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\Desktop\BootCamp\Excel\Analysis Projects\"/>
    </mc:Choice>
  </mc:AlternateContent>
  <xr:revisionPtr revIDLastSave="0" documentId="13_ncr:1_{4BC3CE09-A103-4CD7-8A9D-5EE777FB47D0}" xr6:coauthVersionLast="47" xr6:coauthVersionMax="47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Box and Whisker Plot" sheetId="9" r:id="rId4"/>
    <sheet name="Kickstarter" sheetId="1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8" l="1"/>
  <c r="C14" i="8"/>
  <c r="D6" i="8"/>
  <c r="C6" i="8"/>
  <c r="D16" i="8"/>
  <c r="C16" i="8"/>
  <c r="D15" i="8"/>
  <c r="D17" i="8" s="1"/>
  <c r="C15" i="8"/>
  <c r="C17" i="8" s="1"/>
  <c r="D9" i="8"/>
  <c r="D8" i="8"/>
  <c r="D7" i="8"/>
  <c r="C9" i="8"/>
  <c r="C8" i="8"/>
  <c r="C7" i="8"/>
  <c r="C5" i="8"/>
  <c r="D13" i="8"/>
  <c r="C13" i="8"/>
  <c r="D12" i="8"/>
  <c r="C12" i="8"/>
  <c r="D5" i="8"/>
  <c r="D4" i="8"/>
  <c r="C4" i="8"/>
  <c r="D6" i="5"/>
  <c r="D5" i="5"/>
  <c r="D4" i="5"/>
  <c r="D3" i="5"/>
  <c r="D2" i="5"/>
  <c r="C2" i="5"/>
  <c r="C6" i="5"/>
  <c r="C5" i="5"/>
  <c r="C4" i="5"/>
  <c r="C3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</calcChain>
</file>

<file path=xl/sharedStrings.xml><?xml version="1.0" encoding="utf-8"?>
<sst xmlns="http://schemas.openxmlformats.org/spreadsheetml/2006/main" count="38354" uniqueCount="8392">
  <si>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</si>
  <si>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</si>
  <si>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</si>
  <si>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</si>
  <si>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</si>
  <si>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</si>
  <si>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</si>
  <si>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</si>
  <si>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</si>
  <si>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</si>
  <si>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</si>
  <si>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</si>
  <si>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</si>
  <si>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</si>
  <si>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</si>
  <si>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</si>
  <si>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</si>
  <si>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</si>
  <si>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</si>
  <si>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</si>
  <si>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</si>
  <si>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</si>
  <si>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</si>
  <si>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</si>
  <si>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</si>
  <si>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</si>
  <si>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</si>
  <si>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</si>
  <si>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</si>
  <si>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</si>
  <si>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</si>
  <si>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</si>
  <si>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</si>
  <si>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</si>
  <si>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</si>
  <si>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</si>
  <si>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</si>
  <si>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</si>
  <si>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</si>
  <si>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</si>
  <si>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</si>
  <si>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</si>
  <si>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</si>
  <si>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</si>
  <si>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</si>
  <si>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</si>
  <si>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</si>
  <si>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</si>
  <si>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</si>
  <si>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</si>
  <si>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</si>
  <si>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</si>
  <si>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</si>
  <si>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</si>
  <si>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</si>
  <si>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</si>
  <si>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</si>
  <si>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</si>
  <si>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</si>
  <si>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</si>
  <si>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</si>
  <si>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</si>
  <si>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</si>
  <si>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</si>
  <si>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</si>
  <si>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</si>
  <si>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</si>
  <si>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</si>
  <si>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</si>
  <si>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</si>
  <si>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</si>
  <si>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</si>
  <si>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</si>
  <si>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</si>
  <si>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</si>
  <si>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</si>
  <si>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</si>
  <si>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</si>
  <si>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</si>
  <si>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</si>
  <si>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</si>
  <si>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</si>
  <si>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</si>
  <si>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</si>
  <si>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</si>
  <si>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</si>
  <si>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</si>
  <si>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</si>
  <si>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</si>
  <si>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</si>
  <si>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</si>
  <si>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</si>
  <si>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</si>
  <si>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</si>
  <si>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</si>
  <si>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</si>
  <si>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</si>
  <si>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</si>
  <si>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</si>
  <si>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</si>
  <si>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</si>
  <si>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</si>
  <si>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</si>
  <si>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</si>
  <si>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</si>
  <si>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</si>
  <si>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</si>
  <si>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</si>
  <si>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</si>
  <si>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</si>
  <si>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</si>
  <si>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</si>
  <si>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</si>
  <si>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</si>
  <si>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</si>
  <si>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</si>
  <si>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</si>
  <si>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</si>
  <si>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</si>
  <si>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</si>
  <si>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</si>
  <si>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</si>
  <si>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</si>
  <si>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</si>
  <si>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</si>
  <si>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</si>
  <si>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</si>
  <si>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</si>
  <si>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</si>
  <si>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</si>
  <si>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</si>
  <si>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</si>
  <si>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</si>
  <si>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</si>
  <si>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</si>
  <si>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</si>
  <si>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</si>
  <si>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</si>
  <si>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</si>
  <si>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</si>
  <si>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</si>
  <si>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</si>
  <si>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</si>
  <si>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</si>
  <si>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</si>
  <si>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</si>
  <si>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</si>
  <si>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</si>
  <si>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</si>
  <si>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</si>
  <si>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</si>
  <si>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</si>
  <si>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</si>
  <si>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</si>
  <si>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</si>
  <si>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</si>
  <si>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</si>
  <si>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</si>
  <si>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</si>
  <si>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</si>
  <si>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</si>
  <si>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</si>
  <si>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</si>
  <si>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</si>
  <si>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</si>
  <si>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</si>
  <si>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</si>
  <si>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</si>
  <si>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</si>
  <si>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</si>
  <si>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</si>
  <si>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</si>
  <si>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</si>
  <si>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</si>
  <si>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</si>
  <si>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</si>
  <si>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</si>
  <si>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</si>
  <si>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</si>
  <si>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</si>
  <si>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</si>
  <si>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</si>
  <si>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</si>
  <si>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</si>
  <si>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</si>
  <si>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</si>
  <si>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</si>
  <si>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</si>
  <si>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</si>
  <si>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</si>
  <si>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</si>
  <si>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</si>
  <si>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</si>
  <si>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</si>
  <si>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</si>
  <si>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</si>
  <si>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</si>
  <si>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</si>
  <si>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</si>
  <si>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</si>
  <si>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</si>
  <si>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</si>
  <si>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</si>
  <si>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</si>
  <si>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</si>
  <si>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</si>
  <si>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</si>
  <si>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</si>
  <si>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</si>
  <si>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</si>
  <si>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</si>
  <si>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</si>
  <si>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</si>
  <si>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</si>
  <si>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</si>
  <si>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</si>
  <si>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</si>
  <si>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</si>
  <si>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</si>
  <si>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</si>
  <si>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</si>
  <si>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</si>
  <si>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</si>
  <si>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</si>
  <si>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</si>
  <si>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</si>
  <si>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</si>
  <si>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</si>
  <si>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</si>
  <si>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</si>
  <si>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</si>
  <si>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</si>
  <si>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</si>
  <si>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</si>
  <si>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</si>
  <si>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</si>
  <si>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</si>
  <si>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</si>
  <si>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</si>
  <si>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</si>
  <si>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</si>
  <si>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</si>
  <si>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</si>
  <si>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</si>
  <si>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</si>
  <si>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</si>
  <si>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</si>
  <si>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</si>
  <si>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</si>
  <si>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</si>
  <si>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</si>
  <si>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</si>
  <si>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</si>
  <si>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</si>
  <si>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</si>
  <si>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</si>
  <si>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</si>
  <si>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</si>
  <si>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</si>
  <si>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</si>
  <si>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</si>
  <si>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</si>
  <si>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</si>
  <si>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</si>
  <si>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</si>
  <si>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</si>
  <si>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</si>
  <si>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</si>
  <si>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</si>
  <si>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</si>
  <si>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</si>
  <si>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</si>
  <si>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</si>
  <si>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</si>
  <si>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</si>
  <si>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</si>
  <si>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</si>
  <si>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</si>
  <si>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</si>
  <si>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</si>
  <si>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</si>
  <si>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</si>
  <si>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</si>
  <si>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</si>
  <si>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</si>
  <si>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</si>
  <si>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</si>
  <si>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</si>
  <si>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</si>
  <si>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</si>
  <si>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</si>
  <si>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</si>
  <si>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</si>
  <si>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</si>
  <si>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</si>
  <si>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</si>
  <si>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</si>
  <si>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</si>
  <si>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</si>
  <si>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</si>
  <si>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</si>
  <si>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</si>
  <si>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</si>
  <si>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</si>
  <si>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</si>
  <si>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</si>
  <si>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</si>
  <si>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</si>
  <si>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</si>
  <si>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</si>
  <si>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</si>
  <si>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</si>
  <si>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</si>
  <si>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</si>
  <si>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</si>
  <si>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</si>
  <si>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</si>
  <si>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</si>
  <si>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</si>
  <si>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</si>
  <si>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</si>
  <si>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</si>
  <si>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</si>
  <si>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</si>
  <si>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</si>
  <si>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</si>
  <si>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</si>
  <si>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</si>
  <si>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</si>
  <si>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</si>
  <si>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</si>
  <si>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</si>
  <si>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</si>
  <si>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</si>
  <si>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</si>
  <si>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</si>
  <si>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</si>
  <si>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</si>
  <si>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</si>
  <si>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</si>
  <si>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</si>
  <si>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</si>
  <si>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</si>
  <si>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</si>
  <si>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</si>
  <si>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</si>
  <si>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</si>
  <si>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</si>
  <si>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</si>
  <si>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</si>
  <si>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</si>
  <si>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</si>
  <si>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</si>
  <si>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</si>
  <si>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</si>
  <si>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</si>
  <si>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</si>
  <si>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</si>
  <si>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</si>
  <si>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</si>
  <si>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</si>
  <si>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</si>
  <si>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</si>
  <si>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</si>
  <si>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</si>
  <si>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</si>
  <si>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</si>
  <si>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</si>
  <si>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</si>
  <si>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</si>
  <si>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</si>
  <si>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</si>
  <si>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</si>
  <si>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</si>
  <si>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</si>
  <si>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</si>
  <si>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</si>
  <si>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</si>
  <si>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</si>
  <si>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</si>
  <si>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</si>
  <si>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</si>
  <si>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</si>
  <si>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</si>
  <si>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</si>
  <si>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</si>
  <si>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</si>
  <si>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</si>
  <si>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</si>
  <si>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</si>
  <si>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</si>
  <si>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</si>
  <si>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</si>
  <si>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</si>
  <si>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</si>
  <si>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</si>
  <si>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</si>
  <si>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</si>
  <si>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</si>
  <si>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</si>
  <si>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</si>
  <si>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</si>
  <si>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</si>
  <si>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</si>
  <si>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</si>
  <si>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</si>
  <si>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</si>
  <si>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</si>
  <si>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</si>
  <si>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</si>
  <si>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</si>
  <si>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</si>
  <si>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</si>
  <si>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</si>
  <si>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</si>
  <si>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</si>
  <si>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</si>
  <si>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</si>
  <si>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</si>
  <si>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</si>
  <si>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</si>
  <si>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</si>
  <si>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</si>
  <si>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</si>
  <si>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</si>
  <si>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</si>
  <si>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</si>
  <si>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</si>
  <si>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</si>
  <si>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</si>
  <si>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</si>
  <si>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</si>
  <si>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</si>
  <si>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</si>
  <si>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</si>
  <si>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</si>
  <si>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</si>
  <si>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</si>
  <si>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</si>
  <si>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</si>
  <si>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</si>
  <si>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</si>
  <si>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</si>
  <si>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</si>
  <si>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</si>
  <si>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</si>
  <si>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</si>
  <si>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</si>
  <si>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</si>
  <si>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</si>
  <si>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</si>
  <si>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</si>
  <si>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</si>
  <si>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</si>
  <si>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</si>
  <si>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</si>
  <si>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</si>
  <si>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</si>
  <si>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</si>
  <si>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</si>
  <si>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</si>
  <si>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</si>
  <si>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</si>
  <si>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</si>
  <si>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</si>
  <si>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</si>
  <si>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</si>
  <si>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</si>
  <si>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</si>
  <si>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</si>
  <si>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</si>
  <si>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</si>
  <si>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</si>
  <si>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</si>
  <si>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</si>
  <si>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</si>
  <si>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</si>
  <si>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</si>
  <si>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</si>
  <si>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</si>
  <si>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</si>
  <si>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</si>
  <si>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</si>
  <si>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</si>
  <si>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</si>
  <si>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</si>
  <si>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</si>
  <si>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</si>
  <si>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</si>
  <si>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</si>
  <si>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</si>
  <si>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</si>
  <si>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</si>
  <si>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</si>
  <si>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</si>
  <si>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</si>
  <si>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</si>
  <si>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</si>
  <si>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</si>
  <si>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</si>
  <si>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</si>
  <si>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</si>
  <si>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</si>
  <si>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</si>
  <si>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</si>
  <si>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</si>
  <si>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</si>
  <si>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</si>
  <si>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</si>
  <si>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</si>
  <si>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</si>
  <si>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</si>
  <si>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</si>
  <si>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</si>
  <si>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</si>
  <si>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</si>
  <si>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</si>
  <si>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</si>
  <si>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</si>
  <si>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</si>
  <si>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</si>
  <si>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</si>
  <si>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</si>
  <si>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</si>
  <si>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</si>
  <si>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</si>
  <si>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</si>
  <si>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</si>
  <si>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</si>
  <si>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</si>
  <si>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</si>
  <si>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</si>
  <si>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</si>
  <si>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</si>
  <si>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</si>
  <si>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</si>
  <si>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</si>
  <si>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</si>
  <si>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</si>
  <si>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</si>
  <si>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</si>
  <si>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</si>
  <si>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</si>
  <si>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</si>
  <si>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</si>
  <si>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</si>
  <si>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</si>
  <si>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</si>
  <si>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</si>
  <si>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</si>
  <si>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</si>
  <si>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</si>
  <si>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</si>
  <si>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</si>
  <si>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</si>
  <si>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</si>
  <si>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</si>
  <si>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</si>
  <si>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</si>
  <si>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</si>
  <si>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</si>
  <si>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</si>
  <si>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</si>
  <si>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</si>
  <si>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</si>
  <si>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</si>
  <si>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</si>
  <si>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</si>
  <si>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</si>
  <si>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</si>
  <si>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</si>
  <si>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</si>
  <si>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</si>
  <si>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</si>
  <si>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</si>
  <si>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</si>
  <si>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</si>
  <si>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</si>
  <si>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</si>
  <si>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</si>
  <si>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</si>
  <si>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</si>
  <si>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</si>
  <si>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</si>
  <si>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</si>
  <si>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</si>
  <si>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</si>
  <si>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</si>
  <si>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</si>
  <si>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</si>
  <si>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</si>
  <si>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</si>
  <si>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</si>
  <si>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</si>
  <si>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</si>
  <si>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</si>
  <si>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</si>
  <si>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</si>
  <si>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</si>
  <si>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</si>
  <si>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</si>
  <si>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</si>
  <si>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</si>
  <si>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</si>
  <si>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</si>
  <si>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</si>
  <si>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</si>
  <si>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</si>
  <si>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</si>
  <si>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</si>
  <si>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</si>
  <si>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</si>
  <si>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</si>
  <si>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</si>
  <si>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</si>
  <si>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</si>
  <si>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</si>
  <si>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</si>
  <si>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</si>
  <si>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</si>
  <si>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</si>
  <si>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</si>
  <si>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</si>
  <si>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</si>
  <si>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</si>
  <si>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</si>
  <si>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</si>
  <si>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</si>
  <si>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</si>
  <si>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</si>
  <si>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</si>
  <si>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</si>
  <si>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</si>
  <si>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</si>
  <si>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</si>
  <si>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</si>
  <si>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</si>
  <si>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</si>
  <si>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</si>
  <si>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</si>
  <si>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</si>
  <si>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</si>
  <si>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</si>
  <si>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</si>
  <si>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</si>
  <si>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</si>
  <si>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</si>
  <si>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</si>
  <si>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</si>
  <si>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</si>
  <si>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</si>
  <si>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</si>
  <si>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</si>
  <si>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</si>
  <si>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</si>
  <si>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</si>
  <si>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</si>
  <si>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</si>
  <si>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</si>
  <si>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</si>
  <si>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</si>
  <si>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</si>
  <si>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</si>
  <si>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</si>
  <si>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</si>
  <si>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</si>
  <si>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</si>
  <si>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</si>
  <si>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</si>
  <si>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</si>
  <si>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</si>
  <si>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</si>
  <si>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</si>
  <si>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</si>
  <si>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</si>
  <si>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</si>
  <si>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</si>
  <si>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</si>
  <si>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</si>
  <si>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</si>
  <si>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</si>
  <si>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</si>
  <si>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</si>
  <si>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</si>
  <si>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</si>
  <si>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</si>
  <si>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</si>
  <si>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</si>
  <si>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</si>
  <si>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</si>
  <si>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</si>
  <si>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</si>
  <si>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</si>
  <si>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</si>
  <si>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</si>
  <si>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</si>
  <si>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</si>
  <si>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</si>
  <si>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</si>
  <si>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</si>
  <si>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</si>
  <si>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</si>
  <si>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</si>
  <si>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</si>
  <si>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</si>
  <si>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</si>
  <si>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</si>
  <si>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</si>
  <si>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</si>
  <si>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</si>
  <si>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</si>
  <si>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</si>
  <si>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</si>
  <si>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</si>
  <si>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</si>
  <si>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</si>
  <si>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</si>
  <si>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</si>
  <si>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</si>
  <si>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</si>
  <si>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</si>
  <si>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</si>
  <si>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</si>
  <si>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</si>
  <si>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</si>
  <si>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</si>
  <si>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</si>
  <si>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</si>
  <si>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</si>
  <si>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</si>
  <si>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</si>
  <si>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</si>
  <si>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</si>
  <si>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</si>
  <si>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</si>
  <si>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</si>
  <si>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</si>
  <si>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</si>
  <si>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</si>
  <si>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</si>
  <si>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</si>
  <si>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</si>
  <si>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</si>
  <si>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</si>
  <si>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</si>
  <si>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</si>
  <si>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</si>
  <si>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</si>
  <si>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</si>
  <si>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</si>
  <si>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</si>
  <si>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</si>
  <si>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</si>
  <si>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</si>
  <si>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</si>
  <si>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</si>
  <si>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</si>
  <si>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</si>
  <si>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</si>
  <si>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</si>
  <si>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</si>
  <si>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</si>
  <si>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</si>
  <si>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</si>
  <si>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</si>
  <si>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</si>
  <si>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</si>
  <si>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</si>
  <si>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</si>
  <si>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</si>
  <si>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</si>
  <si>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</si>
  <si>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</si>
  <si>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</si>
  <si>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</si>
  <si>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</si>
  <si>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</si>
  <si>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</si>
  <si>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</si>
  <si>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</si>
  <si>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</si>
  <si>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</si>
  <si>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</si>
  <si>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</si>
  <si>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</si>
  <si>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</si>
  <si>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</si>
  <si>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</si>
  <si>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</si>
  <si>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</si>
  <si>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</si>
  <si>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</si>
  <si>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</si>
  <si>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</si>
  <si>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</si>
  <si>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</si>
  <si>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</si>
  <si>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</si>
  <si>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</si>
  <si>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</si>
  <si>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</si>
  <si>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</si>
  <si>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</si>
  <si>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</si>
  <si>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</si>
  <si>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</si>
  <si>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</si>
  <si>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</si>
  <si>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</si>
  <si>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</si>
  <si>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</si>
  <si>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</si>
  <si>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</si>
  <si>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</si>
  <si>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</si>
  <si>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</si>
  <si>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</si>
  <si>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</si>
  <si>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</si>
  <si>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</si>
  <si>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</si>
  <si>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</si>
  <si>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</si>
  <si>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</si>
  <si>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</si>
  <si>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</si>
  <si>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</si>
  <si>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</si>
  <si>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</si>
  <si>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</si>
  <si>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</si>
  <si>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</si>
  <si>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</si>
  <si>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</si>
  <si>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</si>
  <si>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</si>
  <si>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</si>
  <si>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</si>
  <si>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</si>
  <si>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</si>
  <si>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</si>
  <si>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</si>
  <si>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</si>
  <si>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</si>
  <si>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</si>
  <si>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</si>
  <si>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</si>
  <si>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</si>
  <si>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</si>
  <si>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</si>
  <si>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</si>
  <si>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</si>
  <si>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</si>
  <si>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</si>
  <si>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</si>
  <si>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</si>
  <si>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</si>
  <si>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</si>
  <si>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</si>
  <si>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</si>
  <si>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</si>
  <si>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</si>
  <si>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</si>
  <si>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</si>
  <si>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</si>
  <si>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</si>
  <si>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</si>
  <si>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</si>
  <si>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</si>
  <si>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</si>
  <si>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</si>
  <si>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</si>
  <si>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</si>
  <si>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</si>
  <si>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</si>
  <si>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</si>
  <si>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</si>
  <si>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</si>
  <si>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</si>
  <si>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</si>
  <si>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</si>
  <si>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</si>
  <si>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</si>
  <si>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</si>
  <si>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</si>
  <si>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</si>
  <si>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</si>
  <si>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</si>
  <si>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</si>
  <si>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</si>
  <si>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</si>
  <si>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</si>
  <si>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</si>
  <si>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</si>
  <si>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</si>
  <si>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</si>
  <si>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</si>
  <si>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</si>
  <si>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</si>
  <si>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</si>
  <si>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</si>
  <si>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</si>
  <si>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</si>
  <si>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</si>
  <si>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</si>
  <si>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</si>
  <si>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</si>
  <si>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</si>
  <si>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</si>
  <si>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</si>
  <si>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</si>
  <si>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</si>
  <si>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</si>
  <si>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</si>
  <si>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</si>
  <si>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</si>
  <si>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</si>
  <si>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</si>
  <si>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</si>
  <si>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</si>
  <si>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</si>
  <si>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</si>
  <si>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</si>
  <si>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</si>
  <si>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</si>
  <si>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</si>
  <si>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</si>
  <si>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</si>
  <si>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</si>
  <si>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</si>
  <si>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</si>
  <si>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</si>
  <si>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</si>
  <si>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</si>
  <si>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</si>
  <si>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</si>
  <si>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</si>
  <si>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</si>
  <si>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</si>
  <si>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</si>
  <si>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</si>
  <si>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</si>
  <si>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</si>
  <si>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</si>
  <si>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</si>
  <si>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</si>
  <si>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</si>
  <si>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</si>
  <si>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</si>
  <si>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</si>
  <si>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</si>
  <si>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</si>
  <si>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</si>
  <si>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</si>
  <si>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</si>
  <si>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</si>
  <si>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</si>
  <si>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</si>
  <si>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</si>
  <si>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</si>
  <si>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</si>
  <si>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</si>
  <si>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</si>
  <si>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</si>
  <si>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</si>
  <si>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</si>
  <si>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</si>
  <si>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</si>
  <si>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</si>
  <si>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</si>
  <si>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</si>
  <si>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</si>
  <si>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</si>
  <si>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</si>
  <si>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</si>
  <si>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</si>
  <si>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</si>
  <si>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</si>
  <si>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</si>
  <si>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</si>
  <si>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</si>
  <si>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</si>
  <si>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</si>
  <si>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</si>
  <si>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</si>
  <si>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</si>
  <si>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</si>
  <si>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</si>
  <si>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</si>
  <si>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</si>
  <si>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</si>
  <si>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</si>
  <si>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</si>
  <si>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</si>
  <si>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</si>
  <si>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</si>
  <si>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</si>
  <si>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</si>
  <si>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</si>
  <si>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</si>
  <si>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</si>
  <si>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</si>
  <si>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</si>
  <si>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</si>
  <si>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</si>
  <si>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</si>
  <si>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</si>
  <si>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</si>
  <si>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</si>
  <si>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</si>
  <si>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</si>
  <si>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</si>
  <si>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</si>
  <si>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</si>
  <si>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</si>
  <si>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</si>
  <si>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</si>
  <si>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</si>
  <si>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</si>
  <si>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</si>
  <si>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</si>
  <si>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</si>
  <si>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</si>
  <si>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</si>
  <si>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</si>
  <si>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</si>
  <si>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</si>
  <si>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</si>
  <si>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</si>
  <si>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</si>
  <si>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</si>
  <si>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</si>
  <si>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</si>
  <si>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</si>
  <si>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</si>
  <si>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</si>
  <si>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</si>
  <si>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</si>
  <si>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</si>
  <si>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</si>
  <si>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</si>
  <si>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</si>
  <si>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</si>
  <si>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</si>
  <si>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</si>
  <si>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</si>
  <si>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</si>
  <si>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</si>
  <si>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</si>
  <si>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</si>
  <si>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</si>
  <si>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</si>
  <si>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</si>
  <si>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</si>
  <si>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</si>
  <si>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</si>
  <si>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</si>
  <si>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</si>
  <si>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</si>
  <si>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</si>
  <si>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</si>
  <si>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</si>
  <si>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</si>
  <si>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</si>
  <si>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</si>
  <si>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</si>
  <si>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</si>
  <si>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</si>
  <si>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</si>
  <si>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</si>
  <si>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</si>
  <si>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</si>
  <si>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</si>
  <si>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</si>
  <si>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</si>
  <si>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</si>
  <si>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</si>
  <si>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</si>
  <si>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</si>
  <si>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</si>
  <si>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</si>
  <si>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</si>
  <si>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</si>
  <si>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</si>
  <si>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</si>
  <si>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</si>
  <si>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</si>
  <si>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</si>
  <si>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</si>
  <si>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</si>
  <si>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</si>
  <si>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</si>
  <si>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</si>
  <si>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</si>
  <si>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</si>
  <si>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</si>
  <si>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</si>
  <si>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</si>
  <si>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</si>
  <si>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</si>
  <si>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</si>
  <si>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</si>
  <si>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</si>
  <si>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</si>
  <si>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</si>
  <si>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</si>
  <si>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</si>
  <si>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</si>
  <si>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</si>
  <si>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</si>
  <si>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</si>
  <si>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</si>
  <si>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</si>
  <si>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</si>
  <si>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</si>
  <si>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</si>
  <si>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</si>
  <si>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</si>
  <si>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</si>
  <si>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</si>
  <si>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</si>
  <si>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</si>
  <si>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</si>
  <si>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</si>
  <si>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</si>
  <si>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</si>
  <si>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</si>
  <si>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</si>
  <si>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</si>
  <si>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</si>
  <si>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</si>
  <si>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</si>
  <si>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</si>
  <si>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</si>
  <si>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</si>
  <si>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</si>
  <si>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</si>
  <si>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</si>
  <si>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</si>
  <si>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</si>
  <si>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</si>
  <si>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</si>
  <si>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</si>
  <si>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</si>
  <si>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</si>
  <si>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</si>
  <si>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</si>
  <si>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</si>
  <si>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</si>
  <si>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</si>
  <si>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</si>
  <si>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</si>
  <si>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</si>
  <si>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</si>
  <si>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</si>
  <si>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</si>
  <si>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</si>
  <si>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</si>
  <si>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</si>
  <si>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</si>
  <si>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</si>
  <si>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</si>
  <si>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</si>
  <si>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</si>
  <si>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</si>
  <si>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</si>
  <si>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</si>
  <si>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</si>
  <si>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</si>
  <si>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</si>
  <si>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</si>
  <si>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</si>
  <si>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</si>
  <si>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</si>
  <si>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</si>
  <si>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</si>
  <si>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</si>
  <si>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</si>
  <si>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</si>
  <si>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</si>
  <si>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</si>
  <si>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</si>
  <si>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</si>
  <si>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</si>
  <si>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</si>
  <si>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</si>
  <si>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</si>
  <si>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</si>
  <si>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</si>
  <si>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</si>
  <si>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</si>
  <si>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</si>
  <si>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</si>
  <si>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</si>
  <si>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</si>
  <si>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</si>
  <si>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</si>
  <si>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</si>
  <si>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</si>
  <si>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</si>
  <si>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</si>
  <si>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</si>
  <si>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</si>
  <si>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</si>
  <si>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</si>
  <si>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</si>
  <si>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</si>
  <si>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</si>
  <si>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</si>
  <si>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</si>
  <si>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</si>
  <si>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</si>
  <si>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</si>
  <si>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</si>
  <si>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</si>
  <si>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</si>
  <si>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</si>
  <si>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</si>
  <si>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</si>
  <si>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</si>
  <si>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</si>
  <si>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</si>
  <si>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</si>
  <si>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</si>
  <si>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</si>
  <si>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</si>
  <si>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</si>
  <si>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</si>
  <si>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</si>
  <si>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</si>
  <si>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</si>
  <si>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</si>
  <si>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</si>
  <si>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</si>
  <si>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</si>
  <si>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</si>
  <si>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</si>
  <si>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</si>
  <si>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</si>
  <si>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</si>
  <si>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</si>
  <si>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</si>
  <si>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</si>
  <si>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</si>
  <si>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</si>
  <si>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</si>
  <si>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</si>
  <si>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</si>
  <si>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</si>
  <si>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</si>
  <si>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</si>
  <si>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</si>
  <si>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</si>
  <si>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</si>
  <si>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</si>
  <si>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</si>
  <si>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</si>
  <si>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</si>
  <si>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</si>
  <si>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</si>
  <si>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</si>
  <si>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</si>
  <si>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</si>
  <si>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</si>
  <si>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</si>
  <si>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</si>
  <si>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</si>
  <si>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</si>
  <si>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</si>
  <si>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</si>
  <si>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</si>
  <si>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</si>
  <si>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</si>
  <si>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</si>
  <si>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</si>
  <si>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</si>
  <si>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</si>
  <si>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</si>
  <si>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</si>
  <si>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</si>
  <si>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</si>
  <si>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</si>
  <si>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</si>
  <si>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</si>
  <si>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</si>
  <si>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</si>
  <si>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</si>
  <si>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</si>
  <si>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</si>
  <si>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</si>
  <si>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</si>
  <si>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</si>
  <si>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</si>
  <si>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</si>
  <si>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</si>
  <si>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</si>
  <si>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</si>
  <si>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</si>
  <si>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</si>
  <si>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</si>
  <si>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</si>
  <si>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</si>
  <si>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</si>
  <si>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</si>
  <si>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</si>
  <si>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</si>
  <si>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</si>
  <si>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</si>
  <si>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</si>
  <si>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</si>
  <si>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</si>
  <si>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</si>
  <si>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</si>
  <si>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</si>
  <si>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</si>
  <si>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</si>
  <si>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</si>
  <si>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</si>
  <si>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</si>
  <si>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</si>
  <si>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</si>
  <si>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</si>
  <si>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</si>
  <si>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</si>
  <si>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</si>
  <si>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</si>
  <si>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</si>
  <si>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</si>
  <si>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</si>
  <si>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</si>
  <si>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</si>
  <si>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</si>
  <si>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</si>
  <si>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</si>
  <si>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</si>
  <si>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</si>
  <si>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</si>
  <si>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</si>
  <si>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</si>
  <si>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</si>
  <si>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</si>
  <si>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</si>
  <si>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</si>
  <si>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</si>
  <si>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</si>
  <si>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</si>
  <si>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</si>
  <si>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</si>
  <si>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</si>
  <si>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</si>
  <si>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</si>
  <si>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</si>
  <si>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</si>
  <si>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</si>
  <si>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</si>
  <si>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</si>
  <si>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</si>
  <si>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</si>
  <si>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</si>
  <si>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</si>
  <si>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</si>
  <si>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</si>
  <si>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</si>
  <si>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</si>
  <si>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</si>
  <si>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</si>
  <si>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</si>
  <si>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</si>
  <si>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</si>
  <si>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</si>
  <si>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</si>
  <si>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</si>
  <si>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</si>
  <si>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</si>
  <si>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</si>
  <si>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</si>
  <si>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</si>
  <si>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</si>
  <si>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</si>
  <si>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</si>
  <si>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</si>
  <si>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</si>
  <si>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</si>
  <si>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</si>
  <si>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</si>
  <si>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</si>
  <si>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</si>
  <si>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</si>
  <si>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</si>
  <si>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</si>
  <si>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</si>
  <si>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</si>
  <si>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</si>
  <si>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</si>
  <si>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</si>
  <si>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</si>
  <si>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</si>
  <si>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</si>
  <si>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</si>
  <si>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</si>
  <si>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</si>
  <si>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</si>
  <si>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</si>
  <si>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</si>
  <si>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</si>
  <si>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</si>
  <si>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</si>
  <si>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</si>
  <si>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</si>
  <si>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</si>
  <si>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</si>
  <si>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</si>
  <si>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</si>
  <si>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</si>
  <si>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</si>
  <si>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</si>
  <si>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</si>
  <si>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</si>
  <si>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</si>
  <si>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</si>
  <si>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</si>
  <si>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</si>
  <si>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</si>
  <si>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</si>
  <si>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</si>
  <si>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</si>
  <si>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</si>
  <si>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</si>
  <si>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</si>
  <si>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</si>
  <si>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</si>
  <si>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</si>
  <si>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</si>
  <si>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</si>
  <si>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</si>
  <si>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</si>
  <si>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</si>
  <si>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</si>
  <si>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</si>
  <si>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</si>
  <si>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</si>
  <si>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</si>
  <si>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</si>
  <si>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</si>
  <si>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</si>
  <si>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</si>
  <si>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</si>
  <si>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</si>
  <si>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</si>
  <si>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</si>
  <si>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</si>
  <si>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</si>
  <si>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</si>
  <si>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</si>
  <si>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</si>
  <si>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</si>
  <si>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</si>
  <si>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</si>
  <si>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</si>
  <si>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</si>
  <si>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</si>
  <si>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</si>
  <si>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</si>
  <si>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</si>
  <si>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</si>
  <si>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</si>
  <si>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</si>
  <si>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</si>
  <si>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</si>
  <si>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</si>
  <si>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</si>
  <si>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</si>
  <si>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</si>
  <si>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</si>
  <si>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</si>
  <si>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</si>
  <si>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</si>
  <si>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</si>
  <si>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</si>
  <si>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</si>
  <si>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</si>
  <si>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</si>
  <si>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</si>
  <si>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</si>
  <si>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</si>
  <si>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</si>
  <si>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</si>
  <si>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</si>
  <si>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</si>
  <si>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</si>
  <si>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</si>
  <si>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</si>
  <si>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</si>
  <si>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</si>
  <si>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</si>
  <si>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</si>
  <si>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</si>
  <si>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</si>
  <si>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</si>
  <si>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</si>
  <si>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</si>
  <si>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</si>
  <si>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</si>
  <si>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</si>
  <si>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</si>
  <si>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</si>
  <si>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</si>
  <si>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</si>
  <si>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</si>
  <si>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</si>
  <si>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</si>
  <si>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</si>
  <si>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</si>
  <si>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</si>
  <si>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</si>
  <si>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</si>
  <si>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</si>
  <si>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</si>
  <si>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</si>
  <si>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</si>
  <si>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</si>
  <si>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</si>
  <si>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</si>
  <si>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</si>
  <si>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</si>
  <si>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</si>
  <si>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</si>
  <si>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</si>
  <si>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</si>
  <si>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</si>
  <si>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</si>
  <si>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</si>
  <si>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</si>
  <si>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</si>
  <si>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</si>
  <si>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</si>
  <si>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</si>
  <si>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</si>
  <si>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</si>
  <si>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</si>
  <si>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</si>
  <si>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</si>
  <si>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</si>
  <si>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</si>
  <si>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</si>
  <si>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</si>
  <si>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</si>
  <si>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</si>
  <si>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</si>
  <si>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</si>
  <si>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</si>
  <si>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</si>
  <si>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</si>
  <si>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</si>
  <si>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</si>
  <si>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</si>
  <si>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</si>
  <si>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</si>
  <si>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</si>
  <si>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</si>
  <si>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</si>
  <si>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</si>
  <si>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</si>
  <si>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</si>
  <si>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</si>
  <si>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</si>
  <si>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</si>
  <si>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</si>
  <si>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</si>
  <si>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</si>
  <si>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</si>
  <si>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</si>
  <si>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</si>
  <si>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</si>
  <si>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</si>
  <si>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</si>
  <si>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</si>
  <si>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</si>
  <si>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</si>
  <si>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</si>
  <si>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</si>
  <si>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</si>
  <si>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</si>
  <si>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</si>
  <si>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</si>
  <si>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</si>
  <si>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</si>
  <si>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</si>
  <si>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</si>
  <si>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</si>
  <si>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</si>
  <si>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</si>
  <si>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</si>
  <si>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</si>
  <si>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</si>
  <si>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</si>
  <si>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</si>
  <si>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</si>
  <si>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</si>
  <si>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</si>
  <si>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</si>
  <si>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</si>
  <si>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</si>
  <si>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</si>
  <si>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</si>
  <si>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</si>
  <si>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</si>
  <si>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</si>
  <si>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</si>
  <si>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</si>
  <si>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</si>
  <si>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</si>
  <si>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</si>
  <si>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</si>
  <si>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</si>
  <si>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</si>
  <si>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</si>
  <si>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</si>
  <si>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</si>
  <si>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</si>
  <si>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</si>
  <si>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</si>
  <si>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</si>
  <si>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</si>
  <si>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</si>
  <si>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</si>
  <si>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</si>
  <si>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</si>
  <si>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</si>
  <si>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</si>
  <si>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</si>
  <si>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</si>
  <si>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</si>
  <si>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</si>
  <si>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</si>
  <si>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</si>
  <si>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</si>
  <si>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</si>
  <si>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</si>
  <si>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</si>
  <si>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</si>
  <si>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</si>
  <si>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</si>
  <si>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</si>
  <si>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</si>
  <si>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</si>
  <si>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</si>
  <si>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</si>
  <si>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</si>
  <si>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</si>
  <si>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</si>
  <si>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</si>
  <si>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</si>
  <si>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</si>
  <si>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</si>
  <si>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</si>
  <si>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</si>
  <si>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</si>
  <si>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</si>
  <si>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</si>
  <si>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</si>
  <si>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</si>
  <si>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</si>
  <si>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</si>
  <si>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</si>
  <si>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</si>
  <si>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</si>
  <si>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</si>
  <si>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</si>
  <si>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</si>
  <si>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</si>
  <si>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</si>
  <si>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</si>
  <si>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</si>
  <si>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</si>
  <si>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</si>
  <si>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</si>
  <si>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</si>
  <si>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</si>
  <si>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</si>
  <si>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</si>
  <si>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</si>
  <si>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</si>
  <si>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</si>
  <si>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</si>
  <si>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</si>
  <si>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</si>
  <si>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</si>
  <si>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</si>
  <si>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</si>
  <si>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</si>
  <si>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</si>
  <si>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</si>
  <si>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</si>
  <si>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</si>
  <si>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</si>
  <si>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</si>
  <si>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</si>
  <si>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</si>
  <si>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</si>
  <si>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</si>
  <si>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</si>
  <si>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</si>
  <si>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</si>
  <si>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</si>
  <si>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</si>
  <si>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</si>
  <si>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</si>
  <si>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</si>
  <si>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</si>
  <si>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</si>
  <si>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</si>
  <si>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</si>
  <si>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</si>
  <si>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</si>
  <si>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</si>
  <si>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</si>
  <si>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</si>
  <si>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</si>
  <si>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</si>
  <si>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</si>
  <si>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</si>
  <si>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</si>
  <si>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</si>
  <si>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</si>
  <si>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</si>
  <si>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</si>
  <si>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</si>
  <si>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</si>
  <si>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</si>
  <si>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</si>
  <si>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</si>
  <si>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</si>
  <si>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</si>
  <si>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</si>
  <si>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</si>
  <si>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</si>
  <si>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</si>
  <si>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</si>
  <si>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</si>
  <si>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</si>
  <si>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</si>
  <si>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</si>
  <si>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</si>
  <si>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</si>
  <si>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</si>
  <si>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</si>
  <si>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</si>
  <si>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</si>
  <si>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</si>
  <si>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</si>
  <si>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</si>
  <si>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</si>
  <si>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</si>
  <si>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</si>
  <si>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</si>
  <si>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</si>
  <si>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</si>
  <si>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</si>
  <si>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</si>
  <si>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</si>
  <si>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</si>
  <si>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</si>
  <si>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</si>
  <si>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</si>
  <si>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</si>
  <si>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</si>
  <si>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</si>
  <si>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</si>
  <si>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</si>
  <si>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</si>
  <si>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</si>
  <si>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</si>
  <si>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</si>
  <si>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</si>
  <si>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</si>
  <si>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</si>
  <si>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</si>
  <si>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</si>
  <si>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</si>
  <si>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</si>
  <si>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</si>
  <si>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</si>
  <si>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</si>
  <si>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</si>
  <si>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</si>
  <si>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</si>
  <si>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</si>
  <si>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</si>
  <si>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</si>
  <si>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</si>
  <si>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</si>
  <si>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</si>
  <si>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</si>
  <si>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</si>
  <si>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</si>
  <si>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</si>
  <si>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</si>
  <si>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</si>
  <si>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</si>
  <si>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</si>
  <si>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</si>
  <si>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</si>
  <si>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</si>
  <si>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</si>
  <si>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</si>
  <si>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</si>
  <si>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</si>
  <si>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</si>
  <si>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</si>
  <si>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</si>
  <si>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</si>
  <si>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</si>
  <si>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</si>
  <si>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</si>
  <si>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</si>
  <si>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</si>
  <si>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</si>
  <si>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</si>
  <si>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</si>
  <si>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</si>
  <si>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</si>
  <si>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</si>
  <si>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</si>
  <si>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</si>
  <si>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</si>
  <si>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</si>
  <si>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</si>
  <si>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</si>
  <si>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</si>
  <si>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</si>
  <si>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</si>
  <si>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</si>
  <si>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</si>
  <si>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</si>
  <si>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</si>
  <si>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</si>
  <si>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</si>
  <si>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</si>
  <si>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</si>
  <si>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</si>
  <si>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</si>
  <si>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</si>
  <si>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</si>
  <si>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</si>
  <si>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</si>
  <si>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</si>
  <si>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</si>
  <si>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</si>
  <si>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</si>
  <si>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</si>
  <si>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</si>
  <si>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</si>
  <si>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</si>
  <si>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</si>
  <si>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</si>
  <si>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</si>
  <si>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</si>
  <si>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</si>
  <si>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</si>
  <si>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</si>
  <si>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</si>
  <si>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</si>
  <si>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</si>
  <si>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</si>
  <si>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</si>
  <si>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</si>
  <si>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</si>
  <si>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</si>
  <si>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</si>
  <si>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</si>
  <si>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</si>
  <si>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</si>
  <si>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</si>
  <si>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</si>
  <si>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</si>
  <si>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</si>
  <si>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</si>
  <si>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</si>
  <si>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</si>
  <si>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</si>
  <si>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</si>
  <si>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</si>
  <si>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</si>
  <si>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</si>
  <si>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</si>
  <si>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</si>
  <si>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</si>
  <si>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</si>
  <si>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</si>
  <si>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</si>
  <si>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</si>
  <si>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</si>
  <si>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</si>
  <si>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</si>
  <si>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</si>
  <si>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</si>
  <si>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</si>
  <si>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</si>
  <si>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</si>
  <si>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</si>
  <si>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</si>
  <si>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</si>
  <si>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</si>
  <si>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</si>
  <si>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</si>
  <si>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</si>
  <si>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</si>
  <si>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</si>
  <si>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</si>
  <si>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</si>
  <si>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</si>
  <si>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</si>
  <si>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</si>
  <si>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</si>
  <si>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</si>
  <si>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</si>
  <si>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</si>
  <si>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</si>
  <si>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</si>
  <si>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</si>
  <si>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</si>
  <si>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</si>
  <si>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</si>
  <si>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</si>
  <si>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</si>
  <si>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</si>
  <si>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</si>
  <si>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</si>
  <si>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</si>
  <si>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</si>
  <si>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</si>
  <si>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</si>
  <si>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</si>
  <si>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</si>
  <si>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</si>
  <si>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</si>
  <si>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</si>
  <si>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</si>
  <si>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</si>
  <si>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</si>
  <si>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</si>
  <si>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</si>
  <si>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</si>
  <si>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</si>
  <si>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</si>
  <si>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</si>
  <si>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</si>
  <si>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</si>
  <si>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</si>
  <si>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</si>
  <si>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</si>
  <si>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</si>
  <si>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</si>
  <si>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</si>
  <si>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</si>
  <si>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</si>
  <si>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</si>
  <si>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</si>
  <si>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</si>
  <si>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</si>
  <si>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</si>
  <si>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</si>
  <si>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</si>
  <si>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</si>
  <si>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</si>
  <si>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</si>
  <si>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</si>
  <si>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</si>
  <si>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</si>
  <si>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</si>
  <si>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</si>
  <si>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</si>
  <si>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</si>
  <si>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</si>
  <si>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</si>
  <si>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</si>
  <si>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</si>
  <si>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</si>
  <si>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</si>
  <si>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</si>
  <si>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</si>
  <si>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</si>
  <si>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</si>
  <si>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</si>
  <si>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</si>
  <si>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</si>
  <si>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</si>
  <si>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</si>
  <si>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</si>
  <si>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</si>
  <si>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</si>
  <si>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</si>
  <si>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</si>
  <si>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</si>
  <si>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</si>
  <si>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</si>
  <si>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</si>
  <si>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</si>
  <si>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</si>
  <si>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</si>
  <si>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</si>
  <si>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</si>
  <si>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</si>
  <si>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</si>
  <si>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</si>
  <si>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</si>
  <si>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</si>
  <si>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</si>
  <si>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</si>
  <si>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</si>
  <si>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</si>
  <si>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</si>
  <si>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</si>
  <si>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</si>
  <si>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</si>
  <si>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</si>
  <si>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</si>
  <si>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</si>
  <si>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</si>
  <si>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</si>
  <si>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</si>
  <si>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</si>
  <si>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</si>
  <si>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</si>
  <si>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</si>
  <si>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</si>
  <si>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</si>
  <si>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</si>
  <si>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</si>
  <si>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</si>
  <si>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</si>
  <si>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</si>
  <si>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</si>
  <si>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</si>
  <si>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</si>
  <si>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</si>
  <si>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</si>
  <si>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</si>
  <si>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</si>
  <si>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</si>
  <si>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</si>
  <si>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</si>
  <si>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</si>
  <si>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</si>
  <si>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</si>
  <si>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</si>
  <si>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</si>
  <si>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</si>
  <si>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</si>
  <si>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</si>
  <si>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</si>
  <si>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</si>
  <si>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</si>
  <si>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</si>
  <si>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</si>
  <si>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</si>
  <si>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</si>
  <si>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</si>
  <si>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</si>
  <si>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</si>
  <si>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</si>
  <si>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</si>
  <si>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</si>
  <si>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</si>
  <si>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</si>
  <si>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</si>
  <si>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</si>
  <si>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</si>
  <si>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</si>
  <si>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</si>
  <si>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</si>
  <si>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</si>
  <si>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</si>
  <si>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</si>
  <si>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</si>
  <si>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</si>
  <si>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</si>
  <si>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</si>
  <si>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</si>
  <si>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</si>
  <si>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</si>
  <si>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</si>
  <si>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</si>
  <si>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</si>
  <si>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</si>
  <si>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</si>
  <si>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</si>
  <si>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</si>
  <si>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</si>
  <si>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</si>
  <si>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</si>
  <si>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</si>
  <si>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</si>
  <si>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</si>
  <si>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</si>
  <si>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</si>
  <si>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</si>
  <si>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</si>
  <si>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</si>
  <si>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</si>
  <si>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</si>
  <si>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</si>
  <si>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</si>
  <si>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</si>
  <si>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</si>
  <si>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</si>
  <si>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</si>
  <si>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</si>
  <si>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</si>
  <si>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</si>
  <si>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</si>
  <si>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</si>
  <si>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</si>
  <si>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</si>
  <si>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</si>
  <si>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</si>
  <si>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</si>
  <si>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</si>
  <si>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</si>
  <si>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</si>
  <si>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</si>
  <si>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</si>
  <si>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</si>
  <si>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</si>
  <si>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</si>
  <si>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</si>
  <si>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</si>
  <si>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</si>
  <si>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</si>
  <si>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</si>
  <si>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</si>
  <si>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</si>
  <si>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</si>
  <si>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</si>
  <si>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</si>
  <si>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</si>
  <si>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</si>
  <si>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</si>
  <si>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</si>
  <si>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</si>
  <si>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</si>
  <si>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</si>
  <si>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</si>
  <si>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</si>
  <si>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</si>
  <si>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</si>
  <si>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</si>
  <si>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</si>
  <si>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</si>
  <si>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</si>
  <si>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</si>
  <si>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</si>
  <si>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</si>
  <si>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</si>
  <si>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</si>
  <si>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</si>
  <si>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</si>
  <si>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</si>
  <si>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</si>
  <si>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</si>
  <si>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</si>
  <si>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</si>
  <si>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</si>
  <si>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</si>
  <si>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</si>
  <si>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</si>
  <si>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</si>
  <si>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</si>
  <si>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</si>
  <si>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</si>
  <si>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</si>
  <si>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</si>
  <si>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</si>
  <si>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</si>
  <si>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</si>
  <si>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</si>
  <si>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</si>
  <si>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</si>
  <si>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</si>
  <si>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</si>
  <si>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</si>
  <si>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</si>
  <si>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</si>
  <si>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</si>
  <si>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</si>
  <si>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</si>
  <si>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</si>
  <si>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</si>
  <si>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</si>
  <si>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</si>
  <si>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</si>
  <si>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</si>
  <si>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</si>
  <si>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</si>
  <si>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</si>
  <si>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</si>
  <si>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</si>
  <si>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</si>
  <si>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</si>
  <si>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</si>
  <si>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</si>
  <si>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</si>
  <si>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</si>
  <si>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</si>
  <si>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</si>
  <si>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</si>
  <si>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</si>
  <si>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</si>
  <si>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</si>
  <si>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</si>
  <si>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</si>
  <si>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</si>
  <si>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</si>
  <si>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</si>
  <si>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</si>
  <si>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</si>
  <si>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</si>
  <si>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</si>
  <si>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</si>
  <si>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</si>
  <si>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</si>
  <si>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</si>
  <si>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</si>
  <si>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</si>
  <si>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</si>
  <si>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</si>
  <si>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</si>
  <si>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</si>
  <si>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</si>
  <si>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</si>
  <si>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</si>
  <si>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</si>
  <si>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</si>
  <si>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</si>
  <si>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</si>
  <si>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</si>
  <si>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</si>
  <si>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</si>
  <si>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</si>
  <si>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</si>
  <si>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</si>
  <si>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</si>
  <si>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</si>
  <si>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</si>
  <si>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</si>
  <si>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</si>
  <si>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</si>
  <si>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</si>
  <si>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</si>
  <si>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</si>
  <si>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</si>
  <si>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</si>
  <si>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</si>
  <si>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</si>
  <si>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</si>
  <si>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</si>
  <si>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</si>
  <si>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</si>
  <si>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</si>
  <si>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</si>
  <si>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</si>
  <si>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</si>
  <si>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</si>
  <si>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</si>
  <si>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</si>
  <si>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</si>
  <si>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</si>
  <si>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</si>
  <si>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</si>
  <si>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</si>
  <si>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</si>
  <si>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</si>
  <si>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</si>
  <si>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</si>
  <si>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</si>
  <si>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</si>
  <si>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</si>
  <si>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</si>
  <si>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</si>
  <si>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</si>
  <si>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</si>
  <si>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</si>
  <si>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</si>
  <si>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</si>
  <si>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</si>
  <si>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</si>
  <si>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</si>
  <si>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</si>
  <si>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</si>
  <si>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</si>
  <si>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</si>
  <si>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</si>
  <si>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</si>
  <si>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</si>
  <si>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</si>
  <si>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</si>
  <si>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</si>
  <si>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</si>
  <si>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</si>
  <si>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</si>
  <si>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</si>
  <si>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</si>
  <si>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</si>
  <si>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</si>
  <si>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</si>
  <si>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</si>
  <si>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</si>
  <si>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</si>
  <si>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</si>
  <si>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</si>
  <si>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</si>
  <si>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</si>
  <si>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</si>
  <si>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</si>
  <si>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</si>
  <si>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</si>
  <si>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</si>
  <si>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</si>
  <si>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</si>
  <si>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</si>
  <si>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</si>
  <si>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</si>
  <si>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</si>
  <si>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</si>
  <si>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</si>
  <si>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</si>
  <si>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</si>
  <si>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</si>
  <si>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</si>
  <si>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</si>
  <si>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</si>
  <si>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</si>
  <si>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</si>
  <si>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</si>
  <si>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</si>
  <si>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</si>
  <si>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</si>
  <si>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</si>
  <si>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</si>
  <si>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</si>
  <si>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</si>
  <si>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</si>
  <si>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</si>
  <si>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</si>
  <si>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</si>
  <si>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</si>
  <si>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</si>
  <si>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</si>
  <si>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</si>
  <si>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</si>
  <si>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</si>
  <si>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</si>
  <si>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</si>
  <si>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</si>
  <si>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</si>
  <si>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</si>
  <si>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</si>
  <si>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</si>
  <si>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</si>
  <si>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</si>
  <si>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</si>
  <si>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</si>
  <si>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</si>
  <si>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</si>
  <si>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</si>
  <si>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</si>
  <si>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</si>
  <si>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</si>
  <si>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</si>
  <si>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</si>
  <si>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</si>
  <si>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</si>
  <si>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</si>
  <si>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</si>
  <si>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</si>
  <si>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</si>
  <si>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</si>
  <si>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</si>
  <si>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</si>
  <si>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</si>
  <si>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</si>
  <si>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</si>
  <si>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</si>
  <si>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</si>
  <si>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</si>
  <si>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</si>
  <si>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</si>
  <si>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</si>
  <si>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</si>
  <si>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</si>
  <si>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</si>
  <si>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</si>
  <si>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</si>
  <si>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</si>
  <si>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</si>
  <si>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</si>
  <si>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</si>
  <si>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</si>
  <si>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</si>
  <si>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</si>
  <si>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</si>
  <si>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</si>
  <si>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</si>
  <si>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</si>
  <si>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</si>
  <si>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</si>
  <si>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</si>
  <si>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</si>
  <si>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</si>
  <si>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</si>
  <si>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</si>
  <si>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</si>
  <si>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</si>
  <si>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</si>
  <si>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</si>
  <si>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</si>
  <si>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</si>
  <si>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</si>
  <si>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</si>
  <si>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</si>
  <si>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</si>
  <si>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</si>
  <si>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</si>
  <si>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</si>
  <si>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</si>
  <si>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</si>
  <si>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</si>
  <si>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</si>
  <si>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</si>
  <si>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</si>
  <si>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</si>
  <si>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</si>
  <si>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</si>
  <si>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</si>
  <si>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</si>
  <si>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</si>
  <si>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</si>
  <si>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</si>
  <si>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</si>
  <si>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</si>
  <si>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</si>
  <si>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</si>
  <si>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</si>
  <si>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</si>
  <si>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</si>
  <si>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</si>
  <si>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</si>
  <si>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</si>
  <si>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</si>
  <si>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</si>
  <si>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</si>
  <si>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</si>
  <si>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</si>
  <si>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</si>
  <si>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</si>
  <si>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</si>
  <si>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</si>
  <si>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</si>
  <si>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</si>
  <si>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</si>
  <si>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</si>
  <si>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</si>
  <si>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</si>
  <si>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</si>
  <si>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</si>
  <si>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</si>
  <si>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</si>
  <si>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</si>
  <si>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</si>
  <si>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</si>
  <si>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</si>
  <si>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</si>
  <si>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</si>
  <si>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</si>
  <si>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</si>
  <si>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</si>
  <si>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</si>
  <si>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</si>
  <si>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</si>
  <si>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</si>
  <si>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</si>
  <si>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</si>
  <si>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</si>
  <si>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</si>
  <si>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</si>
  <si>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</si>
  <si>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</si>
  <si>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</si>
  <si>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</si>
  <si>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</si>
  <si>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</si>
  <si>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</si>
  <si>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</si>
  <si>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</si>
  <si>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</si>
  <si>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</si>
  <si>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</si>
  <si>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</si>
  <si>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</si>
  <si>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</si>
  <si>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</si>
  <si>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</si>
  <si>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</si>
  <si>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</si>
  <si>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</si>
  <si>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</si>
  <si>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</si>
  <si>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</si>
  <si>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</si>
  <si>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</si>
  <si>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</si>
  <si>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</si>
  <si>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</si>
  <si>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</si>
  <si>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</si>
  <si>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</si>
  <si>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</si>
  <si>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</si>
  <si>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</si>
  <si>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</si>
  <si>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</si>
  <si>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</si>
  <si>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</si>
  <si>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</si>
  <si>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</si>
  <si>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</si>
  <si>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</si>
  <si>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</si>
  <si>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</si>
  <si>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</si>
  <si>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</si>
  <si>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</si>
  <si>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</si>
  <si>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</si>
  <si>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</si>
  <si>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</si>
  <si>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</si>
  <si>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</si>
  <si>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</si>
  <si>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</si>
  <si>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</si>
  <si>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</si>
  <si>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</si>
  <si>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</si>
  <si>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</si>
  <si>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</si>
  <si>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</si>
  <si>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</si>
  <si>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</si>
  <si>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</si>
  <si>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</si>
  <si>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</si>
  <si>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</si>
  <si>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</si>
  <si>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</si>
  <si>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</si>
  <si>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</si>
  <si>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</si>
  <si>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</si>
  <si>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</si>
  <si>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</si>
  <si>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</si>
  <si>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</si>
  <si>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</si>
  <si>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</si>
  <si>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</si>
  <si>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</si>
  <si>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</si>
  <si>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</si>
  <si>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</si>
  <si>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</si>
  <si>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</si>
  <si>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</si>
  <si>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</si>
  <si>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</si>
  <si>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</si>
  <si>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</si>
  <si>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</si>
  <si>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</si>
  <si>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</si>
  <si>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</si>
  <si>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</si>
  <si>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</si>
  <si>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</si>
  <si>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</si>
  <si>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</si>
  <si>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</si>
  <si>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</si>
  <si>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</si>
  <si>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</si>
  <si>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</si>
  <si>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</si>
  <si>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</si>
  <si>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</si>
  <si>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</si>
  <si>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</si>
  <si>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</si>
  <si>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</si>
  <si>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</si>
  <si>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</si>
  <si>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</si>
  <si>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</si>
  <si>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</si>
  <si>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</si>
  <si>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</si>
  <si>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</si>
  <si>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</si>
  <si>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</si>
  <si>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</si>
  <si>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</si>
  <si>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</si>
  <si>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</si>
  <si>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</si>
  <si>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</si>
  <si>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</si>
  <si>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</si>
  <si>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</si>
  <si>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</si>
  <si>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</si>
  <si>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</si>
  <si>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</si>
  <si>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</si>
  <si>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</si>
  <si>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</si>
  <si>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</si>
  <si>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</si>
  <si>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</si>
  <si>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</si>
  <si>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</si>
  <si>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</si>
  <si>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</si>
  <si>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</si>
  <si>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</si>
  <si>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</si>
  <si>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</si>
  <si>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</si>
  <si>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</si>
  <si>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</si>
  <si>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</si>
  <si>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</si>
  <si>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</si>
  <si>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</si>
  <si>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</si>
  <si>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</si>
  <si>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</si>
  <si>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</si>
  <si>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</si>
  <si>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</si>
  <si>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</si>
  <si>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</si>
  <si>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</si>
  <si>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</si>
  <si>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</si>
  <si>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</si>
  <si>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</si>
  <si>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</si>
  <si>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</si>
  <si>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</si>
  <si>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</si>
  <si>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</si>
  <si>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</si>
  <si>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</si>
  <si>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</si>
  <si>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</si>
  <si>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</si>
  <si>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</si>
  <si>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</si>
  <si>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</si>
  <si>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</si>
  <si>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</si>
  <si>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</si>
  <si>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</si>
  <si>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</si>
  <si>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</si>
  <si>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</si>
  <si>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</si>
  <si>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</si>
  <si>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</si>
  <si>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</si>
  <si>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</si>
  <si>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</si>
  <si>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</si>
  <si>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</si>
  <si>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</si>
  <si>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</si>
  <si>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</si>
  <si>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</si>
  <si>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</si>
  <si>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</si>
  <si>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</si>
  <si>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</si>
  <si>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</si>
  <si>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</si>
  <si>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</si>
  <si>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</si>
  <si>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</si>
  <si>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</si>
  <si>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</si>
  <si>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</si>
  <si>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</si>
  <si>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</si>
  <si>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</si>
  <si>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</si>
  <si>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</si>
  <si>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</si>
  <si>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</si>
  <si>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</si>
  <si>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</si>
  <si>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</si>
  <si>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</si>
  <si>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</si>
  <si>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</si>
  <si>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</si>
  <si>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</si>
  <si>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</si>
  <si>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</si>
  <si>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</si>
  <si>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</si>
  <si>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</si>
  <si>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</si>
  <si>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</si>
  <si>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</si>
  <si>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</si>
  <si>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</si>
  <si>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</si>
  <si>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</si>
  <si>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</si>
  <si>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</si>
  <si>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</si>
  <si>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</si>
  <si>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</si>
  <si>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</si>
  <si>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</si>
  <si>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</si>
  <si>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</si>
  <si>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</si>
  <si>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</si>
  <si>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</si>
  <si>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</si>
  <si>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</si>
  <si>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</si>
  <si>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</si>
  <si>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</si>
  <si>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</si>
  <si>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</si>
  <si>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</si>
  <si>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</si>
  <si>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</si>
  <si>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</si>
  <si>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</si>
  <si>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</si>
  <si>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</si>
  <si>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</si>
  <si>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</si>
  <si>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</si>
  <si>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</si>
  <si>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</si>
  <si>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</si>
  <si>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</si>
  <si>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</si>
  <si>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</si>
  <si>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</si>
  <si>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</si>
  <si>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</si>
  <si>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</si>
  <si>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</si>
  <si>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</si>
  <si>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</si>
  <si>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</si>
  <si>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</si>
  <si>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</si>
  <si>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</si>
  <si>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</si>
  <si>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</si>
  <si>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</si>
  <si>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</si>
  <si>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</si>
  <si>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</si>
  <si>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</si>
  <si>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</si>
  <si>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</si>
  <si>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</si>
  <si>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</si>
  <si>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</si>
  <si>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</si>
  <si>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</si>
  <si>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</si>
  <si>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</si>
  <si>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</si>
  <si>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</si>
  <si>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</si>
  <si>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</si>
  <si>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</si>
  <si>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</si>
  <si>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</si>
  <si>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</si>
  <si>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</si>
  <si>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</si>
  <si>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</si>
  <si>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</si>
  <si>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</si>
  <si>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</si>
  <si>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</si>
  <si>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</si>
  <si>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</si>
  <si>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</si>
  <si>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</si>
  <si>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</si>
  <si>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</si>
  <si>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</si>
  <si>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</si>
  <si>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</si>
  <si>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</si>
  <si>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</si>
  <si>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</si>
  <si>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</si>
  <si>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</si>
  <si>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</si>
  <si>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</si>
  <si>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</si>
  <si>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</si>
  <si>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</si>
  <si>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</si>
  <si>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</si>
  <si>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</si>
  <si>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</si>
  <si>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</si>
  <si>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</si>
  <si>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</si>
  <si>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</si>
  <si>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</si>
  <si>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</si>
  <si>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</si>
  <si>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</si>
  <si>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</si>
  <si>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</si>
  <si>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</si>
  <si>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</si>
  <si>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</si>
  <si>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</si>
  <si>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</si>
  <si>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</si>
  <si>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</si>
  <si>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</si>
  <si>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</si>
  <si>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</si>
  <si>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</si>
  <si>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</si>
  <si>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</si>
  <si>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</si>
  <si>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</si>
  <si>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</si>
  <si>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</si>
  <si>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</si>
  <si>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</si>
  <si>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</si>
  <si>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</si>
  <si>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</si>
  <si>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</si>
  <si>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</si>
  <si>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</si>
  <si>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</si>
  <si>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</si>
  <si>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</si>
  <si>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</si>
  <si>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</si>
  <si>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</si>
  <si>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</si>
  <si>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</si>
  <si>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</si>
  <si>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</si>
  <si>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</si>
  <si>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</si>
  <si>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</si>
  <si>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</si>
  <si>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</si>
  <si>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</si>
  <si>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</si>
  <si>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</si>
  <si>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</si>
  <si>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</si>
  <si>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</si>
  <si>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</si>
  <si>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</si>
  <si>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</si>
  <si>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</si>
  <si>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</si>
  <si>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</si>
  <si>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</si>
  <si>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</si>
  <si>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</si>
  <si>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</si>
  <si>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</si>
  <si>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</si>
  <si>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</si>
  <si>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</si>
  <si>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</si>
  <si>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</si>
  <si>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</si>
  <si>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</si>
  <si>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</si>
  <si>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</si>
  <si>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</si>
  <si>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</si>
  <si>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</si>
  <si>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</si>
  <si>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</si>
  <si>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</si>
  <si>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</si>
  <si>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</si>
  <si>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</si>
  <si>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</si>
  <si>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</si>
  <si>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</si>
  <si>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</si>
  <si>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</si>
  <si>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</si>
  <si>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</si>
  <si>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</si>
  <si>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</si>
  <si>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</si>
  <si>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</si>
  <si>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</si>
  <si>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</si>
  <si>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</si>
  <si>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</si>
  <si>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</si>
  <si>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</si>
  <si>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</si>
  <si>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</si>
  <si>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</si>
  <si>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</si>
  <si>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</si>
  <si>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</si>
  <si>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</si>
  <si>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</si>
  <si>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</si>
  <si>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</si>
  <si>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</si>
  <si>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</si>
  <si>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</si>
  <si>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</si>
  <si>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</si>
  <si>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</si>
  <si>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</si>
  <si>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</si>
  <si>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</si>
  <si>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</si>
  <si>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</si>
  <si>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</si>
  <si>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</si>
  <si>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</si>
  <si>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</si>
  <si>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</si>
  <si>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</si>
  <si>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</si>
  <si>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</si>
  <si>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</si>
  <si>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</si>
  <si>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</si>
  <si>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</si>
  <si>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</si>
  <si>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</si>
  <si>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</si>
  <si>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</si>
  <si>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</si>
  <si>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</si>
  <si>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</si>
  <si>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</si>
  <si>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</si>
  <si>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</si>
  <si>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</si>
  <si>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</si>
  <si>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</si>
  <si>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</si>
  <si>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</si>
  <si>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</si>
  <si>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</si>
  <si>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</si>
  <si>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</si>
  <si>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</si>
  <si>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</si>
  <si>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</si>
  <si>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</si>
  <si>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</si>
  <si>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</si>
  <si>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</si>
  <si>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</si>
  <si>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</si>
  <si>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</si>
  <si>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</si>
  <si>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</si>
  <si>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</si>
  <si>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</si>
  <si>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</si>
  <si>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</si>
  <si>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</si>
  <si>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</si>
  <si>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</si>
  <si>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</si>
  <si>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</si>
  <si>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</si>
  <si>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</si>
  <si>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</si>
  <si>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</si>
  <si>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</si>
  <si>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</si>
  <si>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</si>
  <si>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</si>
  <si>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</si>
  <si>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</si>
  <si>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</si>
  <si>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</si>
  <si>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</si>
  <si>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</si>
  <si>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</si>
  <si>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</si>
  <si>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</si>
  <si>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</si>
  <si>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</si>
  <si>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</si>
  <si>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</si>
  <si>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</si>
  <si>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</si>
  <si>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</si>
  <si>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</si>
  <si>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</si>
  <si>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</si>
  <si>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</si>
  <si>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</si>
  <si>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</si>
  <si>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</si>
  <si>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</si>
  <si>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</si>
  <si>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</si>
  <si>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</si>
  <si>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</si>
  <si>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</si>
  <si>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</si>
  <si>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</si>
  <si>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</si>
  <si>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</si>
  <si>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</si>
  <si>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</si>
  <si>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</si>
  <si>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</si>
  <si>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</si>
  <si>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</si>
  <si>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</si>
  <si>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</si>
  <si>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</si>
  <si>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</si>
  <si>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</si>
  <si>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</si>
  <si>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</si>
  <si>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</si>
  <si>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</si>
  <si>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</si>
  <si>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</si>
  <si>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</si>
  <si>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</si>
  <si>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</si>
  <si>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</si>
  <si>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</si>
  <si>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</si>
  <si>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</si>
  <si>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</si>
  <si>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</si>
  <si>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</si>
  <si>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</si>
  <si>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</si>
  <si>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</si>
  <si>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</si>
  <si>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</si>
  <si>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</si>
  <si>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</si>
  <si>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</si>
  <si>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</si>
  <si>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</si>
  <si>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</si>
  <si>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</si>
  <si>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</si>
  <si>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</si>
  <si>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</si>
  <si>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</si>
  <si>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</si>
  <si>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</si>
  <si>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</si>
  <si>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</si>
  <si>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</si>
  <si>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</si>
  <si>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</si>
  <si>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</si>
  <si>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</si>
  <si>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</si>
  <si>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</si>
  <si>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</si>
  <si>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</si>
  <si>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</si>
  <si>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</si>
  <si>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</si>
  <si>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</si>
  <si>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</si>
  <si>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</si>
  <si>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</si>
  <si>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</si>
  <si>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</si>
  <si>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</si>
  <si>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</si>
  <si>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</si>
  <si>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</si>
  <si>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</si>
  <si>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</si>
  <si>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</si>
  <si>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</si>
  <si>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</si>
  <si>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</si>
  <si>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</si>
  <si>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</si>
  <si>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</si>
  <si>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</si>
  <si>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</si>
  <si>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</si>
  <si>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</si>
  <si>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</si>
  <si>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</si>
  <si>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</si>
  <si>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</si>
  <si>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</si>
  <si>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</si>
  <si>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</si>
  <si>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</si>
  <si>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</si>
  <si>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</si>
  <si>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</si>
  <si>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</si>
  <si>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</si>
  <si>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</si>
  <si>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</si>
  <si>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</si>
  <si>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</si>
  <si>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</si>
  <si>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</si>
  <si>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</si>
  <si>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</si>
  <si>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</si>
  <si>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</si>
  <si>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</si>
  <si>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</si>
  <si>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</si>
  <si>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</si>
  <si>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</si>
  <si>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</si>
  <si>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</si>
  <si>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</si>
  <si>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</si>
  <si>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</si>
  <si>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</si>
  <si>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</si>
  <si>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</si>
  <si>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</si>
  <si>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</si>
  <si>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</si>
  <si>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</si>
  <si>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</si>
  <si>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</si>
  <si>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</si>
  <si>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</si>
  <si>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</si>
  <si>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</si>
  <si>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</si>
  <si>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</si>
  <si>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</si>
  <si>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</si>
  <si>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</si>
  <si>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</si>
  <si>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</si>
  <si>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</si>
  <si>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</si>
  <si>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</si>
  <si>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</si>
  <si>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</si>
  <si>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</si>
  <si>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</si>
  <si>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</si>
  <si>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</si>
  <si>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</si>
  <si>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</si>
  <si>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</si>
  <si>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</si>
  <si>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</si>
  <si>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</si>
  <si>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</si>
  <si>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</si>
  <si>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</si>
  <si>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</si>
  <si>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</si>
  <si>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</si>
  <si>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</si>
  <si>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</si>
  <si>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</si>
  <si>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</si>
  <si>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</si>
  <si>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</si>
  <si>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</si>
  <si>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</si>
  <si>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</si>
  <si>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</si>
  <si>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</si>
  <si>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</si>
  <si>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</si>
  <si>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</si>
  <si>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</si>
  <si>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</si>
  <si>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</si>
  <si>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</si>
  <si>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</si>
  <si>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</si>
  <si>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</si>
  <si>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</si>
  <si>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</si>
  <si>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</si>
  <si>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</si>
  <si>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</si>
  <si>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</si>
  <si>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</si>
  <si>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</si>
  <si>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</si>
  <si>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</si>
  <si>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</si>
  <si>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</si>
  <si>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</si>
  <si>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</si>
  <si>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</si>
  <si>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</si>
  <si>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</si>
  <si>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</si>
  <si>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</si>
  <si>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</si>
  <si>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</si>
  <si>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</si>
  <si>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</si>
  <si>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</si>
  <si>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</si>
  <si>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</si>
  <si>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</si>
  <si>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</si>
  <si>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</si>
  <si>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</si>
  <si>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</si>
  <si>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</si>
  <si>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</si>
  <si>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</si>
  <si>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</si>
  <si>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</si>
  <si>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</si>
  <si>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</si>
  <si>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</si>
  <si>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</si>
  <si>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</si>
  <si>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</si>
  <si>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</si>
  <si>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</si>
  <si>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</si>
  <si>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</si>
  <si>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</si>
  <si>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</si>
  <si>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</si>
  <si>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</si>
  <si>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</si>
  <si>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</si>
  <si>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</si>
  <si>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</si>
  <si>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</si>
  <si>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</si>
  <si>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</si>
  <si>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</si>
  <si>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</si>
  <si>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</si>
  <si>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</si>
  <si>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</si>
  <si>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</si>
  <si>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</si>
  <si>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</si>
  <si>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</si>
  <si>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</si>
  <si>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</si>
  <si>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</si>
  <si>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</si>
  <si>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</si>
  <si>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</si>
  <si>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</si>
  <si>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</si>
  <si>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</si>
  <si>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</si>
  <si>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</si>
  <si>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</si>
  <si>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</si>
  <si>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</si>
  <si>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</si>
  <si>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</si>
  <si>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</si>
  <si>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</si>
  <si>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</si>
  <si>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</si>
  <si>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</si>
  <si>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</si>
  <si>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</si>
  <si>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</si>
  <si>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</si>
  <si>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</si>
  <si>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</si>
  <si>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</si>
  <si>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</si>
  <si>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</si>
  <si>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</si>
  <si>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</si>
  <si>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</si>
  <si>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</si>
  <si>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</si>
  <si>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</si>
  <si>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</si>
  <si>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</si>
  <si>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</si>
  <si>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</si>
  <si>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</si>
  <si>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</si>
  <si>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</si>
  <si>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</si>
  <si>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</si>
  <si>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</si>
  <si>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</si>
  <si>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</si>
  <si>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</si>
  <si>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</si>
  <si>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</si>
  <si>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</si>
  <si>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</si>
  <si>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</si>
  <si>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</si>
  <si>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</si>
  <si>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</si>
  <si>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</si>
  <si>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</si>
  <si>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</si>
  <si>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</si>
  <si>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</si>
  <si>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</si>
  <si>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</si>
  <si>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</si>
  <si>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</si>
  <si>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</si>
  <si>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</si>
  <si>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</si>
  <si>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</si>
  <si>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</si>
  <si>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</si>
  <si>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</si>
  <si>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</si>
  <si>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</si>
  <si>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</si>
  <si>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</si>
  <si>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</si>
  <si>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</si>
  <si>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</si>
  <si>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</si>
  <si>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</si>
  <si>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</si>
  <si>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</si>
  <si>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</si>
  <si>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</si>
  <si>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</si>
  <si>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</si>
  <si>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</si>
  <si>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</si>
  <si>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</si>
  <si>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</si>
  <si>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</si>
  <si>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</si>
  <si>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</si>
  <si>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</si>
  <si>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</si>
  <si>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</si>
  <si>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</si>
  <si>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</si>
  <si>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</si>
  <si>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</si>
  <si>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</si>
  <si>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</si>
  <si>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</si>
  <si>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</si>
  <si>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</si>
  <si>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</si>
  <si>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</si>
  <si>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</si>
  <si>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</si>
  <si>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</si>
  <si>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</si>
  <si>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</si>
  <si>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</si>
  <si>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</si>
  <si>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</si>
  <si>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</si>
  <si>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</si>
  <si>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</si>
  <si>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</si>
  <si>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</si>
  <si>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</si>
  <si>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</si>
  <si>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</si>
  <si>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</si>
  <si>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</si>
  <si>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</si>
  <si>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</si>
  <si>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</si>
  <si>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</si>
  <si>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</si>
  <si>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</si>
  <si>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</si>
  <si>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</si>
  <si>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</si>
  <si>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</si>
  <si>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</si>
  <si>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</si>
  <si>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</si>
  <si>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</si>
  <si>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</si>
  <si>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</si>
  <si>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</si>
  <si>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</si>
  <si>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</si>
  <si>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</si>
  <si>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</si>
  <si>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</si>
  <si>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</si>
  <si>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</si>
  <si>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</si>
  <si>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</si>
  <si>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</si>
  <si>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</si>
  <si>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</si>
  <si>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</si>
  <si>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</si>
  <si>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</si>
  <si>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</si>
  <si>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</si>
  <si>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</si>
  <si>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</si>
  <si>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</si>
  <si>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</si>
  <si>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</si>
  <si>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</si>
  <si>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</si>
  <si>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</si>
  <si>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</si>
  <si>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</si>
  <si>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</si>
  <si>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</si>
  <si>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</si>
  <si>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</si>
  <si>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</si>
  <si>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</si>
  <si>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</si>
  <si>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</si>
  <si>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</si>
  <si>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</si>
  <si>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</si>
  <si>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</si>
  <si>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</si>
  <si>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</si>
  <si>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</si>
  <si>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</si>
  <si>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</si>
  <si>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</si>
  <si>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</si>
  <si>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</si>
  <si>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</si>
  <si>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</si>
  <si>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</si>
  <si>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</si>
  <si>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</si>
  <si>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</si>
  <si>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</si>
  <si>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</si>
  <si>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</si>
  <si>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</si>
  <si>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</si>
  <si>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</si>
  <si>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</si>
  <si>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</si>
  <si>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</si>
  <si>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</si>
  <si>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</si>
  <si>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</si>
  <si>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</si>
  <si>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</si>
  <si>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</si>
  <si>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</si>
  <si>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</si>
  <si>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</si>
  <si>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</si>
  <si>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</si>
  <si>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</si>
  <si>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</si>
  <si>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</si>
  <si>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</si>
  <si>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</si>
  <si>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</si>
  <si>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</si>
  <si>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</si>
  <si>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</si>
  <si>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</si>
  <si>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</si>
  <si>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</si>
  <si>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</si>
  <si>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</si>
  <si>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</si>
  <si>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</si>
  <si>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</si>
  <si>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</si>
  <si>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</si>
  <si>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</si>
  <si>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</si>
  <si>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</si>
  <si>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</si>
  <si>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</si>
  <si>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</si>
  <si>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</si>
  <si>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</si>
  <si>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</si>
  <si>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</si>
  <si>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</si>
  <si>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</si>
  <si>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</si>
  <si>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</si>
  <si>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</si>
  <si>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</si>
  <si>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</si>
  <si>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</si>
  <si>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</si>
  <si>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</si>
  <si>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</si>
  <si>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</si>
  <si>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</si>
  <si>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</si>
  <si>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</si>
  <si>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</si>
  <si>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</si>
  <si>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</si>
  <si>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</si>
  <si>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</si>
  <si>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</si>
  <si>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</si>
  <si>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</si>
  <si>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</si>
  <si>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</si>
  <si>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</si>
  <si>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</si>
  <si>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</si>
  <si>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</si>
  <si>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</si>
  <si>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</si>
  <si>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</si>
  <si>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</si>
  <si>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</si>
  <si>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</si>
  <si>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</si>
  <si>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</si>
  <si>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</si>
  <si>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</si>
  <si>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</si>
  <si>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</si>
  <si>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</si>
  <si>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</si>
  <si>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</si>
  <si>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</si>
  <si>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</si>
  <si>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</si>
  <si>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</si>
  <si>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</si>
  <si>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</si>
  <si>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</si>
  <si>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</si>
  <si>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</si>
  <si>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</si>
  <si>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</si>
  <si>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</si>
  <si>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</si>
  <si>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</si>
  <si>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</si>
  <si>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</si>
  <si>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</si>
  <si>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</si>
  <si>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</si>
  <si>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</si>
  <si>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</si>
  <si>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</si>
  <si>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</si>
  <si>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</si>
  <si>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</si>
  <si>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</si>
  <si>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</si>
  <si>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</si>
  <si>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</si>
  <si>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</si>
  <si>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</si>
  <si>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</si>
  <si>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</si>
  <si>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</si>
  <si>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</si>
  <si>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</si>
  <si>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</si>
  <si>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</si>
  <si>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</si>
  <si>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</si>
  <si>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</si>
  <si>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</si>
  <si>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</si>
  <si>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</si>
  <si>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</si>
  <si>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</si>
  <si>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</si>
  <si>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</si>
  <si>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</si>
  <si>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</si>
  <si>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</si>
  <si>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</si>
  <si>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</si>
  <si>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</si>
  <si>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</si>
  <si>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</si>
  <si>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</si>
  <si>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</si>
  <si>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</si>
  <si>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</si>
  <si>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</si>
  <si>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</si>
  <si>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</si>
  <si>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</si>
  <si>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</si>
  <si>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</si>
  <si>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</si>
  <si>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</si>
  <si>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</si>
  <si>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</si>
  <si>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</si>
  <si>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</si>
  <si>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</si>
  <si>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</si>
  <si>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</si>
  <si>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</si>
  <si>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</si>
  <si>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</si>
  <si>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</si>
  <si>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</si>
  <si>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</si>
  <si>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</si>
  <si>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</si>
  <si>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</si>
  <si>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</si>
  <si>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</si>
  <si>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</si>
  <si>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</si>
  <si>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</si>
  <si>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</si>
  <si>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</si>
  <si>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</si>
  <si>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</si>
  <si>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</si>
  <si>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</si>
  <si>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</si>
  <si>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</si>
  <si>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</si>
  <si>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</si>
  <si>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</si>
  <si>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</si>
  <si>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</si>
  <si>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</si>
  <si>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</si>
  <si>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</si>
  <si>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</si>
  <si>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</si>
  <si>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</si>
  <si>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</si>
  <si>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</si>
  <si>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</si>
  <si>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</si>
  <si>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</si>
  <si>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</si>
  <si>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</si>
  <si>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</si>
  <si>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</si>
  <si>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</si>
  <si>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</si>
  <si>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</si>
  <si>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</si>
  <si>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</si>
  <si>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</si>
  <si>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</si>
  <si>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</si>
  <si>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</si>
  <si>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</si>
  <si>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</si>
  <si>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</si>
  <si>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</si>
  <si>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</si>
  <si>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</si>
  <si>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</si>
  <si>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</si>
  <si>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</si>
  <si>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</si>
  <si>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</si>
  <si>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</si>
  <si>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</si>
  <si>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</si>
  <si>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</si>
  <si>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</si>
  <si>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</si>
  <si>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</si>
  <si>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</si>
  <si>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</si>
  <si>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</si>
  <si>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</si>
  <si>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</si>
  <si>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</si>
  <si>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</si>
  <si>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</si>
  <si>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</si>
  <si>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</si>
  <si>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</si>
  <si>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</si>
  <si>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</si>
  <si>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</si>
  <si>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</si>
  <si>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</si>
  <si>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</si>
  <si>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</si>
  <si>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</si>
  <si>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</si>
  <si>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</si>
  <si>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</si>
  <si>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</si>
  <si>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</si>
  <si>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</si>
  <si>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</si>
  <si>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</si>
  <si>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</si>
  <si>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</si>
  <si>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</si>
  <si>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</si>
  <si>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</si>
  <si>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</si>
  <si>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</si>
  <si>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</si>
  <si>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</si>
  <si>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</si>
  <si>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</si>
  <si>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</si>
  <si>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</si>
  <si>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</si>
  <si>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</si>
  <si>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</si>
  <si>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</si>
  <si>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</si>
  <si>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</si>
  <si>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</si>
  <si>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</si>
  <si>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</si>
  <si>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</si>
  <si>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</si>
  <si>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</si>
  <si>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</si>
  <si>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</si>
  <si>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</si>
  <si>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</si>
  <si>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</si>
  <si>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</si>
  <si>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</si>
  <si>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</si>
  <si>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</si>
  <si>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</si>
  <si>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</si>
  <si>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</si>
  <si>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</si>
  <si>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</si>
  <si>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</si>
  <si>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</si>
  <si>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</si>
  <si>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</si>
  <si>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</si>
  <si>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</si>
  <si>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</si>
  <si>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</si>
  <si>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</si>
  <si>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</si>
  <si>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</si>
  <si>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</si>
  <si>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</si>
  <si>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</si>
  <si>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</si>
  <si>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</si>
  <si>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</si>
  <si>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</si>
  <si>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</si>
  <si>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</si>
  <si>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</si>
  <si>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</si>
  <si>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</si>
  <si>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</si>
  <si>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</si>
  <si>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</si>
  <si>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</si>
  <si>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</si>
  <si>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</si>
  <si>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</si>
  <si>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</si>
  <si>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</si>
  <si>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</si>
  <si>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</si>
  <si>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</si>
  <si>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</si>
  <si>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</si>
  <si>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</si>
  <si>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</si>
  <si>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</si>
  <si>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</si>
  <si>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</si>
  <si>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</si>
  <si>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</si>
  <si>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</si>
  <si>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</si>
  <si>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</si>
  <si>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</si>
  <si>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</si>
  <si>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</si>
  <si>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</si>
  <si>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</si>
  <si>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</si>
  <si>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</si>
  <si>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</si>
  <si>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</si>
  <si>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</si>
  <si>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</si>
  <si>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</si>
  <si>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</si>
  <si>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</si>
  <si>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</si>
  <si>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</si>
  <si>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</si>
  <si>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</si>
  <si>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</si>
  <si>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</si>
  <si>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</si>
  <si>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</si>
  <si>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</si>
  <si>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</si>
  <si>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</si>
  <si>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</si>
  <si>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</si>
  <si>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</si>
  <si>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</si>
  <si>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</si>
  <si>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</si>
  <si>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</si>
  <si>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</si>
  <si>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</si>
  <si>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</si>
  <si>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</si>
  <si>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</si>
  <si>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</si>
  <si>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</si>
  <si>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</si>
  <si>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</si>
  <si>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</si>
  <si>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</si>
  <si>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</si>
  <si>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</si>
  <si>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</si>
  <si>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</si>
  <si>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</si>
  <si>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</si>
  <si>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</si>
  <si>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</si>
  <si>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</si>
  <si>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</si>
  <si>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</si>
  <si>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</si>
  <si>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</si>
  <si>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</si>
  <si>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</si>
  <si>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</si>
  <si>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</si>
  <si>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</si>
  <si>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</si>
  <si>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</si>
  <si>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</si>
  <si>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</si>
  <si>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</si>
  <si>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</si>
  <si>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</si>
  <si>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</si>
  <si>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</si>
  <si>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</si>
  <si>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</si>
  <si>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</si>
  <si>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</si>
  <si>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</si>
  <si>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</si>
  <si>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</si>
  <si>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</si>
  <si>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</si>
  <si>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</si>
  <si>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</si>
  <si>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</si>
  <si>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</si>
  <si>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</si>
  <si>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</si>
  <si>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</si>
  <si>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</si>
  <si>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</si>
  <si>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</si>
  <si>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</si>
  <si>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</si>
  <si>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</si>
  <si>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</si>
  <si>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</si>
  <si>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</si>
  <si>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</si>
  <si>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</si>
  <si>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</si>
  <si>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</si>
  <si>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</si>
  <si>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</si>
  <si>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</si>
  <si>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</si>
  <si>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</si>
  <si>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</si>
  <si>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</si>
  <si>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</si>
  <si>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</si>
  <si>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</si>
  <si>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</si>
  <si>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</si>
  <si>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</si>
  <si>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</si>
  <si>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</si>
  <si>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</si>
  <si>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</si>
  <si>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</si>
  <si>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</si>
  <si>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</si>
  <si>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</si>
  <si>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</si>
  <si>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</si>
  <si>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</si>
  <si>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</si>
  <si>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</si>
  <si>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</si>
  <si>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</si>
  <si>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</si>
  <si>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</si>
  <si>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</si>
  <si>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</si>
  <si>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</si>
  <si>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</si>
  <si>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</si>
  <si>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</si>
  <si>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</si>
  <si>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</si>
  <si>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</si>
  <si>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</si>
  <si>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</si>
  <si>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</si>
  <si>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</si>
  <si>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</si>
  <si>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</si>
  <si>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</si>
  <si>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</si>
  <si>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</si>
  <si>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</si>
  <si>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</si>
  <si>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</si>
  <si>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</si>
  <si>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</si>
  <si>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</si>
  <si>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</si>
  <si>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</si>
  <si>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</si>
  <si>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</si>
  <si>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</si>
  <si>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</si>
  <si>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</si>
  <si>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</si>
  <si>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</si>
  <si>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</si>
  <si>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</si>
  <si>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</si>
  <si>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</si>
  <si>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</si>
  <si>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</si>
  <si>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</si>
  <si>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</si>
  <si>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</si>
  <si>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</si>
  <si>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</si>
  <si>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</si>
  <si>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</si>
  <si>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</si>
  <si>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</si>
  <si>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</si>
  <si>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</si>
  <si>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</si>
  <si>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</si>
  <si>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</si>
  <si>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</si>
  <si>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</si>
  <si>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</si>
  <si>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</si>
  <si>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</si>
  <si>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</si>
  <si>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</si>
  <si>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</si>
  <si>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</si>
  <si>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</si>
  <si>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</si>
  <si>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</si>
  <si>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</si>
  <si>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</si>
  <si>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</si>
  <si>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</si>
  <si>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</si>
  <si>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</si>
  <si>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</si>
  <si>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</si>
  <si>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</si>
  <si>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</si>
  <si>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</si>
  <si>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</si>
  <si>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</si>
  <si>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</si>
  <si>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</si>
  <si>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</si>
  <si>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</si>
  <si>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</si>
  <si>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</si>
  <si>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</si>
  <si>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</si>
  <si>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</si>
  <si>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</si>
  <si>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</si>
  <si>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</si>
  <si>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</si>
  <si>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</si>
  <si>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</si>
  <si>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</si>
  <si>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</si>
  <si>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</si>
  <si>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</si>
  <si>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</si>
  <si>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</si>
  <si>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</si>
  <si>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</si>
  <si>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</si>
  <si>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</si>
  <si>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</si>
  <si>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</si>
  <si>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</si>
  <si>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</si>
  <si>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</si>
  <si>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</si>
  <si>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</si>
  <si>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</si>
  <si>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</si>
  <si>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</si>
  <si>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</si>
  <si>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</si>
  <si>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</si>
  <si>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</si>
  <si>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</si>
  <si>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</si>
  <si>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</si>
  <si>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</si>
  <si>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</si>
  <si>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</si>
  <si>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</si>
  <si>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</si>
  <si>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</si>
  <si>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</si>
  <si>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</si>
  <si>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</si>
  <si>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</si>
  <si>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</si>
  <si>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</si>
  <si>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</si>
  <si>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</si>
  <si>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</si>
  <si>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</si>
  <si>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</si>
  <si>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</si>
  <si>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</si>
  <si>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</si>
  <si>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</si>
  <si>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</si>
  <si>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</si>
  <si>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</si>
  <si>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</si>
  <si>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</si>
  <si>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</si>
  <si>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</si>
  <si>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</si>
  <si>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</si>
  <si>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</si>
  <si>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</si>
  <si>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</si>
  <si>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</si>
  <si>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</si>
  <si>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</si>
  <si>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</si>
  <si>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</si>
  <si>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</si>
  <si>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</si>
  <si>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</si>
  <si>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</si>
  <si>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</si>
  <si>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</si>
  <si>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</si>
  <si>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</si>
  <si>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</si>
  <si>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</si>
  <si>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</si>
  <si>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</si>
  <si>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</si>
  <si>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</si>
  <si>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</si>
  <si>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</si>
  <si>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</si>
  <si>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</si>
  <si>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</si>
  <si>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</si>
  <si>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</si>
  <si>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</si>
  <si>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</si>
  <si>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</si>
  <si>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</si>
  <si>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</si>
  <si>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</si>
  <si>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</si>
  <si>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</si>
  <si>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</si>
  <si>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</si>
  <si>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</si>
  <si>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</si>
  <si>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</si>
  <si>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</si>
  <si>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</si>
  <si>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</si>
  <si>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</si>
  <si>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</si>
  <si>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</si>
  <si>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</si>
  <si>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</si>
  <si>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</si>
  <si>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</si>
  <si>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</si>
  <si>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</si>
  <si>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</si>
  <si>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</si>
  <si>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</si>
  <si>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</si>
  <si>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</si>
  <si>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</si>
  <si>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</si>
  <si>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</si>
  <si>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</si>
  <si>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</si>
  <si>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</si>
  <si>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</si>
  <si>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</si>
  <si>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</si>
  <si>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</si>
  <si>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</si>
  <si>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</si>
  <si>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</si>
  <si>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</si>
  <si>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</si>
  <si>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</si>
  <si>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</si>
  <si>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</si>
  <si>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</si>
  <si>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</si>
  <si>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</si>
  <si>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</si>
  <si>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</si>
  <si>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</si>
  <si>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</si>
  <si>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</si>
  <si>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</si>
  <si>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</si>
  <si>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</si>
  <si>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</si>
  <si>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</si>
  <si>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</si>
  <si>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</si>
  <si>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</si>
  <si>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</si>
  <si>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</si>
  <si>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</si>
  <si>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</si>
  <si>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</si>
  <si>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</si>
  <si>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</si>
  <si>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</si>
  <si>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</si>
  <si>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</si>
  <si>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</si>
  <si>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</si>
  <si>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</si>
  <si>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</si>
  <si>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</si>
  <si>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</si>
  <si>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</si>
  <si>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</si>
  <si>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</si>
  <si>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</si>
  <si>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</si>
  <si>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</si>
  <si>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</si>
  <si>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</si>
  <si>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</si>
  <si>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</si>
  <si>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</si>
  <si>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</si>
  <si>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</si>
  <si>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</si>
  <si>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</si>
  <si>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</si>
  <si>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</si>
  <si>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</si>
  <si>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</si>
  <si>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</si>
  <si>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</si>
  <si>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</si>
  <si>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</si>
  <si>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</si>
  <si>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</si>
  <si>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</si>
  <si>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</si>
  <si>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</si>
  <si>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</si>
  <si>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</si>
  <si>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</si>
  <si>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</si>
  <si>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</si>
  <si>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</si>
  <si>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</si>
  <si>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</si>
  <si>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</si>
  <si>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</si>
  <si>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</si>
  <si>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</si>
  <si>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</si>
  <si>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</si>
  <si>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</si>
  <si>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</si>
  <si>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</si>
  <si>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</si>
  <si>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</si>
  <si>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</si>
  <si>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</si>
  <si>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</si>
  <si>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</si>
  <si>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</si>
  <si>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</si>
  <si>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</si>
  <si>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</si>
  <si>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</si>
  <si>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</si>
  <si>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</si>
  <si>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</si>
  <si>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</si>
  <si>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</si>
  <si>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</si>
  <si>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</si>
  <si>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</si>
  <si>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</si>
  <si>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</si>
  <si>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</si>
  <si>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</si>
  <si>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</si>
  <si>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</si>
  <si>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</si>
  <si>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</si>
  <si>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</si>
  <si>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</si>
  <si>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</si>
  <si>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</si>
  <si>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</si>
  <si>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</si>
  <si>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</si>
  <si>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</si>
  <si>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</si>
  <si>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</si>
  <si>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</si>
  <si>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</si>
  <si>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</si>
  <si>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</si>
  <si>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</si>
  <si>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</si>
  <si>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</si>
  <si>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</si>
  <si>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</si>
  <si>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</si>
  <si>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</si>
  <si>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</si>
  <si>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</si>
  <si>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</si>
  <si>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</si>
  <si>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</si>
  <si>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</si>
  <si>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</si>
  <si>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</si>
  <si>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</si>
  <si>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</si>
  <si>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</si>
  <si>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</si>
  <si>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</si>
  <si>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</si>
  <si>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</si>
  <si>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</si>
  <si>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</si>
  <si>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</si>
  <si>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</si>
  <si>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</si>
  <si>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</si>
  <si>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</si>
  <si>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</si>
  <si>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</si>
  <si>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</si>
  <si>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</si>
  <si>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</si>
  <si>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</si>
  <si>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</si>
  <si>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</si>
  <si>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</si>
  <si>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</si>
  <si>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</si>
  <si>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</si>
  <si>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</si>
  <si>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</si>
  <si>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</si>
  <si>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</si>
  <si>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</si>
  <si>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</si>
  <si>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</si>
  <si>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</si>
  <si>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</si>
  <si>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</si>
  <si>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</si>
  <si>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</si>
  <si>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</si>
  <si>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</si>
  <si>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</si>
  <si>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</si>
  <si>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</si>
  <si>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</si>
  <si>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</si>
  <si>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</si>
  <si>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</si>
  <si>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</si>
  <si>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</si>
  <si>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</si>
  <si>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</si>
  <si>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</si>
  <si>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</si>
  <si>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</si>
  <si>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</si>
  <si>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</si>
  <si>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</si>
  <si>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</si>
  <si>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</si>
  <si>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</si>
  <si>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</si>
  <si>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</si>
  <si>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</si>
  <si>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</si>
  <si>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</si>
  <si>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</si>
  <si>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</si>
  <si>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</si>
  <si>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</si>
  <si>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</si>
  <si>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</si>
  <si>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</si>
  <si>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</si>
  <si>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</si>
  <si>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</si>
  <si>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</si>
  <si>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</si>
  <si>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</si>
  <si>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</si>
  <si>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</si>
  <si>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</si>
  <si>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</si>
  <si>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</si>
  <si>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</si>
  <si>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</si>
  <si>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</si>
  <si>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</si>
  <si>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</si>
  <si>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</si>
  <si>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</si>
  <si>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</si>
  <si>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</si>
  <si>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</si>
  <si>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</si>
  <si>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</si>
  <si>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</si>
  <si>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</si>
  <si>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</si>
  <si>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</si>
  <si>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</si>
  <si>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</si>
  <si>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</si>
  <si>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</si>
  <si>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</si>
  <si>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</si>
  <si>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</si>
  <si>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</si>
  <si>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</si>
  <si>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</si>
  <si>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</si>
  <si>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</si>
  <si>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</si>
  <si>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</si>
  <si>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</si>
  <si>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</si>
  <si>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</si>
  <si>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</si>
  <si>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</si>
  <si>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</si>
  <si>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</si>
  <si>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</si>
  <si>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</si>
  <si>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</si>
  <si>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</si>
  <si>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</si>
  <si>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</si>
  <si>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</si>
  <si>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</si>
  <si>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</si>
  <si>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</si>
  <si>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</si>
  <si>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</si>
  <si>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</si>
  <si>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</si>
  <si>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</si>
  <si>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</si>
  <si>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</si>
  <si>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</si>
  <si>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</si>
  <si>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</si>
  <si>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</si>
  <si>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</si>
  <si>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</si>
  <si>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</si>
  <si>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</si>
  <si>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</si>
  <si>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</si>
  <si>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</si>
  <si>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</si>
  <si>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</si>
  <si>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</si>
  <si>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</si>
  <si>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</si>
  <si>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</si>
  <si>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</si>
  <si>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</si>
  <si>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</si>
  <si>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</si>
  <si>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</si>
  <si>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</si>
  <si>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</si>
  <si>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</si>
  <si>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</si>
  <si>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</si>
  <si>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</si>
  <si>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</si>
  <si>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</si>
  <si>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</si>
  <si>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</si>
  <si>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</si>
  <si>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</si>
  <si>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</si>
  <si>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</si>
  <si>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</si>
  <si>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</si>
  <si>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</si>
  <si>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</si>
  <si>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</si>
  <si>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</si>
  <si>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</si>
  <si>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</si>
  <si>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</si>
  <si>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</si>
  <si>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</si>
  <si>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</si>
  <si>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</si>
  <si>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</si>
  <si>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</si>
  <si>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</si>
  <si>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</si>
  <si>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</si>
  <si>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</si>
  <si>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</si>
  <si>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</si>
  <si>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</si>
  <si>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</si>
  <si>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</si>
  <si>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</si>
  <si>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</si>
  <si>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</si>
  <si>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</si>
  <si>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</si>
  <si>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</si>
  <si>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</si>
  <si>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</si>
  <si>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</si>
  <si>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</si>
  <si>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</si>
  <si>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</si>
  <si>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</si>
  <si>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</si>
  <si>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</si>
  <si>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</si>
  <si>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</si>
  <si>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</si>
  <si>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</si>
  <si>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</si>
  <si>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</si>
  <si>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</si>
  <si>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</si>
  <si>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</si>
  <si>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</si>
  <si>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</si>
  <si>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</si>
  <si>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</si>
  <si>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</si>
  <si>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</si>
  <si>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</si>
  <si>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</si>
  <si>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</si>
  <si>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</si>
  <si>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</si>
  <si>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</si>
  <si>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</si>
  <si>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</si>
  <si>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</si>
  <si>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</si>
  <si>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</si>
  <si>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</si>
  <si>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</si>
  <si>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</si>
  <si>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</si>
  <si>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</si>
  <si>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</si>
  <si>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</si>
  <si>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</si>
  <si>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</si>
  <si>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</si>
  <si>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</si>
  <si>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</si>
  <si>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</si>
  <si>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</si>
  <si>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</si>
  <si>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</si>
  <si>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</si>
  <si>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</si>
  <si>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</si>
  <si>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</si>
  <si>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</si>
  <si>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</si>
  <si>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</si>
  <si>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</si>
  <si>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</si>
  <si>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</si>
  <si>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</si>
  <si>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</si>
  <si>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</si>
  <si>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</si>
  <si>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</si>
  <si>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</si>
  <si>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</si>
  <si>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</si>
  <si>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</si>
  <si>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</si>
  <si>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</si>
  <si>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</si>
  <si>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</si>
  <si>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</si>
  <si>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</si>
  <si>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</si>
  <si>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</si>
  <si>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</si>
  <si>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</si>
  <si>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</si>
  <si>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</si>
  <si>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</si>
  <si>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</si>
  <si>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</si>
  <si>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</si>
  <si>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</si>
  <si>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</si>
  <si>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</si>
  <si>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</si>
  <si>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</si>
  <si>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</si>
  <si>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</si>
  <si>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</si>
  <si>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</si>
  <si>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</si>
  <si>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</si>
  <si>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</si>
  <si>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</si>
  <si>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</si>
  <si>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</si>
  <si>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</si>
  <si>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</si>
  <si>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</si>
  <si>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</si>
  <si>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</si>
  <si>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</si>
  <si>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</si>
  <si>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</si>
  <si>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</si>
  <si>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</si>
  <si>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</si>
  <si>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</si>
  <si>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</si>
  <si>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</si>
  <si>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</si>
  <si>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</si>
  <si>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</si>
  <si>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</si>
  <si>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</si>
  <si>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</si>
  <si>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</si>
  <si>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</si>
  <si>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</si>
  <si>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</si>
  <si>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</si>
  <si>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</si>
  <si>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</si>
  <si>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</si>
  <si>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</si>
  <si>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</si>
  <si>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</si>
  <si>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</si>
  <si>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</si>
  <si>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</si>
  <si>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</si>
  <si>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</si>
  <si>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</si>
  <si>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</si>
  <si>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</si>
  <si>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</si>
  <si>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</si>
  <si>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</si>
  <si>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</si>
  <si>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</si>
  <si>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</si>
  <si>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</si>
  <si>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</si>
  <si>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</si>
  <si>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</si>
  <si>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</si>
  <si>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</si>
  <si>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</si>
  <si>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</si>
  <si>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</si>
  <si>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</si>
  <si>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</si>
  <si>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</si>
  <si>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</si>
  <si>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</si>
  <si>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</si>
  <si>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</si>
  <si>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</si>
  <si>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</si>
  <si>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</si>
  <si>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</si>
  <si>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</si>
  <si>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</si>
  <si>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</si>
  <si>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</si>
  <si>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</si>
  <si>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</si>
  <si>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</si>
  <si>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</si>
  <si>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</si>
  <si>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</si>
  <si>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</si>
  <si>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</si>
  <si>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</si>
  <si>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</si>
  <si>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</si>
  <si>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</si>
  <si>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</si>
  <si>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</si>
  <si>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</si>
  <si>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</si>
  <si>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</si>
  <si>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</si>
  <si>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</si>
  <si>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</si>
  <si>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</si>
  <si>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</si>
  <si>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</si>
  <si>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</si>
  <si>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</si>
  <si>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</si>
  <si>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</si>
  <si>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</si>
  <si>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</si>
  <si>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</si>
  <si>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</si>
  <si>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</si>
  <si>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</si>
  <si>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</si>
  <si>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</si>
  <si>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</si>
  <si>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</si>
  <si>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</si>
  <si>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</si>
  <si>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</si>
  <si>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</si>
  <si>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</si>
  <si>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</si>
  <si>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</si>
  <si>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</si>
  <si>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</si>
  <si>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</si>
  <si>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</si>
  <si>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</si>
  <si>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</si>
  <si>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</si>
  <si>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</si>
  <si>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</si>
  <si>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</si>
  <si>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</si>
  <si>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</si>
  <si>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</si>
  <si>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</si>
  <si>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</si>
  <si>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</si>
  <si>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</si>
  <si>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</si>
  <si>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</si>
  <si>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</si>
  <si>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</si>
  <si>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</si>
  <si>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</si>
  <si>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</si>
  <si>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</si>
  <si>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</si>
  <si>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</si>
  <si>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</si>
  <si>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</si>
  <si>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</si>
  <si>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</si>
  <si>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</si>
  <si>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</si>
  <si>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</si>
  <si>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</si>
  <si>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</si>
  <si>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</si>
  <si>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</si>
  <si>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</si>
  <si>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</si>
  <si>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</si>
  <si>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</si>
  <si>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</si>
  <si>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</si>
  <si>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</si>
  <si>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</si>
  <si>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</si>
  <si>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</si>
  <si>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</si>
  <si>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</si>
  <si>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</si>
  <si>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</si>
  <si>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</si>
  <si>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</si>
  <si>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</si>
  <si>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</si>
  <si>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</si>
  <si>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</si>
  <si>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</si>
  <si>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</si>
  <si>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</si>
  <si>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</si>
  <si>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</si>
  <si>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</si>
  <si>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</si>
  <si>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</si>
  <si>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</si>
  <si>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</si>
  <si>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</si>
  <si>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</si>
  <si>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</si>
  <si>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</si>
  <si>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</si>
  <si>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</si>
  <si>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</si>
  <si>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</si>
  <si>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</si>
  <si>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</si>
  <si>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</si>
  <si>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</si>
  <si>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</si>
  <si>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</si>
  <si>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</si>
  <si>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</si>
  <si>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</si>
  <si>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</si>
  <si>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</si>
  <si>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</si>
  <si>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</si>
  <si>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</si>
  <si>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</si>
  <si>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</si>
  <si>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</si>
  <si>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</si>
  <si>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</si>
  <si>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</si>
  <si>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</si>
  <si>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</si>
  <si>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</si>
  <si>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</si>
  <si>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</si>
  <si>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</si>
  <si>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</si>
  <si>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</si>
  <si>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</si>
  <si>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</si>
  <si>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</si>
  <si>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</si>
  <si>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</si>
  <si>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</si>
  <si>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</si>
  <si>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</si>
  <si>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</si>
  <si>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</si>
  <si>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</si>
  <si>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</si>
  <si>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</si>
  <si>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</si>
  <si>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</si>
  <si>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</si>
  <si>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</si>
  <si>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</si>
  <si>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</si>
  <si>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</si>
  <si>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</si>
  <si>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</si>
  <si>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</si>
  <si>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</si>
  <si>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</si>
  <si>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</si>
  <si>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</si>
  <si>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</si>
  <si>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</si>
  <si>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</si>
  <si>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</si>
  <si>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</si>
  <si>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</si>
  <si>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</si>
  <si>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</si>
  <si>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</si>
  <si>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</si>
  <si>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</si>
  <si>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</si>
  <si>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</si>
  <si>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</si>
  <si>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</si>
  <si>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</si>
  <si>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</si>
  <si>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</si>
  <si>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</si>
  <si>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</si>
  <si>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</si>
  <si>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</si>
  <si>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</si>
  <si>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</si>
  <si>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</si>
  <si>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</si>
  <si>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</si>
  <si>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</si>
  <si>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</si>
  <si>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</si>
  <si>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</si>
  <si>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</si>
  <si>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</si>
  <si>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</si>
  <si>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</si>
  <si>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</si>
  <si>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</si>
  <si>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</si>
  <si>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</si>
  <si>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</si>
  <si>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</si>
  <si>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</si>
  <si>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</si>
  <si>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</si>
  <si>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</si>
  <si>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</si>
  <si>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</si>
  <si>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</si>
  <si>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</si>
  <si>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</si>
  <si>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</si>
  <si>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</si>
  <si>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</si>
  <si>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</si>
  <si>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</si>
  <si>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</si>
  <si>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</si>
  <si>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</si>
  <si>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</si>
  <si>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</si>
  <si>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</si>
  <si>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</si>
  <si>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</si>
  <si>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</si>
  <si>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</si>
  <si>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</si>
  <si>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</si>
  <si>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</si>
  <si>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</si>
  <si>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</si>
  <si>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</si>
  <si>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</si>
  <si>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</si>
  <si>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</si>
  <si>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</si>
  <si>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</si>
  <si>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</si>
  <si>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</si>
  <si>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</si>
  <si>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</si>
  <si>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</si>
  <si>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</si>
  <si>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</si>
  <si>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</si>
  <si>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</si>
  <si>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</si>
  <si>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</si>
  <si>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</si>
  <si>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</si>
  <si>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</si>
  <si>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</si>
  <si>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</si>
  <si>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</si>
  <si>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</si>
  <si>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</si>
  <si>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</si>
  <si>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</si>
  <si>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</si>
  <si>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</si>
  <si>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</si>
  <si>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</si>
  <si>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</si>
  <si>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</si>
  <si>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</si>
  <si>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</si>
  <si>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</si>
  <si>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</si>
  <si>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</si>
  <si>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</si>
  <si>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</si>
  <si>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</si>
  <si>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</si>
  <si>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</si>
  <si>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</si>
  <si>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</si>
  <si>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</si>
  <si>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</si>
  <si>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</si>
  <si>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</si>
  <si>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</si>
  <si>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</si>
  <si>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</si>
  <si>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</si>
  <si>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</si>
  <si>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</si>
  <si>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</si>
  <si>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</si>
  <si>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</si>
  <si>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</si>
  <si>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</si>
  <si>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</si>
  <si>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</si>
  <si>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</si>
  <si>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</si>
  <si>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</si>
  <si>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</si>
  <si>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</si>
  <si>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</si>
  <si>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</si>
  <si>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</si>
  <si>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</si>
  <si>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</si>
  <si>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</si>
  <si>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</si>
  <si>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</si>
  <si>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</si>
  <si>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</si>
  <si>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</si>
  <si>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</si>
  <si>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</si>
  <si>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</si>
  <si>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</si>
  <si>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</si>
  <si>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</si>
  <si>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</si>
  <si>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</si>
  <si>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</si>
  <si>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</si>
  <si>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</si>
  <si>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</si>
  <si>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</si>
  <si>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</si>
  <si>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</si>
  <si>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</si>
  <si>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</si>
  <si>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</si>
  <si>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</si>
  <si>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</si>
  <si>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</si>
  <si>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</si>
  <si>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</si>
  <si>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</si>
  <si>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</si>
  <si>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</si>
  <si>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</si>
  <si>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</si>
  <si>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</si>
  <si>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</si>
  <si>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</si>
  <si>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</si>
  <si>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</si>
  <si>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</si>
  <si>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</si>
  <si>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</si>
  <si>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</si>
  <si>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</si>
  <si>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</si>
  <si>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</si>
  <si>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</si>
  <si>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</si>
  <si>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</si>
  <si>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</si>
  <si>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</si>
  <si>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</si>
  <si>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</si>
  <si>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</si>
  <si>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</si>
  <si>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</si>
  <si>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</si>
  <si>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</si>
  <si>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</si>
  <si>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</si>
  <si>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</si>
  <si>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</si>
  <si>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</si>
  <si>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</si>
  <si>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</si>
  <si>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</si>
  <si>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</si>
  <si>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</si>
  <si>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</si>
  <si>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</si>
  <si>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</si>
  <si>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</si>
  <si>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</si>
  <si>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</si>
  <si>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</si>
  <si>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</si>
  <si>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</si>
  <si>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</si>
  <si>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</si>
  <si>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</si>
  <si>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</si>
  <si>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</si>
  <si>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</si>
  <si>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</si>
  <si>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</si>
  <si>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</si>
  <si>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</si>
  <si>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</si>
  <si>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</si>
  <si>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</si>
  <si>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</si>
  <si>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</si>
  <si>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</si>
  <si>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</si>
  <si>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</si>
  <si>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</si>
  <si>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</si>
  <si>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</si>
  <si>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</si>
  <si>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</si>
  <si>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</si>
  <si>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</si>
  <si>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</si>
  <si>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</si>
  <si>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</si>
  <si>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</si>
  <si>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</si>
  <si>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</si>
  <si>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</si>
  <si>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</si>
  <si>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</si>
  <si>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</si>
  <si>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</si>
  <si>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</si>
  <si>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</si>
  <si>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</si>
  <si>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</si>
  <si>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</si>
  <si>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</si>
  <si>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</si>
  <si>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</si>
  <si>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</si>
  <si>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</si>
  <si>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</si>
  <si>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</si>
  <si>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</si>
  <si>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</si>
  <si>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</si>
  <si>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</si>
  <si>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</si>
  <si>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</si>
  <si>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</si>
  <si>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</si>
  <si>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</si>
  <si>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</si>
  <si>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</si>
  <si>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</si>
  <si>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</si>
  <si>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</si>
  <si>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</si>
  <si>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</si>
  <si>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</si>
  <si>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</si>
  <si>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</si>
  <si>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</si>
  <si>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</si>
  <si>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</si>
  <si>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</si>
  <si>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</si>
  <si>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</si>
  <si>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</si>
  <si>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</si>
  <si>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</si>
  <si>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</si>
  <si>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</si>
  <si>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</si>
  <si>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</si>
  <si>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</si>
  <si>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</si>
  <si>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</si>
  <si>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</si>
  <si>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</si>
  <si>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</si>
  <si>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</si>
  <si>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</si>
  <si>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</si>
  <si>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</si>
  <si>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</si>
  <si>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</si>
  <si>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</si>
  <si>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</si>
  <si>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</si>
  <si>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</si>
  <si>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</si>
  <si>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</si>
  <si>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</si>
  <si>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</si>
  <si>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</si>
  <si>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</si>
  <si>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</si>
  <si>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</si>
  <si>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</si>
  <si>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</si>
  <si>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</si>
  <si>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</si>
  <si>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</si>
  <si>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</si>
  <si>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</si>
  <si>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</si>
  <si>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</si>
  <si>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</si>
  <si>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</si>
  <si>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</si>
  <si>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</si>
  <si>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</si>
  <si>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</si>
  <si>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</si>
  <si>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</si>
  <si>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</si>
  <si>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</si>
  <si>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</si>
  <si>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</si>
  <si>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</si>
  <si>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</si>
  <si>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</si>
  <si>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</si>
  <si>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</si>
  <si>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</si>
  <si>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</si>
  <si>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</si>
  <si>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</si>
  <si>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</si>
  <si>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</si>
  <si>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</si>
  <si>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</si>
  <si>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</si>
  <si>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</si>
  <si>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</si>
  <si>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</si>
  <si>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</si>
  <si>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</si>
  <si>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</si>
  <si>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</si>
  <si>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</si>
  <si>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</si>
  <si>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</si>
  <si>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</si>
  <si>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</si>
  <si>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</si>
  <si>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</si>
  <si>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</si>
  <si>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</si>
  <si>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</si>
  <si>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</si>
  <si>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</si>
  <si>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</si>
  <si>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</si>
  <si>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</si>
  <si>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</si>
  <si>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</si>
  <si>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</si>
  <si>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</si>
  <si>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</si>
  <si>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</si>
  <si>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</si>
  <si>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</si>
  <si>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</si>
  <si>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</si>
  <si>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</si>
  <si>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</si>
  <si>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</si>
  <si>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</si>
  <si>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</si>
  <si>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</si>
  <si>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</si>
  <si>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</si>
  <si>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</si>
  <si>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</si>
  <si>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</si>
  <si>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</si>
  <si>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</si>
  <si>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</si>
  <si>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</si>
  <si>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</si>
  <si>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</si>
  <si>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</si>
  <si>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</si>
  <si>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</si>
  <si>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</si>
  <si>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</si>
  <si>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</si>
  <si>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</si>
  <si>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</si>
  <si>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</si>
  <si>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</si>
  <si>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</si>
  <si>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</si>
  <si>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</si>
  <si>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</si>
  <si>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</si>
  <si>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</si>
  <si>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</si>
  <si>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</si>
  <si>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</si>
  <si>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</si>
  <si>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</si>
  <si>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</si>
  <si>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</si>
  <si>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</si>
  <si>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</si>
  <si>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</si>
  <si>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</si>
  <si>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</si>
  <si>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</si>
  <si>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</si>
  <si>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</si>
  <si>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</si>
  <si>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</si>
  <si>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</si>
  <si>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</si>
  <si>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</si>
  <si>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</si>
  <si>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</si>
  <si>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</si>
  <si>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</si>
  <si>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</si>
  <si>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</si>
  <si>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</si>
  <si>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</si>
  <si>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</si>
  <si>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</si>
  <si>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</si>
  <si>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</si>
  <si>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</si>
  <si>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</si>
  <si>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</si>
  <si>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</si>
  <si>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</si>
  <si>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</si>
  <si>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</si>
  <si>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</si>
  <si>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</si>
  <si>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</si>
  <si>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</si>
  <si>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</si>
  <si>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</si>
  <si>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</si>
  <si>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</si>
  <si>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</si>
  <si>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</si>
  <si>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</si>
  <si>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</si>
  <si>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</si>
  <si>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</si>
  <si>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</si>
  <si>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</si>
  <si>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</si>
  <si>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</si>
  <si>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</si>
  <si>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</si>
  <si>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</si>
  <si>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</si>
  <si>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</si>
  <si>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</si>
  <si>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</si>
  <si>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</si>
  <si>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</si>
  <si>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</si>
  <si>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</si>
  <si>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</si>
  <si>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</si>
  <si>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</si>
  <si>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</si>
  <si>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</si>
  <si>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</si>
  <si>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</si>
  <si>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</si>
  <si>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</si>
  <si>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</si>
  <si>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</si>
  <si>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</si>
  <si>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</si>
  <si>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</si>
  <si>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</si>
  <si>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</si>
  <si>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</si>
  <si>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</si>
  <si>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</si>
  <si>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</si>
  <si>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</si>
  <si>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</si>
  <si>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</si>
  <si>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</si>
  <si>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</si>
  <si>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</si>
  <si>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</si>
  <si>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</si>
  <si>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</si>
  <si>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</si>
  <si>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</si>
  <si>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</si>
  <si>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</si>
  <si>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</si>
  <si>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</si>
  <si>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</si>
  <si>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</si>
  <si>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</si>
  <si>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</si>
  <si>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</si>
  <si>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</si>
  <si>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</si>
  <si>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</si>
  <si>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</si>
  <si>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</si>
  <si>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</si>
  <si>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</si>
  <si>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</si>
  <si>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</si>
  <si>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</si>
  <si>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</si>
  <si>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</si>
  <si>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</si>
  <si>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</si>
  <si>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</si>
  <si>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</si>
  <si>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</si>
  <si>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</si>
  <si>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</si>
  <si>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</si>
  <si>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</si>
  <si>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</si>
  <si>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</si>
  <si>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</si>
  <si>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</si>
  <si>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</si>
  <si>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</si>
  <si>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</si>
  <si>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</si>
  <si>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</si>
  <si>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</si>
  <si>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</si>
  <si>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</si>
  <si>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</si>
  <si>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</si>
  <si>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</si>
  <si>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</si>
  <si>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</si>
  <si>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</si>
  <si>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</si>
  <si>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</si>
  <si>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</si>
  <si>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</si>
  <si>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</si>
  <si>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</si>
  <si>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</si>
  <si>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</si>
  <si>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</si>
  <si>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</si>
  <si>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</si>
  <si>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</si>
  <si>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</si>
  <si>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</si>
  <si>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</si>
  <si>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</si>
  <si>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</si>
  <si>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</si>
  <si>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</si>
  <si>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</si>
  <si>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</si>
  <si>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</si>
  <si>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</si>
  <si>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</si>
  <si>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</si>
  <si>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</si>
  <si>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</si>
  <si>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</si>
  <si>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</si>
  <si>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</si>
  <si>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</si>
  <si>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</si>
  <si>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</si>
  <si>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</si>
  <si>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</si>
  <si>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</si>
  <si>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</si>
  <si>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</si>
  <si>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</si>
  <si>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</si>
  <si>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</si>
  <si>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</si>
  <si>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</si>
  <si>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</si>
  <si>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</si>
  <si>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</si>
  <si>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</si>
  <si>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</si>
  <si>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</si>
  <si>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</si>
  <si>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</si>
  <si>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</si>
  <si>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</si>
  <si>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</si>
  <si>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</si>
  <si>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</si>
  <si>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</si>
  <si>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</si>
  <si>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</si>
  <si>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</si>
  <si>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</si>
  <si>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</si>
  <si>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</si>
  <si>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</si>
  <si>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</si>
  <si>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</si>
  <si>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</si>
  <si>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</si>
  <si>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</si>
  <si>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</si>
  <si>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</si>
  <si>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</si>
  <si>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</si>
  <si>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</si>
  <si>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</si>
  <si>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</si>
  <si>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</si>
  <si>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</si>
  <si>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</si>
  <si>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</si>
  <si>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</si>
  <si>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</si>
  <si>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</si>
  <si>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</si>
  <si>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</si>
  <si>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</si>
  <si>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</si>
  <si>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</si>
  <si>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</si>
  <si>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</si>
  <si>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</si>
  <si>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</si>
  <si>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</si>
  <si>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</si>
  <si>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</si>
  <si>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</si>
  <si>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</si>
  <si>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</si>
  <si>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</si>
  <si>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</si>
  <si>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</si>
  <si>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</si>
  <si>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</si>
  <si>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</si>
  <si>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</si>
  <si>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</si>
  <si>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</si>
  <si>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</si>
  <si>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</si>
  <si>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</si>
  <si>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</si>
  <si>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</si>
  <si>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</si>
  <si>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</si>
  <si>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</si>
  <si>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</si>
  <si>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</si>
  <si>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</si>
  <si>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</si>
  <si>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</si>
  <si>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</si>
  <si>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</si>
  <si>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</si>
  <si>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</si>
  <si>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</si>
  <si>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</si>
  <si>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</si>
  <si>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</si>
  <si>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</si>
  <si>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</si>
  <si>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</si>
  <si>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</si>
  <si>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</si>
  <si>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</si>
  <si>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</si>
  <si>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</si>
  <si>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</si>
  <si>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</si>
  <si>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</si>
  <si>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</si>
  <si>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</si>
  <si>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</si>
  <si>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</si>
  <si>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</si>
  <si>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</si>
  <si>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</si>
  <si>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</si>
  <si>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</si>
  <si>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</si>
  <si>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</si>
  <si>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</si>
  <si>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</si>
  <si>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</si>
  <si>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</si>
  <si>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</si>
  <si>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</si>
  <si>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</si>
  <si>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</si>
  <si>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</si>
  <si>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</si>
  <si>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</si>
  <si>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</si>
  <si>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</si>
  <si>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</si>
  <si>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</si>
  <si>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</si>
  <si>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</si>
  <si>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</si>
  <si>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</si>
  <si>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</si>
  <si>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</si>
  <si>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</si>
  <si>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</si>
  <si>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</si>
  <si>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</si>
  <si>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</si>
  <si>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</si>
  <si>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</si>
  <si>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</si>
  <si>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</si>
  <si>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</si>
  <si>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</si>
  <si>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</si>
  <si>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</si>
  <si>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</si>
  <si>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</si>
  <si>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</si>
  <si>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</si>
  <si>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</si>
  <si>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</si>
  <si>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</si>
  <si>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</si>
  <si>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</si>
  <si>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</si>
  <si>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</si>
  <si>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</si>
  <si>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</si>
  <si>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</si>
  <si>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</si>
  <si>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</si>
  <si>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</si>
  <si>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</si>
  <si>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</si>
  <si>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</si>
  <si>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</si>
  <si>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</si>
  <si>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</si>
  <si>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</si>
  <si>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</si>
  <si>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</si>
  <si>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</si>
  <si>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</si>
  <si>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</si>
  <si>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</si>
  <si>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</si>
  <si>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</si>
  <si>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</si>
  <si>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</si>
  <si>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</si>
  <si>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</si>
  <si>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</si>
  <si>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</si>
  <si>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</si>
  <si>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</si>
  <si>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</si>
  <si>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</si>
  <si>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</si>
  <si>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</si>
  <si>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</si>
  <si>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</si>
  <si>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</si>
  <si>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</si>
  <si>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</si>
  <si>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</si>
  <si>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</si>
  <si>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</si>
  <si>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</si>
  <si>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</si>
  <si>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</si>
  <si>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</si>
  <si>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</si>
  <si>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</si>
  <si>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</si>
  <si>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</si>
  <si>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</si>
  <si>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</si>
  <si>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</si>
  <si>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</si>
  <si>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</si>
  <si>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</si>
  <si>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</si>
  <si>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</si>
  <si>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</si>
  <si>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</si>
  <si>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</si>
  <si>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</si>
  <si>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</si>
  <si>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</si>
  <si>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</si>
  <si>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</si>
  <si>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</si>
  <si>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</si>
  <si>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</si>
  <si>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</si>
  <si>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</si>
  <si>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</si>
  <si>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</si>
  <si>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</si>
  <si>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</si>
  <si>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</si>
  <si>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</si>
  <si>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</si>
  <si>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</si>
  <si>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</si>
  <si>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</si>
  <si>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</si>
  <si>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</si>
  <si>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</si>
  <si>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</si>
  <si>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</si>
  <si>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</si>
  <si>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</si>
  <si>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</si>
  <si>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</si>
  <si>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</si>
  <si>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</si>
  <si>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</si>
  <si>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</si>
  <si>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</si>
  <si>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</si>
  <si>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</si>
  <si>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</si>
  <si>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</si>
  <si>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</si>
  <si>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</si>
  <si>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</si>
  <si>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</si>
  <si>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</si>
  <si>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</si>
  <si>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</si>
  <si>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</si>
  <si>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</si>
  <si>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</si>
  <si>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</si>
  <si>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</si>
  <si>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</si>
  <si>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</si>
  <si>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</si>
  <si>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</si>
  <si>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</si>
  <si>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</si>
  <si>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</si>
  <si>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</si>
  <si>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</si>
  <si>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</si>
  <si>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</si>
  <si>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</si>
  <si>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</si>
  <si>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</si>
  <si>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</si>
  <si>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</si>
  <si>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</si>
  <si>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</si>
  <si>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</si>
  <si>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</si>
  <si>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</si>
  <si>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</si>
  <si>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</si>
  <si>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</si>
  <si>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</si>
  <si>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</si>
  <si>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</si>
  <si>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</si>
  <si>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</si>
  <si>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</si>
  <si>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</si>
  <si>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</si>
  <si>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</si>
  <si>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</si>
  <si>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</si>
  <si>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</si>
  <si>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</si>
  <si>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</si>
  <si>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</si>
  <si>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</si>
  <si>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</si>
  <si>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</si>
  <si>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</si>
  <si>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</si>
  <si>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</si>
  <si>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</si>
  <si>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</si>
  <si>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</si>
  <si>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</si>
  <si>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</si>
  <si>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</si>
  <si>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</si>
  <si>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</si>
  <si>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</si>
  <si>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</si>
  <si>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</si>
  <si>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</si>
  <si>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</si>
  <si>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</si>
  <si>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</si>
  <si>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</si>
  <si>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</si>
  <si>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</si>
  <si>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</si>
  <si>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</si>
  <si>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</si>
  <si>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</si>
  <si>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</si>
  <si>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</si>
  <si>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</si>
  <si>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</si>
  <si>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</si>
  <si>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</si>
  <si>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</si>
  <si>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</si>
  <si>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</si>
  <si>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</si>
  <si>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</si>
  <si>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</si>
  <si>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</si>
  <si>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</si>
  <si>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</si>
  <si>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</si>
  <si>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</si>
  <si>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</si>
  <si>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</si>
  <si>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</si>
  <si>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</si>
  <si>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</si>
  <si>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</si>
  <si>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</si>
  <si>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</si>
  <si>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</si>
  <si>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</si>
  <si>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</si>
  <si>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</si>
  <si>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</si>
  <si>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</si>
  <si>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</si>
  <si>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</si>
  <si>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</si>
  <si>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</si>
  <si>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</si>
  <si>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</si>
  <si>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</si>
  <si>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</si>
  <si>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</si>
  <si>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</si>
  <si>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</si>
  <si>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</si>
  <si>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</si>
  <si>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</si>
  <si>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</si>
  <si>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</si>
  <si>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</si>
  <si>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</si>
  <si>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</si>
  <si>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</si>
  <si>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</si>
  <si>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</si>
  <si>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</si>
  <si>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</si>
  <si>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</si>
  <si>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</si>
  <si>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</si>
  <si>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</si>
  <si>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</si>
  <si>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</si>
  <si>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</si>
  <si>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</si>
  <si>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</si>
  <si>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</si>
  <si>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</si>
  <si>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</si>
  <si>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</si>
  <si>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</si>
  <si>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</si>
  <si>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</si>
  <si>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</si>
  <si>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</si>
  <si>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</si>
  <si>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</si>
  <si>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</si>
  <si>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</si>
  <si>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</si>
  <si>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</si>
  <si>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</si>
  <si>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</si>
  <si>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</si>
  <si>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</si>
  <si>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</si>
  <si>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</si>
  <si>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</si>
  <si>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</si>
  <si>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</si>
  <si>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</si>
  <si>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</si>
  <si>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</si>
  <si>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</si>
  <si>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</si>
  <si>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</si>
  <si>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</si>
  <si>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</si>
  <si>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</si>
  <si>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</si>
  <si>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</si>
  <si>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</si>
  <si>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</si>
  <si>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</si>
  <si>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</si>
  <si>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</si>
  <si>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</si>
  <si>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</si>
  <si>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</si>
  <si>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</si>
  <si>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</si>
  <si>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</si>
  <si>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</si>
  <si>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</si>
  <si>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</si>
  <si>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</si>
  <si>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</si>
  <si>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</si>
  <si>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</si>
  <si>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</si>
  <si>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</si>
  <si>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</si>
  <si>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</si>
  <si>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</si>
  <si>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</si>
  <si>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</si>
  <si>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</si>
  <si>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</si>
  <si>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</si>
  <si>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</si>
  <si>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</si>
  <si>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</si>
  <si>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</si>
  <si>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</si>
  <si>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</si>
  <si>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</si>
  <si>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</si>
  <si>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</si>
  <si>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</si>
  <si>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</si>
  <si>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</si>
  <si>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</si>
  <si>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</si>
  <si>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</si>
  <si>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</si>
  <si>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</si>
  <si>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</si>
  <si>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</si>
  <si>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</si>
  <si>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</si>
  <si>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</si>
  <si>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</si>
  <si>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</si>
  <si>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</si>
  <si>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</si>
  <si>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</si>
  <si>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</si>
  <si>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</si>
  <si>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</si>
  <si>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</si>
  <si>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</si>
  <si>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</si>
  <si>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</si>
  <si>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</si>
  <si>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</si>
  <si>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</si>
  <si>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</si>
  <si>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</si>
  <si>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</si>
  <si>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</si>
  <si>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</si>
  <si>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</si>
  <si>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</si>
  <si>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</si>
  <si>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</si>
  <si>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</si>
  <si>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</si>
  <si>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</si>
  <si>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</si>
  <si>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</si>
  <si>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</si>
  <si>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</si>
  <si>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</si>
  <si>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</si>
  <si>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</si>
  <si>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</si>
  <si>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</si>
  <si>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</si>
  <si>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</si>
  <si>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</si>
  <si>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</si>
  <si>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</si>
  <si>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</si>
  <si>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</si>
  <si>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</si>
  <si>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</si>
  <si>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</si>
  <si>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</si>
  <si>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</si>
  <si>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</si>
  <si>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</si>
  <si>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</si>
  <si>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</si>
  <si>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</si>
  <si>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</si>
  <si>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</si>
  <si>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</si>
  <si>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</si>
  <si>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</si>
  <si>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</si>
  <si>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</si>
  <si>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</si>
  <si>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</si>
  <si>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</si>
  <si>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</si>
  <si>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</si>
  <si>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</si>
  <si>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</si>
  <si>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</si>
  <si>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</si>
  <si>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</si>
  <si>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</si>
  <si>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</si>
  <si>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</si>
  <si>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</si>
  <si>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</si>
  <si>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</si>
  <si>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</si>
  <si>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</si>
  <si>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</si>
  <si>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</si>
  <si>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</si>
  <si>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</si>
  <si>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</si>
  <si>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</si>
  <si>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</si>
  <si>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</si>
  <si>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</si>
  <si>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</si>
  <si>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</si>
  <si>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</si>
  <si>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</si>
  <si>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</si>
  <si>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</si>
  <si>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</si>
  <si>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</si>
  <si>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</si>
  <si>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</si>
  <si>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</si>
  <si>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</si>
  <si>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</si>
  <si>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</si>
  <si>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</si>
  <si>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</si>
  <si>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</si>
  <si>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</si>
  <si>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</si>
  <si>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</si>
  <si>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</si>
  <si>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</si>
  <si>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</si>
  <si>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</si>
  <si>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</si>
  <si>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</si>
  <si>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</si>
  <si>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</si>
  <si>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</si>
  <si>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</si>
  <si>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</si>
  <si>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</si>
  <si>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</si>
  <si>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</si>
  <si>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</si>
  <si>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</si>
  <si>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</si>
  <si>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</si>
  <si>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</si>
  <si>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</si>
  <si>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</si>
  <si>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</si>
  <si>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</si>
  <si>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</si>
  <si>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</si>
  <si>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</si>
  <si>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</si>
  <si>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</si>
  <si>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</si>
  <si>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</si>
  <si>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</si>
  <si>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</si>
  <si>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</si>
  <si>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</si>
  <si>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</si>
  <si>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</si>
  <si>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</si>
  <si>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</si>
  <si>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</si>
  <si>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</si>
  <si>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</si>
  <si>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</si>
  <si>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</si>
  <si>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</si>
  <si>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</si>
  <si>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</si>
  <si>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</si>
  <si>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</si>
  <si>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</si>
  <si>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</si>
  <si>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</si>
  <si>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</si>
  <si>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</si>
  <si>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</si>
  <si>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</si>
  <si>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</si>
  <si>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</si>
  <si>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</si>
  <si>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</si>
  <si>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</si>
  <si>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</si>
  <si>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</si>
  <si>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</si>
  <si>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</si>
  <si>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</si>
  <si>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</si>
  <si>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</si>
  <si>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</si>
  <si>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</si>
  <si>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</si>
  <si>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</si>
  <si>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</si>
  <si>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</si>
  <si>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</si>
  <si>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</si>
  <si>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</si>
  <si>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</si>
  <si>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</si>
  <si>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</si>
  <si>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</si>
  <si>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</si>
  <si>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</si>
  <si>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</si>
  <si>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</si>
  <si>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</si>
  <si>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</si>
  <si>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</si>
  <si>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</si>
  <si>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</si>
  <si>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</si>
  <si>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</si>
  <si>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</si>
  <si>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</si>
  <si>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</si>
  <si>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</si>
  <si>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</si>
  <si>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</si>
  <si>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</si>
  <si>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</si>
  <si>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</si>
  <si>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</si>
  <si>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</si>
  <si>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</si>
  <si>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</si>
  <si>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</si>
  <si>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</si>
  <si>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</si>
  <si>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</si>
  <si>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</si>
  <si>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</si>
  <si>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</si>
  <si>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</si>
  <si>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</si>
  <si>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</si>
  <si>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</si>
  <si>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</si>
  <si>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</si>
  <si>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</si>
  <si>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</si>
  <si>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</si>
  <si>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</si>
  <si>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</si>
  <si>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</si>
  <si>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</si>
  <si>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</si>
  <si>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</si>
  <si>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</si>
  <si>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</si>
  <si>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</si>
  <si>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</si>
  <si>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</si>
  <si>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</si>
  <si>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</si>
  <si>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</si>
  <si>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</si>
  <si>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</si>
  <si>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</si>
  <si>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</si>
  <si>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</si>
  <si>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</si>
  <si>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</si>
  <si>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</si>
  <si>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</si>
  <si>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</si>
  <si>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</si>
  <si>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</si>
  <si>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</si>
  <si>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</si>
  <si>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</si>
  <si>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</si>
  <si>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</si>
  <si>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</si>
  <si>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</si>
  <si>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</si>
  <si>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</si>
  <si>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</si>
  <si>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</si>
  <si>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</si>
  <si>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</si>
  <si>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</si>
  <si>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</si>
  <si>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</si>
  <si>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</si>
  <si>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</si>
  <si>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</si>
  <si>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</si>
  <si>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</si>
  <si>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</si>
  <si>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</si>
  <si>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</si>
  <si>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</si>
  <si>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</si>
  <si>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</si>
  <si>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</si>
  <si>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</si>
  <si>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</si>
  <si>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</si>
  <si>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</si>
  <si>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</si>
  <si>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</si>
  <si>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</si>
  <si>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</si>
  <si>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</si>
  <si>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</si>
  <si>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</si>
  <si>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</si>
  <si>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</si>
  <si>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</si>
  <si>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</si>
  <si>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</si>
  <si>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</si>
  <si>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</si>
  <si>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</si>
  <si>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</si>
  <si>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</si>
  <si>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</si>
  <si>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</si>
  <si>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</si>
  <si>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</si>
  <si>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</si>
  <si>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</si>
  <si>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</si>
  <si>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</si>
  <si>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</si>
  <si>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</si>
  <si>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</si>
  <si>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</si>
  <si>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</si>
  <si>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</si>
  <si>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</si>
  <si>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</si>
  <si>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</si>
  <si>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</si>
  <si>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</si>
  <si>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</si>
  <si>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</si>
  <si>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</si>
  <si>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</si>
  <si>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</si>
  <si>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</si>
  <si>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</si>
  <si>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</si>
  <si>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</si>
  <si>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</si>
  <si>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</si>
  <si>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</si>
  <si>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</si>
  <si>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</si>
  <si>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</si>
  <si>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</si>
  <si>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</si>
  <si>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</si>
  <si>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</si>
  <si>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</si>
  <si>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</si>
  <si>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</si>
  <si>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</si>
  <si>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</si>
  <si>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</si>
  <si>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</si>
  <si>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</si>
  <si>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</si>
  <si>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</si>
  <si>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</si>
  <si>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</si>
  <si>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</si>
  <si>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</si>
  <si>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</si>
  <si>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</si>
  <si>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</si>
  <si>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</si>
  <si>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</si>
  <si>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</si>
  <si>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</si>
  <si>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</si>
  <si>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</si>
  <si>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</si>
  <si>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</si>
  <si>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</si>
  <si>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</si>
  <si>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</si>
  <si>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</si>
  <si>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</si>
  <si>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</si>
  <si>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</si>
  <si>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</si>
  <si>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</si>
  <si>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</si>
  <si>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</si>
  <si>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</si>
  <si>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</si>
  <si>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</si>
  <si>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</si>
  <si>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</si>
  <si>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</si>
  <si>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</si>
  <si>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</si>
  <si>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</si>
  <si>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</si>
  <si>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</si>
  <si>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</si>
  <si>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</si>
  <si>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</si>
  <si>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</si>
  <si>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</si>
  <si>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</si>
  <si>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</si>
  <si>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</si>
  <si>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</si>
  <si>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</si>
  <si>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</si>
  <si>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</si>
  <si>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</si>
  <si>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</si>
  <si>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</si>
  <si>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</si>
  <si>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</si>
  <si>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</si>
  <si>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</si>
  <si>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</si>
  <si>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</si>
  <si>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</si>
  <si>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</si>
  <si>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</si>
  <si>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</si>
  <si>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</si>
  <si>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</si>
  <si>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</si>
  <si>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</si>
  <si>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</si>
  <si>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</si>
  <si>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</si>
  <si>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</si>
  <si>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</si>
  <si>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</si>
  <si>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</si>
  <si>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</si>
  <si>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</si>
  <si>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</si>
  <si>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</si>
  <si>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</si>
  <si>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</si>
  <si>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</si>
  <si>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</si>
  <si>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</si>
  <si>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</si>
  <si>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</si>
  <si>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</si>
  <si>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</si>
  <si>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</si>
  <si>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</si>
  <si>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</si>
  <si>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</si>
  <si>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</si>
  <si>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</si>
  <si>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</si>
  <si>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</si>
  <si>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</si>
  <si>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</si>
  <si>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</si>
  <si>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</si>
  <si>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</si>
  <si>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</si>
  <si>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</si>
  <si>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</si>
  <si>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</si>
  <si>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</si>
  <si>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</si>
  <si>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</si>
  <si>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</si>
  <si>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</si>
  <si>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</si>
  <si>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</si>
  <si>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</si>
  <si>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</si>
  <si>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</si>
  <si>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</si>
  <si>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</si>
  <si>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</si>
  <si>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</si>
  <si>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</si>
  <si>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</si>
  <si>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</si>
  <si>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</si>
  <si>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</si>
  <si>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</si>
  <si>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</si>
  <si>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</si>
  <si>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</si>
  <si>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</si>
  <si>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</si>
  <si>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</si>
  <si>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</si>
  <si>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</si>
  <si>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</si>
  <si>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</si>
  <si>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</si>
  <si>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</si>
  <si>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</si>
  <si>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</si>
  <si>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</si>
  <si>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</si>
  <si>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</si>
  <si>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</si>
  <si>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</si>
  <si>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</si>
  <si>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</si>
  <si>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</si>
  <si>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</si>
  <si>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</si>
  <si>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</si>
  <si>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</si>
  <si>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</si>
  <si>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</si>
  <si>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</si>
  <si>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</si>
  <si>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</si>
  <si>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</si>
  <si>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</si>
  <si>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</si>
  <si>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</si>
  <si>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</si>
  <si>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</si>
  <si>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</si>
  <si>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</si>
  <si>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</si>
  <si>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</si>
  <si>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</si>
  <si>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</si>
  <si>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</si>
  <si>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</si>
  <si>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</si>
  <si>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</si>
  <si>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</si>
  <si>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</si>
  <si>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</si>
  <si>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</si>
  <si>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</si>
  <si>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</si>
  <si>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</si>
  <si>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</si>
  <si>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</si>
  <si>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</si>
  <si>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</si>
  <si>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</si>
  <si>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</si>
  <si>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</si>
  <si>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</si>
  <si>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</si>
  <si>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</si>
  <si>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</si>
  <si>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</si>
  <si>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</si>
  <si>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</si>
  <si>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</si>
  <si>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</si>
  <si>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</si>
  <si>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</si>
  <si>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</si>
  <si>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</si>
  <si>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</si>
  <si>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</si>
  <si>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</si>
  <si>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</si>
  <si>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</si>
  <si>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</si>
  <si>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</si>
  <si>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</si>
  <si>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</si>
  <si>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</si>
  <si>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</si>
  <si>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</si>
  <si>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</si>
  <si>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</si>
  <si>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</si>
  <si>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</si>
  <si>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</si>
  <si>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</si>
  <si>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</si>
  <si>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</si>
  <si>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</si>
  <si>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</si>
  <si>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</si>
  <si>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</si>
  <si>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</si>
  <si>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</si>
  <si>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</si>
  <si>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</si>
  <si>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</si>
  <si>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</si>
  <si>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</si>
  <si>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</si>
  <si>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</si>
  <si>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</si>
  <si>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</si>
  <si>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</si>
  <si>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</si>
  <si>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</si>
  <si>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</si>
  <si>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</si>
  <si>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</si>
  <si>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</si>
  <si>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</si>
  <si>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</si>
  <si>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</si>
  <si>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</si>
  <si>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</si>
  <si>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</si>
  <si>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</si>
  <si>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</si>
  <si>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</si>
  <si>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</si>
  <si>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</si>
  <si>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</si>
  <si>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</si>
  <si>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</si>
  <si>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</si>
  <si>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</si>
  <si>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</si>
  <si>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</si>
  <si>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</si>
  <si>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</si>
  <si>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</si>
  <si>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</si>
  <si>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</si>
  <si>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</si>
  <si>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</si>
  <si>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</si>
  <si>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</si>
  <si>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</si>
  <si>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</si>
  <si>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</si>
  <si>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</si>
  <si>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</si>
  <si>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</si>
  <si>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</si>
  <si>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</si>
  <si>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</si>
  <si>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</si>
  <si>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</si>
  <si>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</si>
  <si>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</si>
  <si>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</si>
  <si>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</si>
  <si>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</si>
  <si>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</si>
  <si>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</si>
  <si>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</si>
  <si>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</si>
  <si>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</si>
  <si>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</si>
  <si>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</si>
  <si>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</si>
  <si>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</si>
  <si>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</si>
  <si>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</si>
  <si>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</si>
  <si>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</si>
  <si>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</si>
  <si>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</si>
  <si>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</si>
  <si>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</si>
  <si>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</si>
  <si>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</si>
  <si>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</si>
  <si>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</si>
  <si>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</si>
  <si>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</si>
  <si>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</si>
  <si>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</si>
  <si>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</si>
  <si>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</si>
  <si>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</si>
  <si>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</si>
  <si>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</si>
  <si>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</si>
  <si>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</si>
  <si>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</si>
  <si>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</si>
  <si>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</si>
  <si>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</si>
  <si>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</si>
  <si>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</si>
  <si>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</si>
  <si>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</si>
  <si>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</si>
  <si>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</si>
  <si>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</si>
  <si>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</si>
  <si>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</si>
  <si>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</si>
  <si>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</si>
  <si>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</si>
  <si>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</si>
  <si>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</si>
  <si>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</si>
  <si>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</si>
  <si>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</si>
  <si>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</si>
  <si>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</si>
  <si>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</si>
  <si>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</si>
  <si>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</si>
  <si>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</si>
  <si>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</si>
  <si>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</si>
  <si>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</si>
  <si>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</si>
  <si>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</si>
  <si>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</si>
  <si>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</si>
  <si>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</si>
  <si>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</si>
  <si>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</si>
  <si>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</si>
  <si>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</si>
  <si>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</si>
  <si>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</si>
  <si>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</si>
  <si>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</si>
  <si>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</si>
  <si>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</si>
  <si>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</si>
  <si>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</si>
  <si>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</si>
  <si>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</si>
  <si>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</si>
  <si>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</si>
  <si>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</si>
  <si>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</si>
  <si>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</si>
  <si>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</si>
  <si>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</si>
  <si>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</si>
  <si>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</si>
  <si>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</si>
  <si>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</si>
  <si>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</si>
  <si>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</si>
  <si>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</si>
  <si>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</si>
  <si>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</si>
  <si>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</si>
  <si>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</si>
  <si>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</si>
  <si>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</si>
  <si>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</si>
  <si>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</si>
  <si>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</si>
  <si>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</si>
  <si>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</si>
  <si>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</si>
  <si>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</si>
  <si>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</si>
  <si>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</si>
  <si>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</si>
  <si>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</si>
  <si>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</si>
  <si>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</si>
  <si>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</si>
  <si>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</si>
  <si>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</si>
  <si>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</si>
  <si>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</si>
  <si>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</si>
  <si>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</si>
  <si>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</si>
  <si>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</si>
  <si>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</si>
  <si>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</si>
  <si>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</si>
  <si>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</si>
  <si>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</si>
  <si>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</si>
  <si>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</si>
  <si>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</si>
  <si>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</si>
  <si>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</si>
  <si>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</si>
  <si>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</si>
  <si>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</si>
  <si>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</si>
  <si>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</si>
  <si>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</si>
  <si>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</si>
  <si>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</si>
  <si>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</si>
  <si>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</si>
  <si>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</si>
  <si>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</si>
  <si>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</si>
  <si>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</si>
  <si>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</si>
  <si>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</si>
  <si>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</si>
  <si>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</si>
  <si>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</si>
  <si>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</si>
  <si>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</si>
  <si>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</si>
  <si>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</si>
  <si>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</si>
  <si>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</si>
  <si>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</si>
  <si>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</si>
  <si>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</si>
  <si>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</si>
  <si>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</si>
  <si>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</si>
  <si>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</si>
  <si>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</si>
  <si>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</si>
  <si>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</si>
  <si>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</si>
  <si>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</si>
  <si>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</si>
  <si>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</si>
  <si>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</si>
  <si>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</si>
  <si>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</si>
  <si>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</si>
  <si>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</si>
  <si>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</si>
  <si>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</si>
  <si>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</si>
  <si>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</si>
  <si>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</si>
  <si>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</si>
  <si>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</si>
  <si>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</si>
  <si>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</si>
  <si>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</si>
  <si>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</si>
  <si>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</si>
  <si>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</si>
  <si>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</si>
  <si>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</si>
  <si>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</si>
  <si>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</si>
  <si>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</si>
  <si>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</si>
  <si>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</si>
  <si>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</si>
  <si>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</si>
  <si>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</si>
  <si>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</si>
  <si>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</si>
  <si>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</si>
  <si>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</si>
  <si>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</si>
  <si>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</si>
  <si>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</si>
  <si>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</si>
  <si>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</si>
  <si>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</si>
  <si>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</si>
  <si>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</si>
  <si>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</si>
  <si>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</si>
  <si>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</si>
  <si>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</si>
  <si>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</si>
  <si>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</si>
  <si>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</si>
  <si>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</si>
  <si>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</si>
  <si>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</si>
  <si>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</si>
  <si>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</si>
  <si>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</si>
  <si>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</si>
  <si>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</si>
  <si>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</si>
  <si>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</si>
  <si>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</si>
  <si>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</si>
  <si>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</si>
  <si>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</si>
  <si>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</si>
  <si>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</si>
  <si>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</si>
  <si>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</si>
  <si>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</si>
  <si>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</si>
  <si>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</si>
  <si>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</si>
  <si>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</si>
  <si>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</si>
  <si>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</si>
  <si>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</si>
  <si>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</si>
  <si>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</si>
  <si>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</si>
  <si>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</si>
  <si>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</si>
  <si>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</si>
  <si>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</si>
  <si>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</si>
  <si>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</si>
  <si>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</si>
  <si>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</si>
  <si>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</si>
  <si>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</si>
  <si>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</si>
  <si>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</si>
  <si>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</si>
  <si>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</si>
  <si>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</si>
  <si>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</si>
  <si>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</si>
  <si>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</si>
  <si>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</si>
  <si>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</si>
  <si>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</si>
  <si>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</si>
  <si>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</si>
  <si>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</si>
  <si>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</si>
  <si>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</si>
  <si>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</si>
  <si>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</si>
  <si>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</si>
  <si>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</si>
  <si>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</si>
  <si>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</si>
  <si>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</si>
  <si>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</si>
  <si>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</si>
  <si>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</si>
  <si>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</si>
  <si>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</si>
  <si>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</si>
  <si>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</si>
  <si>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</si>
  <si>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</si>
  <si>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</si>
  <si>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</si>
  <si>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</si>
  <si>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</si>
  <si>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</si>
  <si>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</si>
  <si>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</si>
  <si>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</si>
  <si>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</si>
  <si>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</si>
  <si>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</si>
  <si>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</si>
  <si>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</si>
  <si>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</si>
  <si>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</si>
  <si>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</si>
  <si>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</si>
  <si>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</si>
  <si>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</si>
  <si>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</si>
  <si>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</si>
  <si>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</si>
  <si>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</si>
  <si>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</si>
  <si>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</si>
  <si>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</si>
  <si>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</si>
  <si>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</si>
  <si>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</si>
  <si>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</si>
  <si>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</si>
  <si>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</si>
  <si>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</si>
  <si>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</si>
  <si>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</si>
  <si>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</si>
  <si>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</si>
  <si>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</si>
  <si>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</si>
  <si>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</si>
  <si>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</si>
  <si>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</si>
  <si>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</si>
  <si>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</si>
  <si>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</si>
  <si>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</si>
  <si>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</si>
  <si>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</si>
  <si>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</si>
  <si>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</si>
  <si>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</si>
  <si>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</si>
  <si>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</si>
  <si>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</si>
  <si>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</si>
  <si>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</si>
  <si>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</si>
  <si>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</si>
  <si>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</si>
  <si>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</si>
  <si>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</si>
  <si>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</si>
  <si>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</si>
  <si>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</si>
  <si>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</si>
  <si>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</si>
  <si>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</si>
  <si>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</si>
  <si>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</si>
  <si>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</si>
  <si>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</si>
  <si>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</si>
  <si>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</si>
  <si>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</si>
  <si>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</si>
  <si>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</si>
  <si>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</si>
  <si>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</si>
  <si>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</si>
  <si>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</si>
  <si>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</si>
  <si>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</si>
  <si>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</si>
  <si>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</si>
  <si>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</si>
  <si>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</si>
  <si>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</si>
  <si>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</si>
  <si>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</si>
  <si>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</si>
  <si>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</si>
  <si>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</si>
  <si>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</si>
  <si>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</si>
  <si>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</si>
  <si>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</si>
  <si>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</si>
  <si>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</si>
  <si>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</si>
  <si>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</si>
  <si>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</si>
  <si>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</si>
  <si>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</si>
  <si>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</si>
  <si>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</si>
  <si>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</si>
  <si>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</si>
  <si>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</si>
  <si>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</si>
  <si>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</si>
  <si>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</si>
  <si>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</si>
  <si>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</si>
  <si>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</si>
  <si>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</si>
  <si>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</si>
  <si>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</si>
  <si>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</si>
  <si>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</si>
  <si>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</si>
  <si>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</si>
  <si>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</si>
  <si>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</si>
  <si>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</si>
  <si>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</si>
  <si>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</si>
  <si>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</si>
  <si>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</si>
  <si>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</si>
  <si>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</si>
  <si>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</si>
  <si>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</si>
  <si>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</si>
  <si>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</si>
  <si>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</si>
  <si>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</si>
  <si>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</si>
  <si>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</si>
  <si>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</si>
  <si>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</si>
  <si>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</si>
  <si>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</si>
  <si>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</si>
  <si>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</si>
  <si>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</si>
  <si>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</si>
  <si>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</si>
  <si>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</si>
  <si>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</si>
  <si>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</si>
  <si>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</si>
  <si>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</si>
  <si>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</si>
  <si>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</si>
  <si>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</si>
  <si>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</si>
  <si>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</si>
  <si>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</si>
  <si>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</si>
  <si>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</si>
  <si>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</si>
  <si>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</si>
  <si>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</si>
  <si>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</si>
  <si>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</si>
  <si>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</si>
  <si>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</si>
  <si>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</si>
  <si>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</si>
  <si>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</si>
  <si>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</si>
  <si>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</si>
  <si>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</si>
  <si>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</si>
  <si>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</si>
  <si>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</si>
  <si>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</si>
  <si>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</si>
  <si>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</si>
  <si>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</si>
  <si>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</si>
  <si>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</si>
  <si>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</si>
  <si>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</si>
  <si>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</si>
  <si>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</si>
  <si>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</si>
  <si>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</si>
  <si>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</si>
  <si>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</si>
  <si>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</si>
  <si>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</si>
  <si>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</si>
  <si>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</si>
  <si>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</si>
  <si>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</si>
  <si>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</si>
  <si>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</si>
  <si>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</si>
  <si>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</si>
  <si>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</si>
  <si>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</si>
  <si>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</si>
  <si>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</si>
  <si>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</si>
  <si>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</si>
  <si>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</si>
  <si>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</si>
  <si>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</si>
  <si>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</si>
  <si>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</si>
  <si>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</si>
  <si>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</si>
  <si>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</si>
  <si>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</si>
  <si>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</si>
  <si>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</si>
  <si>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</si>
  <si>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</si>
  <si>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</si>
  <si>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</si>
  <si>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</si>
  <si>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</si>
  <si>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</si>
  <si>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</si>
  <si>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</si>
  <si>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</si>
  <si>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</si>
  <si>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</si>
  <si>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</si>
  <si>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</si>
  <si>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</si>
  <si>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</si>
  <si>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</si>
  <si>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</si>
  <si>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</si>
  <si>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</si>
  <si>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</si>
  <si>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</si>
  <si>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</si>
  <si>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</si>
  <si>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</si>
  <si>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</si>
  <si>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</si>
  <si>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</si>
  <si>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</si>
  <si>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</si>
  <si>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</si>
  <si>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</si>
  <si>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</si>
  <si>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</si>
  <si>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</si>
  <si>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</si>
  <si>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</si>
  <si>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</si>
  <si>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</si>
  <si>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</si>
  <si>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</si>
  <si>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</si>
  <si>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</si>
  <si>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</si>
  <si>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</si>
  <si>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</si>
  <si>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</si>
  <si>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</si>
  <si>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</si>
  <si>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</si>
  <si>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</si>
  <si>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</si>
  <si>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</si>
  <si>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</si>
  <si>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</si>
  <si>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</si>
  <si>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</si>
  <si>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</si>
  <si>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</si>
  <si>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</si>
  <si>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</si>
  <si>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</si>
  <si>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</si>
  <si>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</si>
  <si>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</si>
  <si>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</si>
  <si>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</si>
  <si>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</si>
  <si>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</si>
  <si>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</si>
  <si>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</si>
  <si>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</si>
  <si>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</si>
  <si>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</si>
  <si>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</si>
  <si>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</si>
  <si>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</si>
  <si>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</si>
  <si>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</si>
  <si>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</si>
  <si>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</si>
  <si>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</si>
  <si>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</si>
  <si>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</si>
  <si>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</si>
  <si>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</si>
  <si>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</si>
  <si>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</si>
  <si>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</si>
  <si>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</si>
  <si>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</si>
  <si>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</si>
  <si>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</si>
  <si>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</si>
  <si>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</si>
  <si>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</si>
  <si>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</si>
  <si>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</si>
  <si>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</si>
  <si>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</si>
  <si>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</si>
  <si>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</si>
  <si>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</si>
  <si>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</si>
  <si>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</si>
  <si>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</si>
  <si>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</si>
  <si>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</si>
  <si>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</si>
  <si>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</si>
  <si>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</si>
  <si>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</si>
  <si>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</si>
  <si>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</si>
  <si>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</si>
  <si>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</si>
  <si>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</si>
  <si>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</si>
  <si>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</si>
  <si>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</si>
  <si>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</si>
  <si>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</si>
  <si>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</si>
  <si>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</si>
  <si>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</si>
  <si>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</si>
  <si>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</si>
  <si>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</si>
  <si>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</si>
  <si>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</si>
  <si>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</si>
  <si>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</si>
  <si>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</si>
  <si>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</si>
  <si>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</si>
  <si>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</si>
  <si>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</si>
  <si>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</si>
  <si>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</si>
  <si>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</si>
  <si>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</si>
  <si>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</si>
  <si>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</si>
  <si>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</si>
  <si>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</si>
  <si>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</si>
  <si>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</si>
  <si>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</si>
  <si>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</si>
  <si>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</si>
  <si>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</si>
  <si>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</si>
  <si>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</si>
  <si>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</si>
  <si>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</si>
  <si>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</si>
  <si>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</si>
  <si>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</si>
  <si>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</si>
  <si>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</si>
  <si>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</si>
  <si>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</si>
  <si>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</si>
  <si>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</si>
  <si>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</si>
  <si>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</si>
  <si>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</si>
  <si>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</si>
  <si>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</si>
  <si>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</si>
  <si>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</si>
  <si>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</si>
  <si>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</si>
  <si>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</si>
  <si>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</si>
  <si>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</si>
  <si>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</si>
  <si>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</si>
  <si>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</si>
  <si>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</si>
  <si>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</si>
  <si>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</si>
  <si>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</si>
  <si>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</si>
  <si>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</si>
  <si>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</si>
  <si>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</si>
  <si>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</si>
  <si>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</si>
  <si>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</si>
  <si>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</si>
  <si>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</si>
  <si>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</si>
  <si>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</si>
  <si>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</si>
  <si>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</si>
  <si>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</si>
  <si>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</si>
  <si>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</si>
  <si>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</si>
  <si>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</si>
  <si>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</si>
  <si>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</si>
  <si>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</si>
  <si>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</si>
  <si>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</si>
  <si>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</si>
  <si>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</si>
  <si>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</si>
  <si>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</si>
  <si>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</si>
  <si>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</si>
  <si>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</si>
  <si>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</si>
  <si>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</si>
  <si>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</si>
  <si>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</si>
  <si>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</si>
  <si>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</si>
  <si>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</si>
  <si>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</si>
  <si>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</si>
  <si>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</si>
  <si>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</si>
  <si>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</si>
  <si>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</si>
  <si>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</si>
  <si>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</si>
  <si>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</si>
  <si>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</si>
  <si>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</si>
  <si>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</si>
  <si>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</si>
  <si>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</si>
  <si>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</si>
  <si>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</si>
  <si>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</si>
  <si>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</si>
  <si>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</si>
  <si>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</si>
  <si>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</si>
  <si>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</si>
  <si>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</si>
  <si>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</si>
  <si>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</si>
  <si>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</si>
  <si>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</si>
  <si>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</si>
  <si>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</si>
  <si>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</si>
  <si>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</si>
  <si>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</si>
  <si>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</si>
  <si>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</si>
  <si>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</si>
  <si>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</si>
  <si>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</si>
  <si>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</si>
  <si>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</si>
  <si>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</si>
  <si>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</si>
  <si>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</si>
  <si>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</si>
  <si>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</si>
  <si>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</si>
  <si>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</si>
  <si>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</si>
  <si>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</si>
  <si>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</si>
  <si>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</si>
  <si>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</si>
  <si>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</si>
  <si>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</si>
  <si>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</si>
  <si>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</si>
  <si>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</si>
  <si>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</si>
  <si>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</si>
  <si>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</si>
  <si>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</si>
  <si>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</si>
  <si>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</si>
  <si>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</si>
  <si>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</si>
  <si>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</si>
  <si>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</si>
  <si>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</si>
  <si>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</si>
  <si>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</si>
  <si>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</si>
  <si>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</si>
  <si>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</si>
  <si>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</si>
  <si>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</si>
  <si>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</si>
  <si>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</si>
  <si>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</si>
  <si>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</si>
  <si>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</si>
  <si>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</si>
  <si>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</si>
  <si>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</si>
  <si>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</si>
  <si>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</si>
  <si>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</si>
  <si>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</si>
  <si>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</si>
  <si>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</si>
  <si>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</si>
  <si>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</si>
  <si>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</si>
  <si>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</si>
  <si>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</si>
  <si>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</si>
  <si>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</si>
  <si>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</si>
  <si>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</si>
  <si>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</si>
  <si>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</si>
  <si>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</si>
  <si>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</si>
  <si>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</si>
  <si>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</si>
  <si>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</si>
  <si>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</si>
  <si>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</si>
  <si>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</si>
  <si>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</si>
  <si>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</si>
  <si>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</si>
  <si>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</si>
  <si>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</si>
  <si>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</si>
  <si>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</si>
  <si>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</si>
  <si>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</si>
  <si>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</si>
  <si>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</si>
  <si>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</si>
  <si>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</si>
  <si>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</si>
  <si>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</si>
  <si>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</si>
  <si>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</si>
  <si>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</si>
  <si>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</si>
  <si>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</si>
  <si>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</si>
  <si>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</si>
  <si>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</si>
  <si>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</si>
  <si>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</si>
  <si>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</si>
  <si>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</si>
  <si>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</si>
  <si>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</si>
  <si>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</si>
  <si>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</si>
  <si>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</si>
  <si>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</si>
  <si>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</si>
  <si>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</si>
  <si>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</si>
  <si>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</si>
  <si>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</si>
  <si>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</si>
  <si>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</si>
  <si>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</si>
  <si>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</si>
  <si>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</si>
  <si>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</si>
  <si>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</si>
  <si>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</si>
  <si>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</si>
  <si>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</si>
  <si>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</si>
  <si>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</si>
  <si>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</si>
  <si>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</si>
  <si>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</si>
  <si>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</si>
  <si>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</si>
  <si>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</si>
  <si>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</si>
  <si>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</si>
  <si>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</si>
  <si>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</si>
  <si>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</si>
  <si>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</si>
  <si>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</si>
  <si>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</si>
  <si>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</si>
  <si>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</si>
  <si>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</si>
  <si>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</si>
  <si>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</si>
  <si>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</si>
  <si>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</si>
  <si>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</si>
  <si>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</si>
  <si>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</si>
  <si>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</si>
  <si>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</si>
  <si>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</si>
  <si>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</si>
  <si>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</si>
  <si>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</si>
  <si>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</si>
  <si>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</si>
  <si>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</si>
  <si>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</si>
  <si>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</si>
  <si>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</si>
  <si>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</si>
  <si>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</si>
  <si>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</si>
  <si>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</si>
  <si>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</si>
  <si>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</si>
  <si>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</si>
  <si>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</si>
  <si>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</si>
  <si>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</si>
  <si>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</si>
  <si>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</si>
  <si>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</si>
  <si>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</si>
  <si>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</si>
  <si>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</si>
  <si>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</si>
  <si>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</si>
  <si>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</si>
  <si>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</si>
  <si>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</si>
  <si>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</si>
  <si>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</si>
  <si>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</si>
  <si>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</si>
  <si>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</si>
  <si>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</si>
  <si>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</si>
  <si>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</si>
  <si>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</si>
  <si>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</si>
  <si>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</si>
  <si>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</si>
  <si>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</si>
  <si>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</si>
  <si>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</si>
  <si>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</si>
  <si>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</si>
  <si>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</si>
  <si>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</si>
  <si>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</si>
  <si>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</si>
  <si>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</si>
  <si>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</si>
  <si>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</si>
  <si>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</si>
  <si>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</si>
  <si>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</si>
  <si>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</si>
  <si>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</si>
  <si>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</si>
  <si>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</si>
  <si>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</si>
  <si>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</si>
  <si>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</si>
  <si>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</si>
  <si>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</si>
  <si>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</si>
  <si>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</si>
  <si>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</si>
  <si>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</si>
  <si>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</si>
  <si>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</si>
  <si>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</si>
  <si>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</si>
  <si>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</si>
  <si>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</si>
  <si>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</si>
  <si>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</si>
  <si>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</si>
  <si>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</si>
  <si>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</si>
  <si>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</si>
  <si>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</si>
  <si>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</si>
  <si>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</si>
  <si>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</si>
  <si>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</si>
  <si>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</si>
  <si>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</si>
  <si>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</si>
  <si>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</si>
  <si>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</si>
  <si>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</si>
  <si>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</si>
  <si>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</si>
  <si>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</si>
  <si>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</si>
  <si>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</si>
  <si>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</si>
  <si>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</si>
  <si>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</si>
  <si>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</si>
  <si>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</si>
  <si>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</si>
  <si>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</si>
  <si>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</si>
  <si>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</si>
  <si>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</si>
  <si>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</si>
  <si>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</si>
  <si>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</si>
  <si>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</si>
  <si>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</si>
  <si>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</si>
  <si>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</si>
  <si>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</si>
  <si>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</si>
  <si>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</si>
  <si>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</si>
  <si>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</si>
  <si>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</si>
  <si>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</si>
  <si>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</si>
  <si>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</si>
  <si>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</si>
  <si>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</si>
  <si>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</si>
  <si>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</si>
  <si>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</si>
  <si>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</si>
  <si>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</si>
  <si>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</si>
  <si>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</si>
  <si>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</si>
  <si>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</si>
  <si>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</si>
  <si>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</si>
  <si>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</si>
  <si>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</si>
  <si>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</si>
  <si>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</si>
  <si>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</si>
  <si>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</si>
  <si>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</si>
  <si>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</si>
  <si>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</si>
  <si>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</si>
  <si>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</si>
  <si>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</si>
  <si>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</si>
  <si>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</si>
  <si>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</si>
  <si>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</si>
  <si>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</si>
  <si>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</si>
  <si>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</si>
  <si>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</si>
  <si>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</si>
  <si>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</si>
  <si>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</si>
  <si>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</si>
  <si>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</si>
  <si>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</si>
  <si>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</si>
  <si>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</si>
  <si>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</si>
  <si>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</si>
  <si>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</si>
  <si>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</si>
  <si>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</si>
  <si>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</si>
  <si>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</si>
  <si>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</si>
  <si>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</si>
  <si>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</si>
  <si>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</si>
  <si>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</si>
  <si>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</si>
  <si>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</si>
  <si>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</si>
  <si>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</si>
  <si>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</si>
  <si>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</si>
  <si>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</si>
  <si>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</si>
  <si>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</si>
  <si>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</si>
  <si>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</si>
  <si>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</si>
  <si>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</si>
  <si>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</si>
  <si>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</si>
  <si>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</si>
  <si>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</si>
  <si>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</si>
  <si>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</si>
  <si>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</si>
  <si>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</si>
  <si>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</si>
  <si>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</si>
  <si>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</si>
  <si>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</si>
  <si>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</si>
  <si>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</si>
  <si>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</si>
  <si>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</si>
  <si>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</si>
  <si>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</si>
  <si>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</si>
  <si>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</si>
  <si>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</si>
  <si>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</si>
  <si>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</si>
  <si>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</si>
  <si>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</si>
  <si>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</si>
  <si>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</si>
  <si>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</si>
  <si>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</si>
  <si>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</si>
  <si>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</si>
  <si>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</si>
  <si>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</si>
  <si>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</si>
  <si>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</si>
  <si>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</si>
  <si>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</si>
  <si>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</si>
  <si>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</si>
  <si>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</si>
  <si>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</si>
  <si>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</si>
  <si>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</si>
  <si>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</si>
  <si>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</si>
  <si>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</si>
  <si>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</si>
  <si>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</si>
  <si>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</si>
  <si>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</si>
  <si>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</si>
  <si>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</si>
  <si>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</si>
  <si>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</si>
  <si>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</si>
  <si>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</si>
  <si>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</si>
  <si>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</si>
  <si>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</si>
  <si>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</si>
  <si>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</si>
  <si>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</si>
  <si>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</si>
  <si>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</si>
  <si>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</si>
  <si>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</si>
  <si>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</si>
  <si>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</si>
  <si>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</si>
  <si>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</si>
  <si>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</si>
  <si>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</si>
  <si>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</si>
  <si>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</si>
  <si>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</si>
  <si>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</si>
  <si>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</si>
  <si>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</si>
  <si>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</si>
  <si>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</si>
  <si>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</si>
  <si>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</si>
  <si>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</si>
  <si>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</si>
  <si>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</si>
  <si>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</si>
  <si>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</si>
  <si>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</si>
  <si>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</si>
  <si>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</si>
  <si>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</si>
  <si>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</si>
  <si>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</si>
  <si>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</si>
  <si>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</si>
  <si>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</si>
  <si>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</si>
  <si>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</si>
  <si>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</si>
  <si>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</si>
  <si>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</si>
  <si>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</si>
  <si>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</si>
  <si>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</si>
  <si>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</si>
  <si>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</si>
  <si>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</si>
  <si>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</si>
  <si>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</si>
  <si>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</si>
  <si>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</si>
  <si>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</si>
  <si>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</si>
  <si>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</si>
  <si>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</si>
  <si>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</si>
  <si>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</si>
  <si>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</si>
  <si>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</si>
  <si>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</si>
  <si>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</si>
  <si>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</si>
  <si>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</si>
  <si>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</si>
  <si>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</si>
  <si>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</si>
  <si>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</si>
  <si>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</si>
  <si>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</si>
  <si>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</si>
  <si>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</si>
  <si>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</si>
  <si>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</si>
  <si>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</si>
  <si>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</si>
  <si>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</si>
  <si>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</si>
  <si>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</si>
  <si>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</si>
  <si>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</si>
  <si>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</si>
  <si>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</si>
  <si>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</si>
  <si>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</si>
  <si>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</si>
  <si>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</si>
  <si>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</si>
  <si>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</si>
  <si>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</si>
  <si>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</si>
  <si>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</si>
  <si>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</si>
  <si>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</si>
  <si>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</si>
  <si>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</si>
  <si>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</si>
  <si>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</si>
  <si>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</si>
  <si>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</si>
  <si>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</si>
  <si>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</si>
  <si>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</si>
  <si>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</si>
  <si>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</si>
  <si>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</si>
  <si>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</si>
  <si>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</si>
  <si>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</si>
  <si>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</si>
  <si>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</si>
  <si>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</si>
  <si>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</si>
  <si>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</si>
  <si>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</si>
  <si>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</si>
  <si>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</si>
  <si>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</si>
  <si>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</si>
  <si>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</si>
  <si>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</si>
  <si>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</si>
  <si>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</si>
  <si>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</si>
  <si>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</si>
  <si>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</si>
  <si>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</si>
  <si>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</si>
  <si>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</si>
  <si>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</si>
  <si>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</si>
  <si>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</si>
  <si>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</si>
  <si>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</si>
  <si>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</si>
  <si>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</si>
  <si>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</si>
  <si>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</si>
  <si>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</si>
  <si>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</si>
  <si>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</si>
  <si>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</si>
  <si>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</si>
  <si>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</si>
  <si>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</si>
  <si>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</si>
  <si>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</si>
  <si>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</si>
  <si>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</si>
  <si>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</si>
  <si>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</si>
  <si>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</si>
  <si>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</si>
  <si>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</si>
  <si>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</si>
  <si>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</si>
  <si>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</si>
  <si>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</si>
  <si>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</si>
  <si>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</si>
  <si>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</si>
  <si>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</si>
  <si>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</si>
  <si>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</si>
  <si>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</si>
  <si>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</si>
  <si>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</si>
  <si>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</si>
  <si>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</si>
  <si>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</si>
  <si>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</si>
  <si>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</si>
  <si>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</si>
  <si>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</si>
  <si>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</si>
  <si>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</si>
  <si>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</si>
  <si>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</si>
  <si>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</si>
  <si>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</si>
  <si>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</si>
  <si>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</si>
  <si>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</si>
  <si>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</si>
  <si>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</si>
  <si>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</si>
  <si>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</si>
  <si>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</si>
  <si>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</si>
  <si>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</si>
  <si>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</si>
  <si>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</si>
  <si>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</si>
  <si>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</si>
  <si>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</si>
  <si>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</si>
  <si>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</si>
  <si>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</si>
  <si>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</si>
  <si>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</si>
  <si>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</si>
  <si>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</si>
  <si>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</si>
  <si>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</si>
  <si>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</si>
  <si>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</si>
  <si>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</si>
  <si>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</si>
  <si>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</si>
  <si>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</si>
  <si>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</si>
  <si>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</si>
  <si>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</si>
  <si>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</si>
  <si>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</si>
  <si>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</si>
  <si>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</si>
  <si>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</si>
  <si>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</si>
  <si>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</si>
  <si>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</si>
  <si>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</si>
  <si>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</si>
  <si>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</si>
  <si>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</si>
  <si>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</si>
  <si>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</si>
  <si>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</si>
  <si>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</si>
  <si>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</si>
  <si>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</si>
  <si>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</si>
  <si>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</si>
  <si>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</si>
  <si>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</si>
  <si>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</si>
  <si>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</si>
  <si>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</si>
  <si>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</si>
  <si>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</si>
  <si>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</si>
  <si>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</si>
  <si>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</si>
  <si>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</si>
  <si>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</si>
  <si>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</si>
  <si>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</si>
  <si>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</si>
  <si>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</si>
  <si>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</si>
  <si>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</si>
  <si>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</si>
  <si>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</si>
  <si>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</si>
  <si>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</si>
  <si>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</si>
  <si>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</si>
  <si>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</si>
  <si>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</si>
  <si>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</si>
  <si>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</si>
  <si>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</si>
  <si>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</si>
  <si>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</si>
  <si>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</si>
  <si>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</si>
  <si>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</si>
  <si>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</si>
  <si>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</si>
  <si>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</si>
  <si>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</si>
  <si>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</si>
  <si>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</si>
  <si>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</si>
  <si>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</si>
  <si>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</si>
  <si>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</si>
  <si>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</si>
  <si>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</si>
  <si>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</si>
  <si>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</si>
  <si>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</si>
  <si>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</si>
  <si>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</si>
  <si>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</si>
  <si>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</si>
  <si>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</si>
  <si>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</si>
  <si>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</si>
  <si>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</si>
  <si>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</si>
  <si>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</si>
  <si>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</si>
  <si>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</si>
  <si>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</si>
  <si>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</si>
  <si>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</si>
  <si>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</si>
  <si>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</si>
  <si>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</si>
  <si>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</si>
  <si>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</si>
  <si>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</si>
  <si>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</si>
  <si>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</si>
  <si>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</si>
  <si>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</si>
  <si>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</si>
  <si>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</si>
  <si>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</si>
  <si>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</si>
  <si>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</si>
  <si>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</si>
  <si>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</si>
  <si>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</si>
  <si>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</si>
  <si>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</si>
  <si>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</si>
  <si>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</si>
  <si>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</si>
  <si>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</si>
  <si>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</si>
  <si>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</si>
  <si>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</si>
  <si>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</si>
  <si>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</si>
  <si>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</si>
  <si>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</si>
  <si>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</si>
  <si>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</si>
  <si>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</si>
  <si>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</si>
  <si>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</si>
  <si>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</si>
  <si>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</si>
  <si>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</si>
  <si>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</si>
  <si>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</si>
  <si>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</si>
  <si>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</si>
  <si>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</si>
  <si>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</si>
  <si>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</si>
  <si>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</si>
  <si>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</si>
  <si>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</si>
  <si>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</si>
  <si>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</si>
  <si>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</si>
  <si>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</si>
  <si>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</si>
  <si>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</si>
  <si>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</si>
  <si>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</si>
  <si>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</si>
  <si>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</si>
  <si>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</si>
  <si>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</si>
  <si>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</si>
  <si>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</si>
  <si>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</si>
  <si>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</si>
  <si>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</si>
  <si>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</si>
  <si>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</si>
  <si>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</si>
  <si>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</si>
  <si>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</si>
  <si>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</si>
  <si>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</si>
  <si>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</si>
  <si>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</si>
  <si>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</si>
  <si>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</si>
  <si>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</si>
  <si>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</si>
  <si>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</si>
  <si>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</si>
  <si>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</si>
  <si>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</si>
  <si>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</si>
  <si>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</si>
  <si>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</si>
  <si>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</si>
  <si>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</si>
  <si>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</si>
  <si>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</si>
  <si>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</si>
  <si>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</si>
  <si>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</si>
  <si>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</si>
  <si>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</si>
  <si>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</si>
  <si>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</si>
  <si>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</si>
  <si>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</si>
  <si>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</si>
  <si>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</si>
  <si>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</si>
  <si>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</si>
  <si>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</si>
  <si>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</si>
  <si>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</si>
  <si>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</si>
  <si>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</si>
  <si>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</si>
  <si>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</si>
  <si>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</si>
  <si>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</si>
  <si>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</si>
  <si>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</si>
  <si>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</si>
  <si>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</si>
  <si>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</si>
  <si>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</si>
  <si>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</si>
  <si>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</si>
  <si>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</si>
  <si>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</si>
  <si>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</si>
  <si>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</si>
  <si>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</si>
  <si>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</si>
  <si>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</si>
  <si>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</si>
  <si>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</si>
  <si>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</si>
  <si>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</si>
  <si>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</si>
  <si>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</si>
  <si>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</si>
  <si>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</si>
  <si>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</si>
  <si>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</si>
  <si>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</si>
  <si>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</si>
  <si>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</si>
  <si>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</si>
  <si>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</si>
  <si>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</si>
  <si>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</si>
  <si>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</si>
  <si>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</si>
  <si>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</si>
  <si>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</si>
  <si>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</si>
  <si>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</si>
  <si>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</si>
  <si>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</si>
  <si>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</si>
  <si>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</si>
  <si>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</si>
  <si>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</si>
  <si>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</si>
  <si>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</si>
  <si>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</si>
  <si>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</si>
  <si>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</si>
  <si>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</si>
  <si>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</si>
  <si>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</si>
  <si>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</si>
  <si>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</si>
  <si>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</si>
  <si>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</si>
  <si>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</si>
  <si>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</si>
  <si>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</si>
  <si>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</si>
  <si>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</si>
  <si>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</si>
  <si>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</si>
  <si>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</si>
  <si>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</si>
  <si>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</si>
  <si>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</si>
  <si>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</si>
  <si>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</si>
  <si>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</si>
  <si>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</si>
  <si>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</si>
  <si>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</si>
  <si>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</si>
  <si>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</si>
  <si>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</si>
  <si>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</si>
  <si>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</si>
  <si>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</si>
  <si>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</si>
  <si>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</si>
  <si>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</si>
  <si>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</si>
  <si>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</si>
  <si>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</si>
  <si>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</si>
  <si>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</si>
  <si>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</si>
  <si>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</si>
  <si>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</si>
  <si>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</si>
  <si>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</si>
  <si>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</si>
  <si>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</si>
  <si>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</si>
  <si>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</si>
  <si>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</si>
  <si>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</si>
  <si>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</si>
  <si>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</si>
  <si>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</si>
  <si>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</si>
  <si>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</si>
  <si>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</si>
  <si>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</si>
  <si>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</si>
  <si>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</si>
  <si>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</si>
  <si>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</si>
  <si>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</si>
  <si>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</si>
  <si>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</si>
  <si>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</si>
  <si>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</si>
  <si>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</si>
  <si>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</si>
  <si>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</si>
  <si>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</si>
  <si>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</si>
  <si>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</si>
  <si>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</si>
  <si>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</si>
  <si>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</si>
  <si>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</si>
  <si>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</si>
  <si>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</si>
  <si>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</si>
  <si>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</si>
  <si>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</si>
  <si>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</si>
  <si>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</si>
  <si>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</si>
  <si>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</si>
  <si>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</si>
  <si>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</si>
  <si>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</si>
  <si>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</si>
  <si>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</si>
  <si>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</si>
  <si>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</si>
  <si>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</si>
  <si>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</si>
  <si>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</si>
  <si>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</si>
  <si>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</si>
  <si>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</si>
  <si>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</si>
  <si>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</si>
  <si>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</si>
  <si>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</si>
  <si>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</si>
  <si>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</si>
  <si>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</si>
  <si>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</si>
  <si>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</si>
  <si>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</si>
  <si>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</si>
  <si>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</si>
  <si>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</si>
  <si>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</si>
  <si>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</si>
  <si>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</si>
  <si>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</si>
  <si>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</si>
  <si>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</si>
  <si>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</si>
  <si>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</si>
  <si>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</si>
  <si>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</si>
  <si>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</si>
  <si>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</si>
  <si>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</si>
  <si>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</si>
  <si>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</si>
  <si>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</si>
  <si>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</si>
  <si>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</si>
  <si>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</si>
  <si>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</si>
  <si>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</si>
  <si>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</si>
  <si>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</si>
  <si>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</si>
  <si>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</si>
  <si>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</si>
  <si>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</si>
  <si>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</si>
  <si>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</si>
  <si>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</si>
  <si>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</si>
  <si>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</si>
  <si>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</si>
  <si>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</si>
  <si>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</si>
  <si>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</si>
  <si>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</si>
  <si>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</si>
  <si>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</si>
  <si>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</si>
  <si>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</si>
  <si>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</si>
  <si>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</si>
  <si>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</si>
  <si>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</si>
  <si>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</si>
  <si>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</si>
  <si>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</si>
  <si>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</si>
  <si>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</si>
  <si>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</si>
  <si>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</si>
  <si>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</si>
  <si>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</si>
  <si>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</si>
  <si>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</si>
  <si>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</si>
  <si>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</si>
  <si>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</si>
  <si>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Title</t>
  </si>
  <si>
    <t>Blurb</t>
  </si>
  <si>
    <t>Goal</t>
  </si>
  <si>
    <t>Pledged</t>
  </si>
  <si>
    <t>Successful</t>
  </si>
  <si>
    <t>Failed</t>
  </si>
  <si>
    <t>Mean</t>
  </si>
  <si>
    <t>Median</t>
  </si>
  <si>
    <t>Std Deviation</t>
  </si>
  <si>
    <t>Upper Quartile</t>
  </si>
  <si>
    <t>Lower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</si>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</sst>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7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Font="1" applyBorder="1"/>
    <xf numFmtId="0" fontId="0" fillId="0" borderId="1" xfId="0" applyBorder="1"/>
    <xf numFmtId="43" fontId="0" fillId="0" borderId="1" xfId="1" applyFont="1" applyBorder="1"/>
    <xf numFmtId="167" fontId="3" fillId="0" borderId="1" xfId="1" applyNumberFormat="1" applyFont="1" applyBorder="1"/>
    <xf numFmtId="167" fontId="3" fillId="0" borderId="0" xfId="1" applyNumberFormat="1" applyFont="1" applyBorder="1"/>
  </cellXfs>
  <cellStyles count="2">
    <cellStyle name="Comma" xfId="1" builtinId="3"/>
    <cellStyle name="Normal" xfId="0" builtinId="0"/>
  </cellStyles>
  <dxfs count="4"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6-406E-9049-116433CCEB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6-406E-9049-116433CCEB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06-406E-9049-116433CCEB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06-406E-9049-116433CCE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0280480"/>
        <c:axId val="320285056"/>
      </c:barChart>
      <c:catAx>
        <c:axId val="3202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285056"/>
        <c:crosses val="autoZero"/>
        <c:auto val="1"/>
        <c:lblAlgn val="ctr"/>
        <c:lblOffset val="100"/>
        <c:noMultiLvlLbl val="0"/>
      </c:catAx>
      <c:valAx>
        <c:axId val="32028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28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E-4270-A223-18EF6410A1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DE-4270-A223-18EF6410A1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DE-4270-A223-18EF6410A18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DE-4270-A223-18EF6410A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5568864"/>
        <c:axId val="455584256"/>
      </c:barChart>
      <c:catAx>
        <c:axId val="45556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5584256"/>
        <c:crosses val="autoZero"/>
        <c:auto val="1"/>
        <c:lblAlgn val="ctr"/>
        <c:lblOffset val="100"/>
        <c:noMultiLvlLbl val="0"/>
      </c:catAx>
      <c:valAx>
        <c:axId val="4555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556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7-4717-87E8-18777F18ED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7-4717-87E8-18777F18ED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A7-4717-87E8-18777F18ED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A7-4717-87E8-18777F18E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239248"/>
        <c:axId val="254239664"/>
      </c:lineChart>
      <c:catAx>
        <c:axId val="25423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54239664"/>
        <c:crosses val="autoZero"/>
        <c:auto val="1"/>
        <c:lblAlgn val="ctr"/>
        <c:lblOffset val="100"/>
        <c:noMultiLvlLbl val="0"/>
      </c:catAx>
      <c:valAx>
        <c:axId val="25423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5423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3F543DF-D288-4525-AA18-DC11EA2F49C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B4C8146-FC9C-4052-84A1-9794EC7D182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4DDA92-76C7-470C-8E53-06D9CF9D0BFC}">
  <sheetPr/>
  <sheetViews>
    <sheetView tabSelected="1"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3</xdr:row>
      <xdr:rowOff>87630</xdr:rowOff>
    </xdr:from>
    <xdr:to>
      <xdr:col>14</xdr:col>
      <xdr:colOff>525780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2A5ED-5267-4EC0-BD76-6E3AA3B93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125730</xdr:rowOff>
    </xdr:from>
    <xdr:to>
      <xdr:col>14</xdr:col>
      <xdr:colOff>457200</xdr:colOff>
      <xdr:row>17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305CF-1D80-4564-ABE6-EAD37BD15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2</xdr:row>
      <xdr:rowOff>110490</xdr:rowOff>
    </xdr:from>
    <xdr:to>
      <xdr:col>15</xdr:col>
      <xdr:colOff>106680</xdr:colOff>
      <xdr:row>17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5D709-B8DF-43A2-9CD6-1F8C509FE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7254175-357C-42C8-8189-2844AB3CFD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9B594B6-B9A7-471C-829E-0930C999C5F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8112" cy="60703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Antonio Salazar Pérez" refreshedDate="44451.684922569446" createdVersion="7" refreshedVersion="7" minRefreshableVersion="3" recordCount="4114" xr:uid="{1D006AF8-3D1C-42EB-8E7D-3C6F9FAB47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Antonio Salazar Pérez" refreshedDate="44453.763521990739" createdVersion="7" refreshedVersion="7" minRefreshableVersion="3" recordCount="4114" xr:uid="{F7D7FA0A-1A26-4CA3-8D1D-25E23ED7150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B774C-B1FE-41FF-9C1C-70CD07627D3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419E9-EFD0-417B-979C-4A050E5B33B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C2AF2-B629-4CFF-B7B2-B512C65B18D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582EF-A1C8-47B9-BAB6-19BDE2559032}">
  <dimension ref="A1:F14"/>
  <sheetViews>
    <sheetView showGridLines="0" workbookViewId="0">
      <selection activeCell="I26" sqref="I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8363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8362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E2C48-C33F-4F98-9118-983B868C0F52}">
  <dimension ref="A1:F9"/>
  <sheetViews>
    <sheetView showGridLines="0" workbookViewId="0">
      <selection activeCell="F7" sqref="F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8364</v>
      </c>
      <c r="B4" s="12" t="s">
        <v>8363</v>
      </c>
    </row>
    <row r="5" spans="1:6" x14ac:dyDescent="0.3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3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3">
      <c r="A7" s="13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3">
      <c r="A8" s="13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3">
      <c r="A9" s="13" t="s">
        <v>8362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B7340-685C-4384-BC00-FD09A3CEC8B9}">
  <dimension ref="A1:F18"/>
  <sheetViews>
    <sheetView showGridLines="0" workbookViewId="0">
      <selection activeCell="H20" sqref="H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8360</v>
      </c>
    </row>
    <row r="2" spans="1:6" x14ac:dyDescent="0.3">
      <c r="A2" s="12" t="s">
        <v>8379</v>
      </c>
      <c r="B2" t="s">
        <v>8360</v>
      </c>
    </row>
    <row r="4" spans="1:6" x14ac:dyDescent="0.3">
      <c r="A4" s="12" t="s">
        <v>8364</v>
      </c>
      <c r="B4" s="12" t="s">
        <v>8363</v>
      </c>
    </row>
    <row r="5" spans="1:6" x14ac:dyDescent="0.3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16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554687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20" width="2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9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S1">
    <cfRule type="colorScale" priority="2">
      <colorScale>
        <cfvo type="percent" val="0"/>
        <cfvo type="percent" val="90"/>
        <color rgb="FFFF0000"/>
        <color theme="4" tint="0.39997558519241921"/>
      </colorScale>
    </cfRule>
  </conditionalFormatting>
  <conditionalFormatting sqref="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30CCD-5494-4735-8207-139CE4AD34EE}">
  <dimension ref="A1:D6"/>
  <sheetViews>
    <sheetView showGridLines="0" workbookViewId="0">
      <selection activeCell="B22" sqref="B22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4" width="9.33203125" bestFit="1" customWidth="1"/>
  </cols>
  <sheetData>
    <row r="1" spans="1:4" x14ac:dyDescent="0.3">
      <c r="A1" s="17" t="s">
        <v>8380</v>
      </c>
      <c r="B1" s="17" t="s">
        <v>8381</v>
      </c>
      <c r="C1" s="17" t="s">
        <v>8382</v>
      </c>
      <c r="D1" s="17" t="s">
        <v>8383</v>
      </c>
    </row>
    <row r="2" spans="1:4" x14ac:dyDescent="0.3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</row>
    <row r="3" spans="1:4" x14ac:dyDescent="0.3">
      <c r="A3" s="19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</row>
    <row r="4" spans="1:4" x14ac:dyDescent="0.3">
      <c r="A4" s="19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</row>
    <row r="5" spans="1:4" x14ac:dyDescent="0.3">
      <c r="A5" s="19" t="s">
        <v>3329</v>
      </c>
      <c r="B5" s="19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</row>
    <row r="6" spans="1:4" x14ac:dyDescent="0.3">
      <c r="A6" s="19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32C90-65FA-4561-8E29-55197E2C13FB}">
  <dimension ref="A1:T413"/>
  <sheetViews>
    <sheetView showGridLines="0" workbookViewId="0">
      <selection activeCell="D1" sqref="D1:D1048576"/>
    </sheetView>
  </sheetViews>
  <sheetFormatPr defaultRowHeight="14.4" x14ac:dyDescent="0.3"/>
  <sheetData>
    <row r="1" spans="1:20" x14ac:dyDescent="0.3">
      <c r="A1" s="17" t="s">
        <v>0</v>
      </c>
      <c r="B1" s="17" t="s">
        <v>1</v>
      </c>
      <c r="C1" s="17" t="s">
        <v>4110</v>
      </c>
      <c r="D1" s="17" t="s">
        <v>8216</v>
      </c>
      <c r="E1" s="17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17" t="s">
        <v>8358</v>
      </c>
      <c r="R1" s="17" t="s">
        <v>8359</v>
      </c>
      <c r="S1" s="17" t="s">
        <v>8365</v>
      </c>
      <c r="T1" s="17" t="s">
        <v>8366</v>
      </c>
    </row>
    <row r="2" spans="1:20" x14ac:dyDescent="0.3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3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3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3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3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3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3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3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3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3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3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3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3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3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3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3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3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3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3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3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3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3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3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3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3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3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3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3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3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3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3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3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3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3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3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3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3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3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3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3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3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3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3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3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3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3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3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3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3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3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3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3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3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3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3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3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3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3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3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3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3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3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3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3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3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3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3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3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3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3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3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3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3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3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3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3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3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3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3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3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3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3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3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3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3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3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3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3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3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3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3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3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3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3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3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3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3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3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3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3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3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3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3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3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3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3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3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3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3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3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3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3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3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3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3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3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3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3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3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3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3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3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3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3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3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3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3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3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3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3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3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3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3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3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3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3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3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3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3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3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3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3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3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3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3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3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3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3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3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3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3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3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3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3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3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3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3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3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3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3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3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3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3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3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3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3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3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3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3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3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3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3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3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3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3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3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3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3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3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3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3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3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3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3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3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3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3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3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3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3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3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3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3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3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3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3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3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3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3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3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3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3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3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3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3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3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3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3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3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3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3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3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3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3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3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3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3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3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3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3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3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3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3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3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3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3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3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3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3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3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3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3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3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3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3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3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3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3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3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3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3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3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3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3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3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3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3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3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3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3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3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3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3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3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3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3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3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3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3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3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3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3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3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3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3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3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3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3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3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3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3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3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3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3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3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3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3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3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3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3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3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3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3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3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3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3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3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3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3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3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3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3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3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3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3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3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3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3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3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3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3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3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3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3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3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3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3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3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3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3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3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3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3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3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3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3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3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3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3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3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3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3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3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3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3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3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3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3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3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3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3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3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3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3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3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3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3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3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3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3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3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3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3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3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3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3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3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3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3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3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3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3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3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3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3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3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3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3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3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3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3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3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3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3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3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3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3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3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3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3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3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3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3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3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3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3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3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3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3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3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3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3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3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3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3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3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3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3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3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3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3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3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3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3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3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3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3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3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3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3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3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3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3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3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3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3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3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3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3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3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3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3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906B5-E019-4BC6-A6D3-8272A65950B0}">
  <dimension ref="A1:T251"/>
  <sheetViews>
    <sheetView showGridLines="0" workbookViewId="0">
      <selection activeCell="M17" sqref="M17"/>
    </sheetView>
  </sheetViews>
  <sheetFormatPr defaultRowHeight="14.4" x14ac:dyDescent="0.3"/>
  <sheetData>
    <row r="1" spans="1:20" x14ac:dyDescent="0.3">
      <c r="A1" s="17" t="s">
        <v>0</v>
      </c>
      <c r="B1" s="17" t="s">
        <v>1</v>
      </c>
      <c r="C1" s="17" t="s">
        <v>4110</v>
      </c>
      <c r="D1" s="17" t="s">
        <v>8216</v>
      </c>
      <c r="E1" s="17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17" t="s">
        <v>8358</v>
      </c>
      <c r="R1" s="17" t="s">
        <v>8359</v>
      </c>
      <c r="S1" s="17" t="s">
        <v>8365</v>
      </c>
      <c r="T1" s="17" t="s">
        <v>8366</v>
      </c>
    </row>
    <row r="2" spans="1:20" x14ac:dyDescent="0.3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3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3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3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3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3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3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3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3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3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3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3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3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3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3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3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3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3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3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3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3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3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3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3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3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3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3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3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3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3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3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3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3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3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3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3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3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3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3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3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3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3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3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3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3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3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3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3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3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3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3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3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3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3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3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3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3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3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3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3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3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3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3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3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3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3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3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3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3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3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3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3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3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3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3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3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3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3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3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3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3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3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3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3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3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3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3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3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3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3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3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3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3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3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3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3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3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3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3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3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3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3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3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3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3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3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3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3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3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3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3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3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3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3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3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3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3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3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3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3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3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3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3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3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3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3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3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3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3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3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3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3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3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3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3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3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3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3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3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3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3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3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3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3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3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3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3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3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3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3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3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3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3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3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3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3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3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3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3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3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3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3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3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3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3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3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3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3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3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3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3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3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3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3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3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3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3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3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3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3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3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3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3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3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3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3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3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3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3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3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3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3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3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3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3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3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3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3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3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3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3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3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3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3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3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3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3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3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3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3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3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3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3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3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3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3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3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3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3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3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3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3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3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3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3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3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3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3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3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3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3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3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3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3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3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3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3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3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3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3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3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3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3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3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3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3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3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3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3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9EE89-2580-4E54-B03A-D07A8978B7CA}">
  <dimension ref="B3:D17"/>
  <sheetViews>
    <sheetView showGridLines="0" workbookViewId="0">
      <selection activeCell="D15" sqref="D15"/>
    </sheetView>
  </sheetViews>
  <sheetFormatPr defaultRowHeight="14.4" x14ac:dyDescent="0.3"/>
  <cols>
    <col min="2" max="2" width="14" bestFit="1" customWidth="1"/>
    <col min="3" max="3" width="9.6640625" bestFit="1" customWidth="1"/>
    <col min="4" max="4" width="7.77734375" bestFit="1" customWidth="1"/>
  </cols>
  <sheetData>
    <row r="3" spans="2:4" x14ac:dyDescent="0.3">
      <c r="B3" s="17" t="s">
        <v>8382</v>
      </c>
      <c r="C3" s="17" t="s">
        <v>8384</v>
      </c>
      <c r="D3" s="17" t="s">
        <v>8385</v>
      </c>
    </row>
    <row r="4" spans="2:4" x14ac:dyDescent="0.3">
      <c r="B4" t="s">
        <v>8386</v>
      </c>
      <c r="C4" s="21">
        <f>AVERAGE('Successful US Kickstarters'!D:D)</f>
        <v>5048.8786407766993</v>
      </c>
      <c r="D4" s="21">
        <f>AVERAGE('Failed US Kickstarters'!D:D)</f>
        <v>10554.212</v>
      </c>
    </row>
    <row r="5" spans="2:4" x14ac:dyDescent="0.3">
      <c r="B5" t="s">
        <v>8387</v>
      </c>
      <c r="C5" s="21">
        <f>MEDIAN('Successful US Kickstarters'!D:D)</f>
        <v>3000</v>
      </c>
      <c r="D5" s="21">
        <f>MEDIAN('Failed US Kickstarters'!D:D)</f>
        <v>5000</v>
      </c>
    </row>
    <row r="6" spans="2:4" x14ac:dyDescent="0.3">
      <c r="B6" t="s">
        <v>8388</v>
      </c>
      <c r="C6" s="21">
        <f>_xlfn.STDEV.P('Successful US Kickstarters'!D:D)</f>
        <v>7748.7537726373303</v>
      </c>
      <c r="D6" s="21">
        <f>_xlfn.STDEV.P('Failed US Kickstarters'!D:D)</f>
        <v>21967.731061515115</v>
      </c>
    </row>
    <row r="7" spans="2:4" x14ac:dyDescent="0.3">
      <c r="B7" t="s">
        <v>8389</v>
      </c>
      <c r="C7" s="21">
        <f>_xlfn.QUARTILE.EXC('Successful US Kickstarters'!D:D,3)</f>
        <v>5000</v>
      </c>
      <c r="D7" s="21">
        <f>_xlfn.QUARTILE.EXC('Failed US Kickstarters'!D:D,3)</f>
        <v>10000</v>
      </c>
    </row>
    <row r="8" spans="2:4" x14ac:dyDescent="0.3">
      <c r="B8" t="s">
        <v>8390</v>
      </c>
      <c r="C8" s="21">
        <f>_xlfn.QUARTILE.EXC('Successful US Kickstarters'!D:D,1)</f>
        <v>1500</v>
      </c>
      <c r="D8" s="21">
        <f>_xlfn.QUARTILE.EXC('Failed US Kickstarters'!D:D,1)</f>
        <v>2000</v>
      </c>
    </row>
    <row r="9" spans="2:4" x14ac:dyDescent="0.3">
      <c r="B9" t="s">
        <v>8391</v>
      </c>
      <c r="C9" s="21">
        <f>C7-C8</f>
        <v>3500</v>
      </c>
      <c r="D9" s="21">
        <f>D7-D8</f>
        <v>8000</v>
      </c>
    </row>
    <row r="10" spans="2:4" x14ac:dyDescent="0.3">
      <c r="C10" s="22"/>
      <c r="D10" s="22"/>
    </row>
    <row r="11" spans="2:4" x14ac:dyDescent="0.3">
      <c r="B11" s="17" t="s">
        <v>8383</v>
      </c>
      <c r="C11" s="17" t="s">
        <v>8384</v>
      </c>
      <c r="D11" s="17" t="s">
        <v>8385</v>
      </c>
    </row>
    <row r="12" spans="2:4" x14ac:dyDescent="0.3">
      <c r="B12" t="s">
        <v>8386</v>
      </c>
      <c r="C12" s="21">
        <f>AVERAGE('Successful US Kickstarters'!E:E)</f>
        <v>5601.5458009708727</v>
      </c>
      <c r="D12" s="21">
        <f>AVERAGE('Failed US Kickstarters'!E:E)</f>
        <v>558.65484000000004</v>
      </c>
    </row>
    <row r="13" spans="2:4" x14ac:dyDescent="0.3">
      <c r="B13" t="s">
        <v>8387</v>
      </c>
      <c r="C13" s="21">
        <f>MEDIAN('Successful US Kickstarters'!E:E)</f>
        <v>3167.5</v>
      </c>
      <c r="D13" s="21">
        <f>MEDIAN('Failed US Kickstarters'!E:E)</f>
        <v>103</v>
      </c>
    </row>
    <row r="14" spans="2:4" x14ac:dyDescent="0.3">
      <c r="B14" t="s">
        <v>8388</v>
      </c>
      <c r="C14" s="21">
        <f>_xlfn.STDEV.P('Successful US Kickstarters'!E:E)</f>
        <v>8334.5731699164608</v>
      </c>
      <c r="D14" s="21">
        <f>_xlfn.STDEV.P('Failed US Kickstarters'!E:E)</f>
        <v>1330.5230280400915</v>
      </c>
    </row>
    <row r="15" spans="2:4" x14ac:dyDescent="0.3">
      <c r="B15" t="s">
        <v>8389</v>
      </c>
      <c r="C15" s="21">
        <f>_xlfn.QUARTILE.EXC('Successful US Kickstarters'!E:E,3)</f>
        <v>5699</v>
      </c>
      <c r="D15" s="21">
        <f>_xlfn.QUARTILE.EXC('Failed US Kickstarters'!E:E,3)</f>
        <v>501</v>
      </c>
    </row>
    <row r="16" spans="2:4" x14ac:dyDescent="0.3">
      <c r="B16" t="s">
        <v>8390</v>
      </c>
      <c r="C16" s="21">
        <f>_xlfn.QUARTILE.EXC('Successful US Kickstarters'!E:E,1)</f>
        <v>1716.5074999999999</v>
      </c>
      <c r="D16" s="21">
        <f>_xlfn.QUARTILE.EXC('Failed US Kickstarters'!E:E,1)</f>
        <v>9.25</v>
      </c>
    </row>
    <row r="17" spans="2:4" x14ac:dyDescent="0.3">
      <c r="B17" t="s">
        <v>8391</v>
      </c>
      <c r="C17" s="21">
        <f>C15-C16</f>
        <v>3982.4925000000003</v>
      </c>
      <c r="D17" s="21">
        <f>D15-D16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Marco Antonio Salazar Pérez</cp:lastModifiedBy>
  <dcterms:created xsi:type="dcterms:W3CDTF">2017-04-20T15:17:24Z</dcterms:created>
  <dcterms:modified xsi:type="dcterms:W3CDTF">2021-09-18T22:36:25Z</dcterms:modified>
</cp:coreProperties>
</file>