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esktop\BootCamp\Excel\Analysis Projects\"/>
    </mc:Choice>
  </mc:AlternateContent>
  <xr:revisionPtr revIDLastSave="0" documentId="13_ncr:1_{8D004968-8A84-4825-86AC-0D6243EBD51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heater Outcomes by Launch Date" sheetId="11" r:id="rId1"/>
    <sheet name="Outcomes Based on Goals." sheetId="12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5" i="12" l="1"/>
  <c r="L14" i="12"/>
  <c r="L13" i="12"/>
  <c r="L12" i="12"/>
  <c r="L11" i="12"/>
  <c r="L10" i="12"/>
  <c r="L9" i="12"/>
  <c r="L8" i="12"/>
  <c r="L7" i="12"/>
  <c r="L6" i="12"/>
  <c r="L5" i="12"/>
  <c r="L4" i="12"/>
  <c r="A32" i="11"/>
  <c r="A31" i="11"/>
  <c r="A30" i="11"/>
  <c r="A29" i="11"/>
  <c r="A28" i="11"/>
  <c r="A27" i="11"/>
  <c r="A26" i="11"/>
  <c r="A25" i="11"/>
  <c r="A24" i="11"/>
  <c r="A23" i="11"/>
  <c r="A22" i="11"/>
  <c r="A21" i="11"/>
  <c r="D35" i="11"/>
  <c r="C35" i="11"/>
  <c r="B35" i="11"/>
  <c r="D34" i="11"/>
  <c r="C34" i="11"/>
  <c r="B34" i="11"/>
  <c r="D32" i="11"/>
  <c r="C32" i="11"/>
  <c r="B32" i="11"/>
  <c r="D31" i="11"/>
  <c r="C31" i="11"/>
  <c r="B31" i="11"/>
  <c r="D30" i="11"/>
  <c r="C30" i="11"/>
  <c r="B30" i="11"/>
  <c r="D29" i="11"/>
  <c r="C29" i="11"/>
  <c r="B29" i="11"/>
  <c r="D28" i="11"/>
  <c r="C28" i="11"/>
  <c r="B28" i="11"/>
  <c r="D27" i="11"/>
  <c r="C27" i="11"/>
  <c r="B27" i="11"/>
  <c r="D26" i="11"/>
  <c r="C26" i="11"/>
  <c r="B26" i="11"/>
  <c r="D25" i="11"/>
  <c r="C25" i="11"/>
  <c r="B25" i="11"/>
  <c r="D24" i="11"/>
  <c r="C24" i="11"/>
  <c r="B24" i="11"/>
  <c r="D23" i="11"/>
  <c r="C23" i="11"/>
  <c r="B23" i="11"/>
  <c r="D22" i="11"/>
  <c r="C22" i="11"/>
  <c r="B22" i="11"/>
  <c r="D21" i="11"/>
  <c r="C21" i="11"/>
  <c r="B21" i="11"/>
  <c r="F15" i="12"/>
  <c r="E15" i="12"/>
  <c r="D15" i="12"/>
  <c r="F14" i="12"/>
  <c r="E14" i="12"/>
  <c r="D14" i="12"/>
  <c r="F13" i="12"/>
  <c r="E13" i="12"/>
  <c r="D13" i="12"/>
  <c r="G13" i="12" s="1"/>
  <c r="F12" i="12"/>
  <c r="E12" i="12"/>
  <c r="D12" i="12"/>
  <c r="F11" i="12"/>
  <c r="E11" i="12"/>
  <c r="D11" i="12"/>
  <c r="F10" i="12"/>
  <c r="E10" i="12"/>
  <c r="D10" i="12"/>
  <c r="G10" i="12" s="1"/>
  <c r="F9" i="12"/>
  <c r="E9" i="12"/>
  <c r="D9" i="12"/>
  <c r="G9" i="12" s="1"/>
  <c r="F8" i="12"/>
  <c r="E8" i="12"/>
  <c r="D8" i="12"/>
  <c r="F7" i="12"/>
  <c r="E7" i="12"/>
  <c r="D7" i="12"/>
  <c r="G7" i="12" s="1"/>
  <c r="I7" i="12" s="1"/>
  <c r="F6" i="12"/>
  <c r="E6" i="12"/>
  <c r="D6" i="12"/>
  <c r="G6" i="12" s="1"/>
  <c r="F5" i="12"/>
  <c r="E5" i="12"/>
  <c r="D5" i="12"/>
  <c r="G5" i="12" s="1"/>
  <c r="F4" i="12"/>
  <c r="E4" i="12"/>
  <c r="D4" i="12"/>
  <c r="G8" i="12"/>
  <c r="G11" i="12"/>
  <c r="G12" i="12"/>
  <c r="G14" i="12"/>
  <c r="J14" i="12" s="1"/>
  <c r="I14" i="12"/>
  <c r="G15" i="12"/>
  <c r="I15" i="12" s="1"/>
  <c r="M1" i="12" a="1"/>
  <c r="M1" i="12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1" i="1"/>
  <c r="O4103" i="1"/>
  <c r="O4102" i="1"/>
  <c r="O4100" i="1"/>
  <c r="O4099" i="1"/>
  <c r="O4089" i="1"/>
  <c r="O4082" i="1"/>
  <c r="O4080" i="1"/>
  <c r="O4078" i="1"/>
  <c r="O4073" i="1"/>
  <c r="O4063" i="1"/>
  <c r="O4056" i="1"/>
  <c r="O4053" i="1"/>
  <c r="O4045" i="1"/>
  <c r="O4033" i="1"/>
  <c r="O4031" i="1"/>
  <c r="O4028" i="1"/>
  <c r="O4025" i="1"/>
  <c r="O4016" i="1"/>
  <c r="O4014" i="1"/>
  <c r="O3999" i="1"/>
  <c r="O3991" i="1"/>
  <c r="O3977" i="1"/>
  <c r="O3965" i="1"/>
  <c r="O3958" i="1"/>
  <c r="O3956" i="1"/>
  <c r="O3955" i="1"/>
  <c r="O3950" i="1"/>
  <c r="O3946" i="1"/>
  <c r="O3944" i="1"/>
  <c r="O3938" i="1"/>
  <c r="O3933" i="1"/>
  <c r="O3932" i="1"/>
  <c r="O3923" i="1"/>
  <c r="O3918" i="1"/>
  <c r="O3905" i="1"/>
  <c r="O3894" i="1"/>
  <c r="O3888" i="1"/>
  <c r="O3887" i="1"/>
  <c r="O3886" i="1"/>
  <c r="O3885" i="1"/>
  <c r="O3884" i="1"/>
  <c r="O3881" i="1"/>
  <c r="O3877" i="1"/>
  <c r="O3876" i="1"/>
  <c r="O3875" i="1"/>
  <c r="O3874" i="1"/>
  <c r="O3865" i="1"/>
  <c r="O3806" i="1"/>
  <c r="O3804" i="1"/>
  <c r="O3793" i="1"/>
  <c r="O3792" i="1"/>
  <c r="O3746" i="1"/>
  <c r="O3745" i="1"/>
  <c r="O3743" i="1"/>
  <c r="O3735" i="1"/>
  <c r="O3645" i="1"/>
  <c r="O3643" i="1"/>
  <c r="O3638" i="1"/>
  <c r="O3630" i="1"/>
  <c r="O3208" i="1"/>
  <c r="O3206" i="1"/>
  <c r="O3196" i="1"/>
  <c r="O3192" i="1"/>
  <c r="O3147" i="1"/>
  <c r="O3145" i="1"/>
  <c r="O3140" i="1"/>
  <c r="O3129" i="1"/>
  <c r="O3127" i="1"/>
  <c r="O3116" i="1"/>
  <c r="O3084" i="1"/>
  <c r="O3063" i="1"/>
  <c r="O3059" i="1"/>
  <c r="O3058" i="1"/>
  <c r="O3056" i="1"/>
  <c r="O2962" i="1"/>
  <c r="O2961" i="1"/>
  <c r="O2960" i="1"/>
  <c r="O2956" i="1"/>
  <c r="O2952" i="1"/>
  <c r="O2947" i="1"/>
  <c r="O2945" i="1"/>
  <c r="O2901" i="1"/>
  <c r="O2896" i="1"/>
  <c r="O2890" i="1"/>
  <c r="O2883" i="1"/>
  <c r="O2878" i="1"/>
  <c r="O2874" i="1"/>
  <c r="O2867" i="1"/>
  <c r="O2860" i="1"/>
  <c r="O2855" i="1"/>
  <c r="O2853" i="1"/>
  <c r="O2849" i="1"/>
  <c r="O2848" i="1"/>
  <c r="O2845" i="1"/>
  <c r="O2844" i="1"/>
  <c r="O2782" i="1"/>
  <c r="O2774" i="1"/>
  <c r="O2773" i="1"/>
  <c r="O2767" i="1"/>
  <c r="O2762" i="1"/>
  <c r="O2756" i="1"/>
  <c r="O2753" i="1"/>
  <c r="O2752" i="1"/>
  <c r="O2745" i="1"/>
  <c r="O2701" i="1"/>
  <c r="O2689" i="1"/>
  <c r="O2688" i="1"/>
  <c r="O2644" i="1"/>
  <c r="O2595" i="1"/>
  <c r="O2592" i="1"/>
  <c r="O2586" i="1"/>
  <c r="O2580" i="1"/>
  <c r="O2579" i="1"/>
  <c r="O2578" i="1"/>
  <c r="O2577" i="1"/>
  <c r="O2576" i="1"/>
  <c r="O2575" i="1"/>
  <c r="O2574" i="1"/>
  <c r="O2568" i="1"/>
  <c r="O2566" i="1"/>
  <c r="O2565" i="1"/>
  <c r="O2563" i="1"/>
  <c r="O2522" i="1"/>
  <c r="O2520" i="1"/>
  <c r="O2518" i="1"/>
  <c r="O2515" i="1"/>
  <c r="O2514" i="1"/>
  <c r="O2513" i="1"/>
  <c r="O2510" i="1"/>
  <c r="O2509" i="1"/>
  <c r="O2507" i="1"/>
  <c r="O2506" i="1"/>
  <c r="O2505" i="1"/>
  <c r="O2441" i="1"/>
  <c r="O2439" i="1"/>
  <c r="O2435" i="1"/>
  <c r="O2428" i="1"/>
  <c r="O2421" i="1"/>
  <c r="O2419" i="1"/>
  <c r="O2414" i="1"/>
  <c r="O2412" i="1"/>
  <c r="O2406" i="1"/>
  <c r="O2402" i="1"/>
  <c r="O2401" i="1"/>
  <c r="O2400" i="1"/>
  <c r="O2399" i="1"/>
  <c r="O2397" i="1"/>
  <c r="O2394" i="1"/>
  <c r="O2392" i="1"/>
  <c r="O2388" i="1"/>
  <c r="O2381" i="1"/>
  <c r="O2380" i="1"/>
  <c r="O2379" i="1"/>
  <c r="O2377" i="1"/>
  <c r="O2373" i="1"/>
  <c r="O2371" i="1"/>
  <c r="O2367" i="1"/>
  <c r="O2366" i="1"/>
  <c r="O2365" i="1"/>
  <c r="O2363" i="1"/>
  <c r="O2360" i="1"/>
  <c r="O2359" i="1"/>
  <c r="O2358" i="1"/>
  <c r="O2355" i="1"/>
  <c r="O2354" i="1"/>
  <c r="O2352" i="1"/>
  <c r="O2351" i="1"/>
  <c r="O2347" i="1"/>
  <c r="O2344" i="1"/>
  <c r="O2343" i="1"/>
  <c r="O2151" i="1"/>
  <c r="O2143" i="1"/>
  <c r="O1999" i="1"/>
  <c r="O1998" i="1"/>
  <c r="O1996" i="1"/>
  <c r="O1995" i="1"/>
  <c r="O1984" i="1"/>
  <c r="O1880" i="1"/>
  <c r="O1879" i="1"/>
  <c r="O1878" i="1"/>
  <c r="O1871" i="1"/>
  <c r="O1863" i="1"/>
  <c r="O1820" i="1"/>
  <c r="O1817" i="1"/>
  <c r="O1815" i="1"/>
  <c r="O1768" i="1"/>
  <c r="O1742" i="1"/>
  <c r="O1735" i="1"/>
  <c r="O1734" i="1"/>
  <c r="O1733" i="1"/>
  <c r="O1732" i="1"/>
  <c r="O1731" i="1"/>
  <c r="O1723" i="1"/>
  <c r="O1714" i="1"/>
  <c r="O1710" i="1"/>
  <c r="O1708" i="1"/>
  <c r="O1707" i="1"/>
  <c r="O1700" i="1"/>
  <c r="O1698" i="1"/>
  <c r="O1684" i="1"/>
  <c r="O1601" i="1"/>
  <c r="O1599" i="1"/>
  <c r="O1594" i="1"/>
  <c r="O1591" i="1"/>
  <c r="O1590" i="1"/>
  <c r="O1588" i="1"/>
  <c r="O1586" i="1"/>
  <c r="O1582" i="1"/>
  <c r="O1571" i="1"/>
  <c r="O1564" i="1"/>
  <c r="O1557" i="1"/>
  <c r="O1556" i="1"/>
  <c r="O1555" i="1"/>
  <c r="O1553" i="1"/>
  <c r="O1549" i="1"/>
  <c r="O1546" i="1"/>
  <c r="O1498" i="1"/>
  <c r="O1497" i="1"/>
  <c r="O1495" i="1"/>
  <c r="O1491" i="1"/>
  <c r="O1489" i="1"/>
  <c r="O1486" i="1"/>
  <c r="O1462" i="1"/>
  <c r="O1461" i="1"/>
  <c r="O1460" i="1"/>
  <c r="O1459" i="1"/>
  <c r="O1455" i="1"/>
  <c r="O1454" i="1"/>
  <c r="O1451" i="1"/>
  <c r="O1450" i="1"/>
  <c r="O1448" i="1"/>
  <c r="O1447" i="1"/>
  <c r="O1446" i="1"/>
  <c r="O1445" i="1"/>
  <c r="O1444" i="1"/>
  <c r="O1434" i="1"/>
  <c r="O1431" i="1"/>
  <c r="O1428" i="1"/>
  <c r="O1427" i="1"/>
  <c r="O1418" i="1"/>
  <c r="O1411" i="1"/>
  <c r="O1342" i="1"/>
  <c r="O1335" i="1"/>
  <c r="O1334" i="1"/>
  <c r="O1241" i="1"/>
  <c r="O1239" i="1"/>
  <c r="O1238" i="1"/>
  <c r="O1236" i="1"/>
  <c r="O1233" i="1"/>
  <c r="O1232" i="1"/>
  <c r="O1229" i="1"/>
  <c r="O1179" i="1"/>
  <c r="O1174" i="1"/>
  <c r="O1166" i="1"/>
  <c r="O1165" i="1"/>
  <c r="O1163" i="1"/>
  <c r="O1161" i="1"/>
  <c r="O1158" i="1"/>
  <c r="O1153" i="1"/>
  <c r="O1149" i="1"/>
  <c r="O1146" i="1"/>
  <c r="O1144" i="1"/>
  <c r="O1143" i="1"/>
  <c r="O1142" i="1"/>
  <c r="O1133" i="1"/>
  <c r="O1127" i="1"/>
  <c r="O1124" i="1"/>
  <c r="O1122" i="1"/>
  <c r="O1109" i="1"/>
  <c r="O1089" i="1"/>
  <c r="O1086" i="1"/>
  <c r="O1073" i="1"/>
  <c r="O1065" i="1"/>
  <c r="O1063" i="1"/>
  <c r="O1061" i="1"/>
  <c r="O1060" i="1"/>
  <c r="O1059" i="1"/>
  <c r="O1058" i="1"/>
  <c r="O1057" i="1"/>
  <c r="O1056" i="1"/>
  <c r="O1054" i="1"/>
  <c r="O1053" i="1"/>
  <c r="O1052" i="1"/>
  <c r="O1051" i="1"/>
  <c r="O1048" i="1"/>
  <c r="O1043" i="1"/>
  <c r="O990" i="1"/>
  <c r="O949" i="1"/>
  <c r="O938" i="1"/>
  <c r="O931" i="1"/>
  <c r="O929" i="1"/>
  <c r="O928" i="1"/>
  <c r="O922" i="1"/>
  <c r="O918" i="1"/>
  <c r="O916" i="1"/>
  <c r="O913" i="1"/>
  <c r="O910" i="1"/>
  <c r="O909" i="1"/>
  <c r="O908" i="1"/>
  <c r="O903" i="1"/>
  <c r="O899" i="1"/>
  <c r="O889" i="1"/>
  <c r="O877" i="1"/>
  <c r="O772" i="1"/>
  <c r="O770" i="1"/>
  <c r="O768" i="1"/>
  <c r="O766" i="1"/>
  <c r="O764" i="1"/>
  <c r="O762" i="1"/>
  <c r="O712" i="1"/>
  <c r="O708" i="1"/>
  <c r="O688" i="1"/>
  <c r="O639" i="1"/>
  <c r="O634" i="1"/>
  <c r="O630" i="1"/>
  <c r="O627" i="1"/>
  <c r="O626" i="1"/>
  <c r="O625" i="1"/>
  <c r="O620" i="1"/>
  <c r="O618" i="1"/>
  <c r="O617" i="1"/>
  <c r="O616" i="1"/>
  <c r="O614" i="1"/>
  <c r="O613" i="1"/>
  <c r="O612" i="1"/>
  <c r="O609" i="1"/>
  <c r="O606" i="1"/>
  <c r="O604" i="1"/>
  <c r="O587" i="1"/>
  <c r="O584" i="1"/>
  <c r="O583" i="1"/>
  <c r="O574" i="1"/>
  <c r="O569" i="1"/>
  <c r="O567" i="1"/>
  <c r="O564" i="1"/>
  <c r="O560" i="1"/>
  <c r="O557" i="1"/>
  <c r="O554" i="1"/>
  <c r="O549" i="1"/>
  <c r="O520" i="1"/>
  <c r="O518" i="1"/>
  <c r="O512" i="1"/>
  <c r="O503" i="1"/>
  <c r="O497" i="1"/>
  <c r="O495" i="1"/>
  <c r="O494" i="1"/>
  <c r="O493" i="1"/>
  <c r="O492" i="1"/>
  <c r="O490" i="1"/>
  <c r="O489" i="1"/>
  <c r="O480" i="1"/>
  <c r="O479" i="1"/>
  <c r="O477" i="1"/>
  <c r="O471" i="1"/>
  <c r="O470" i="1"/>
  <c r="O464" i="1"/>
  <c r="O463" i="1"/>
  <c r="O459" i="1"/>
  <c r="O453" i="1"/>
  <c r="O443" i="1"/>
  <c r="O441" i="1"/>
  <c r="O439" i="1"/>
  <c r="O438" i="1"/>
  <c r="O435" i="1"/>
  <c r="O431" i="1"/>
  <c r="O429" i="1"/>
  <c r="O240" i="1"/>
  <c r="O238" i="1"/>
  <c r="O237" i="1"/>
  <c r="O235" i="1"/>
  <c r="O233" i="1"/>
  <c r="O231" i="1"/>
  <c r="O230" i="1"/>
  <c r="O229" i="1"/>
  <c r="O227" i="1"/>
  <c r="O226" i="1"/>
  <c r="O225" i="1"/>
  <c r="O223" i="1"/>
  <c r="O211" i="1"/>
  <c r="O210" i="1"/>
  <c r="O208" i="1"/>
  <c r="O204" i="1"/>
  <c r="O201" i="1"/>
  <c r="O197" i="1"/>
  <c r="O195" i="1"/>
  <c r="O190" i="1"/>
  <c r="O188" i="1"/>
  <c r="O184" i="1"/>
  <c r="O180" i="1"/>
  <c r="O178" i="1"/>
  <c r="O176" i="1"/>
  <c r="O175" i="1"/>
  <c r="O174" i="1"/>
  <c r="O167" i="1"/>
  <c r="O165" i="1"/>
  <c r="O162" i="1"/>
  <c r="O160" i="1"/>
  <c r="O149" i="1"/>
  <c r="O145" i="1"/>
  <c r="O142" i="1"/>
  <c r="O139" i="1"/>
  <c r="O138" i="1"/>
  <c r="O136" i="1"/>
  <c r="O135" i="1"/>
  <c r="O133" i="1"/>
  <c r="O132" i="1"/>
  <c r="O131" i="1"/>
  <c r="O126" i="1"/>
  <c r="O124" i="1"/>
  <c r="O4114" i="1"/>
  <c r="O4052" i="1"/>
  <c r="O4047" i="1"/>
  <c r="O4017" i="1"/>
  <c r="O4006" i="1"/>
  <c r="O3953" i="1"/>
  <c r="O3934" i="1"/>
  <c r="O3914" i="1"/>
  <c r="O3864" i="1"/>
  <c r="O3861" i="1"/>
  <c r="O3858" i="1"/>
  <c r="O3798" i="1"/>
  <c r="O3647" i="1"/>
  <c r="O3641" i="1"/>
  <c r="O3632" i="1"/>
  <c r="O3202" i="1"/>
  <c r="O3119" i="1"/>
  <c r="O3057" i="1"/>
  <c r="O2943" i="1"/>
  <c r="O2916" i="1"/>
  <c r="O2912" i="1"/>
  <c r="O2775" i="1"/>
  <c r="O2696" i="1"/>
  <c r="O2691" i="1"/>
  <c r="O2596" i="1"/>
  <c r="O2584" i="1"/>
  <c r="O2430" i="1"/>
  <c r="O2429" i="1"/>
  <c r="O2427" i="1"/>
  <c r="O2424" i="1"/>
  <c r="O2423" i="1"/>
  <c r="O2346" i="1"/>
  <c r="O2148" i="1"/>
  <c r="O1988" i="1"/>
  <c r="O1741" i="1"/>
  <c r="O1736" i="1"/>
  <c r="O1729" i="1"/>
  <c r="O1724" i="1"/>
  <c r="O1704" i="1"/>
  <c r="O1600" i="1"/>
  <c r="O1589" i="1"/>
  <c r="O1547" i="1"/>
  <c r="O1499" i="1"/>
  <c r="O1452" i="1"/>
  <c r="O1442" i="1"/>
  <c r="O1416" i="1"/>
  <c r="O1412" i="1"/>
  <c r="O1318" i="1"/>
  <c r="O1136" i="1"/>
  <c r="O1130" i="1"/>
  <c r="O1113" i="1"/>
  <c r="O1049" i="1"/>
  <c r="O698" i="1"/>
  <c r="O683" i="1"/>
  <c r="O641" i="1"/>
  <c r="O636" i="1"/>
  <c r="O621" i="1"/>
  <c r="O591" i="1"/>
  <c r="O585" i="1"/>
  <c r="O582" i="1"/>
  <c r="O578" i="1"/>
  <c r="O568" i="1"/>
  <c r="O566" i="1"/>
  <c r="O544" i="1"/>
  <c r="O542" i="1"/>
  <c r="O498" i="1"/>
  <c r="O476" i="1"/>
  <c r="O466" i="1"/>
  <c r="O216" i="1"/>
  <c r="O214" i="1"/>
  <c r="O173" i="1"/>
  <c r="O123" i="1"/>
  <c r="O4008" i="1"/>
  <c r="O3631" i="1"/>
  <c r="O3074" i="1"/>
  <c r="O2948" i="1"/>
  <c r="O2915" i="1"/>
  <c r="O2909" i="1"/>
  <c r="O2771" i="1"/>
  <c r="O2434" i="1"/>
  <c r="O2433" i="1"/>
  <c r="O2362" i="1"/>
  <c r="O2156" i="1"/>
  <c r="O2150" i="1"/>
  <c r="O1994" i="1"/>
  <c r="O1453" i="1"/>
  <c r="O780" i="1"/>
  <c r="O637" i="1"/>
  <c r="O447" i="1"/>
  <c r="O4115" i="1"/>
  <c r="O4084" i="1"/>
  <c r="O3995" i="1"/>
  <c r="O3906" i="1"/>
  <c r="O3807" i="1"/>
  <c r="O3060" i="1"/>
  <c r="O2396" i="1"/>
  <c r="O1595" i="1"/>
  <c r="O1422" i="1"/>
  <c r="O984" i="1"/>
  <c r="O437" i="1"/>
  <c r="O196" i="1"/>
  <c r="O4074" i="1"/>
  <c r="O1867" i="1"/>
  <c r="O1183" i="1"/>
  <c r="O638" i="1"/>
  <c r="O4081" i="1"/>
  <c r="O4009" i="1"/>
  <c r="O3996" i="1"/>
  <c r="O3947" i="1"/>
  <c r="O3941" i="1"/>
  <c r="O3917" i="1"/>
  <c r="O3808" i="1"/>
  <c r="O3121" i="1"/>
  <c r="O2889" i="1"/>
  <c r="O2851" i="1"/>
  <c r="O2591" i="1"/>
  <c r="O2588" i="1"/>
  <c r="O2585" i="1"/>
  <c r="O2420" i="1"/>
  <c r="O2418" i="1"/>
  <c r="O1696" i="1"/>
  <c r="O1583" i="1"/>
  <c r="O1501" i="1"/>
  <c r="O1484" i="1"/>
  <c r="O1244" i="1"/>
  <c r="O1180" i="1"/>
  <c r="O1141" i="1"/>
  <c r="O1121" i="1"/>
  <c r="O1115" i="1"/>
  <c r="O1092" i="1"/>
  <c r="O765" i="1"/>
  <c r="O611" i="1"/>
  <c r="O449" i="1"/>
  <c r="O442" i="1"/>
  <c r="O163" i="1"/>
  <c r="O2903" i="1"/>
  <c r="O1881" i="1"/>
  <c r="O1543" i="1"/>
  <c r="O1420" i="1"/>
  <c r="O1046" i="1"/>
  <c r="O598" i="1"/>
  <c r="O546" i="1"/>
  <c r="O427" i="1"/>
  <c r="O3959" i="1"/>
  <c r="O2877" i="1"/>
  <c r="O1413" i="1"/>
  <c r="O2425" i="1"/>
  <c r="O2386" i="1"/>
  <c r="O1917" i="1"/>
  <c r="O668" i="1"/>
  <c r="O159" i="1"/>
  <c r="O550" i="1"/>
  <c r="O4087" i="1"/>
  <c r="O4086" i="1"/>
  <c r="O4026" i="1"/>
  <c r="O4002" i="1"/>
  <c r="O3919" i="1"/>
  <c r="O3880" i="1"/>
  <c r="O3870" i="1"/>
  <c r="O3860" i="1"/>
  <c r="O3797" i="1"/>
  <c r="O3747" i="1"/>
  <c r="O3738" i="1"/>
  <c r="O3134" i="1"/>
  <c r="O3131" i="1"/>
  <c r="O3123" i="1"/>
  <c r="O3112" i="1"/>
  <c r="O3067" i="1"/>
  <c r="O2888" i="1"/>
  <c r="O2843" i="1"/>
  <c r="O2779" i="1"/>
  <c r="O2759" i="1"/>
  <c r="O2687" i="1"/>
  <c r="O2442" i="1"/>
  <c r="O2398" i="1"/>
  <c r="O2376" i="1"/>
  <c r="O2215" i="1"/>
  <c r="O2128" i="1"/>
  <c r="O1913" i="1"/>
  <c r="O1869" i="1"/>
  <c r="O1865" i="1"/>
  <c r="O1703" i="1"/>
  <c r="O1566" i="1"/>
  <c r="O1545" i="1"/>
  <c r="O1178" i="1"/>
  <c r="O1128" i="1"/>
  <c r="O1116" i="1"/>
  <c r="O1075" i="1"/>
  <c r="O1044" i="1"/>
  <c r="O849" i="1"/>
  <c r="O773" i="1"/>
  <c r="O632" i="1"/>
  <c r="O608" i="1"/>
  <c r="O586" i="1"/>
  <c r="O579" i="1"/>
  <c r="O511" i="1"/>
  <c r="O484" i="1"/>
  <c r="O445" i="1"/>
  <c r="O217" i="1"/>
  <c r="O161" i="1"/>
  <c r="O144" i="1"/>
  <c r="O122" i="1"/>
  <c r="O3972" i="1"/>
  <c r="O3942" i="1"/>
  <c r="O3868" i="1"/>
  <c r="O3105" i="1"/>
  <c r="O1717" i="1"/>
  <c r="O1132" i="1"/>
  <c r="O1125" i="1"/>
  <c r="O983" i="1"/>
  <c r="O514" i="1"/>
  <c r="O169" i="1"/>
  <c r="O1904" i="1"/>
  <c r="O1083" i="1"/>
  <c r="O562" i="1"/>
  <c r="O3602" i="1"/>
  <c r="O33" i="1"/>
  <c r="O580" i="1"/>
  <c r="O422" i="1"/>
  <c r="O3928" i="1"/>
  <c r="O3927" i="1"/>
  <c r="O3644" i="1"/>
  <c r="O2643" i="1"/>
  <c r="O2349" i="1"/>
  <c r="O1812" i="1"/>
  <c r="O1585" i="1"/>
  <c r="O1456" i="1"/>
  <c r="O1437" i="1"/>
  <c r="O1409" i="1"/>
  <c r="O1408" i="1"/>
  <c r="O1088" i="1"/>
  <c r="O1055" i="1"/>
  <c r="O676" i="1"/>
  <c r="O4051" i="1"/>
  <c r="O2135" i="1"/>
  <c r="O1171" i="1"/>
  <c r="O194" i="1"/>
  <c r="O1688" i="1"/>
  <c r="O640" i="1"/>
  <c r="O4013" i="1"/>
  <c r="O2662" i="1"/>
  <c r="O4094" i="1"/>
  <c r="O3854" i="1"/>
  <c r="O3737" i="1"/>
  <c r="O2911" i="1"/>
  <c r="O2865" i="1"/>
  <c r="O1740" i="1"/>
  <c r="O1544" i="1"/>
  <c r="O1135" i="1"/>
  <c r="O886" i="1"/>
  <c r="O599" i="1"/>
  <c r="O571" i="1"/>
  <c r="O215" i="1"/>
  <c r="O4044" i="1"/>
  <c r="O4043" i="1"/>
  <c r="O3963" i="1"/>
  <c r="O2892" i="1"/>
  <c r="O2432" i="1"/>
  <c r="O1131" i="1"/>
  <c r="O1094" i="1"/>
  <c r="O902" i="1"/>
  <c r="O779" i="1"/>
  <c r="O3076" i="1"/>
  <c r="O1738" i="1"/>
  <c r="O4004" i="1"/>
  <c r="O2897" i="1"/>
  <c r="O2950" i="1"/>
  <c r="O432" i="1"/>
  <c r="O4068" i="1"/>
  <c r="O3954" i="1"/>
  <c r="O3952" i="1"/>
  <c r="O3929" i="1"/>
  <c r="O3903" i="1"/>
  <c r="O3883" i="1"/>
  <c r="O3857" i="1"/>
  <c r="O3749" i="1"/>
  <c r="O3203" i="1"/>
  <c r="O3096" i="1"/>
  <c r="O2951" i="1"/>
  <c r="O2904" i="1"/>
  <c r="O2895" i="1"/>
  <c r="O2764" i="1"/>
  <c r="O2694" i="1"/>
  <c r="O2415" i="1"/>
  <c r="O2393" i="1"/>
  <c r="O2356" i="1"/>
  <c r="O2133" i="1"/>
  <c r="O2130" i="1"/>
  <c r="O1990" i="1"/>
  <c r="O1821" i="1"/>
  <c r="O1231" i="1"/>
  <c r="O1173" i="1"/>
  <c r="O1101" i="1"/>
  <c r="O1093" i="1"/>
  <c r="O940" i="1"/>
  <c r="O543" i="1"/>
  <c r="O462" i="1"/>
  <c r="O461" i="1"/>
  <c r="O4015" i="1"/>
  <c r="O3855" i="1"/>
  <c r="O3126" i="1"/>
  <c r="O3110" i="1"/>
  <c r="O2593" i="1"/>
  <c r="O2436" i="1"/>
  <c r="O2161" i="1"/>
  <c r="O1876" i="1"/>
  <c r="O1424" i="1"/>
  <c r="O992" i="1"/>
  <c r="O596" i="1"/>
  <c r="O455" i="1"/>
  <c r="O2700" i="1"/>
  <c r="O4067" i="1"/>
  <c r="O1581" i="1"/>
  <c r="O1314" i="1"/>
  <c r="O4021" i="1"/>
  <c r="O2881" i="1"/>
  <c r="O2538" i="1"/>
  <c r="O1123" i="1"/>
  <c r="O3649" i="1"/>
  <c r="O2846" i="1"/>
  <c r="O2508" i="1"/>
  <c r="O2410" i="1"/>
  <c r="O2391" i="1"/>
  <c r="O1757" i="1"/>
  <c r="O1494" i="1"/>
  <c r="O1175" i="1"/>
  <c r="O919" i="1"/>
  <c r="O914" i="1"/>
  <c r="O883" i="1"/>
  <c r="O499" i="1"/>
  <c r="O154" i="1"/>
  <c r="O601" i="1"/>
  <c r="O496" i="1"/>
  <c r="O4092" i="1"/>
  <c r="O3990" i="1"/>
  <c r="O775" i="1"/>
  <c r="O2769" i="1"/>
  <c r="O2155" i="1"/>
  <c r="O1712" i="1"/>
  <c r="O4070" i="1"/>
  <c r="O3889" i="1"/>
  <c r="O3794" i="1"/>
  <c r="O2861" i="1"/>
  <c r="O2743" i="1"/>
  <c r="O2693" i="1"/>
  <c r="O1726" i="1"/>
  <c r="O1721" i="1"/>
  <c r="O1560" i="1"/>
  <c r="O1164" i="1"/>
  <c r="O1160" i="1"/>
  <c r="O552" i="1"/>
  <c r="O2763" i="1"/>
  <c r="O2685" i="1"/>
  <c r="O2649" i="1"/>
  <c r="O1875" i="1"/>
  <c r="O4075" i="1"/>
  <c r="O3852" i="1"/>
  <c r="O2905" i="1"/>
  <c r="O2348" i="1"/>
  <c r="O4007" i="1"/>
  <c r="O3873" i="1"/>
  <c r="O3055" i="1"/>
  <c r="O2866" i="1"/>
  <c r="O2695" i="1"/>
  <c r="O1813" i="1"/>
  <c r="O1795" i="1"/>
  <c r="O1791" i="1"/>
  <c r="O1234" i="1"/>
  <c r="O941" i="1"/>
  <c r="O939" i="1"/>
  <c r="O156" i="1"/>
  <c r="O150" i="1"/>
  <c r="O4109" i="1"/>
  <c r="O3108" i="1"/>
  <c r="O1103" i="1"/>
  <c r="O1907" i="1"/>
  <c r="O1184" i="1"/>
  <c r="O1095" i="1"/>
  <c r="O3968" i="1"/>
  <c r="O3964" i="1"/>
  <c r="O3962" i="1"/>
  <c r="O3144" i="1"/>
  <c r="O2868" i="1"/>
  <c r="O2766" i="1"/>
  <c r="O2438" i="1"/>
  <c r="O1430" i="1"/>
  <c r="O1111" i="1"/>
  <c r="O1080" i="1"/>
  <c r="O1077" i="1"/>
  <c r="O1070" i="1"/>
  <c r="O875" i="1"/>
  <c r="O867" i="1"/>
  <c r="O457" i="1"/>
  <c r="O451" i="1"/>
  <c r="O4088" i="1"/>
  <c r="O1099" i="1"/>
  <c r="O2138" i="1"/>
  <c r="O1488" i="1"/>
  <c r="O4101" i="1"/>
  <c r="O3943" i="1"/>
  <c r="O3897" i="1"/>
  <c r="O3796" i="1"/>
  <c r="O3139" i="1"/>
  <c r="O3097" i="1"/>
  <c r="O3088" i="1"/>
  <c r="O2594" i="1"/>
  <c r="O2587" i="1"/>
  <c r="O2570" i="1"/>
  <c r="O2440" i="1"/>
  <c r="O2395" i="1"/>
  <c r="O2375" i="1"/>
  <c r="O2154" i="1"/>
  <c r="O2125" i="1"/>
  <c r="O1991" i="1"/>
  <c r="O1906" i="1"/>
  <c r="O1715" i="1"/>
  <c r="O1561" i="1"/>
  <c r="O1485" i="1"/>
  <c r="O1155" i="1"/>
  <c r="O1137" i="1"/>
  <c r="O1062" i="1"/>
  <c r="O937" i="1"/>
  <c r="O870" i="1"/>
  <c r="O774" i="1"/>
  <c r="O561" i="1"/>
  <c r="O516" i="1"/>
  <c r="O488" i="1"/>
  <c r="O446" i="1"/>
  <c r="O239" i="1"/>
  <c r="O192" i="1"/>
  <c r="O2921" i="1"/>
  <c r="O2656" i="1"/>
  <c r="O2582" i="1"/>
  <c r="O1987" i="1"/>
  <c r="O1877" i="1"/>
  <c r="O1705" i="1"/>
  <c r="O1074" i="1"/>
  <c r="O472" i="1"/>
  <c r="O186" i="1"/>
  <c r="O2404" i="1"/>
  <c r="O548" i="1"/>
  <c r="O507" i="1"/>
  <c r="O2781" i="1"/>
  <c r="O2750" i="1"/>
  <c r="O1117" i="1"/>
  <c r="O684" i="1"/>
  <c r="O3642" i="1"/>
  <c r="O2864" i="1"/>
  <c r="O2683" i="1"/>
  <c r="O2382" i="1"/>
  <c r="O2357" i="1"/>
  <c r="O1579" i="1"/>
  <c r="O1419" i="1"/>
  <c r="O563" i="1"/>
  <c r="O3085" i="1"/>
  <c r="O1084" i="1"/>
  <c r="O588" i="1"/>
  <c r="O1500" i="1"/>
  <c r="O4110" i="1"/>
  <c r="O2572" i="1"/>
  <c r="O4095" i="1"/>
  <c r="O4010" i="1"/>
  <c r="O3866" i="1"/>
  <c r="O1916" i="1"/>
  <c r="O1550" i="1"/>
  <c r="O619" i="1"/>
  <c r="O232" i="1"/>
  <c r="O3924" i="1"/>
  <c r="O711" i="1"/>
  <c r="O593" i="1"/>
  <c r="O458" i="1"/>
  <c r="O872" i="1"/>
  <c r="O2880" i="1"/>
  <c r="O734" i="1"/>
  <c r="O3910" i="1"/>
  <c r="O3842" i="1"/>
  <c r="O2521" i="1"/>
  <c r="O999" i="1"/>
  <c r="O998" i="1"/>
  <c r="O880" i="1"/>
  <c r="O874" i="1"/>
  <c r="O1563" i="1"/>
  <c r="O565" i="1"/>
  <c r="O551" i="1"/>
  <c r="O3992" i="1"/>
  <c r="O1801" i="1"/>
  <c r="O4018" i="1"/>
  <c r="O3997" i="1"/>
  <c r="O3677" i="1"/>
  <c r="O2850" i="1"/>
  <c r="O2702" i="1"/>
  <c r="O1072" i="1"/>
  <c r="O900" i="1"/>
  <c r="O545" i="1"/>
  <c r="O127" i="1"/>
  <c r="O3080" i="1"/>
  <c r="O2697" i="1"/>
  <c r="O1410" i="1"/>
  <c r="O890" i="1"/>
  <c r="O1150" i="1"/>
  <c r="O2690" i="1"/>
  <c r="O4011" i="1"/>
  <c r="O3054" i="1"/>
  <c r="O2906" i="1"/>
  <c r="O2796" i="1"/>
  <c r="O2564" i="1"/>
  <c r="O2512" i="1"/>
  <c r="O2384" i="1"/>
  <c r="O1720" i="1"/>
  <c r="O1598" i="1"/>
  <c r="O1449" i="1"/>
  <c r="O1151" i="1"/>
  <c r="O1013" i="1"/>
  <c r="O1790" i="1"/>
  <c r="O468" i="1"/>
  <c r="O1438" i="1"/>
  <c r="O1997" i="1"/>
  <c r="O4039" i="1"/>
  <c r="O2863" i="1"/>
  <c r="O2327" i="1"/>
  <c r="O1573" i="1"/>
  <c r="O576" i="1"/>
  <c r="O1067" i="1"/>
  <c r="O157" i="1"/>
  <c r="O2372" i="1"/>
  <c r="O456" i="1"/>
  <c r="O450" i="1"/>
  <c r="O1119" i="1"/>
  <c r="O2599" i="1"/>
  <c r="O2324" i="1"/>
  <c r="O2162" i="1"/>
  <c r="O2132" i="1"/>
  <c r="O1909" i="1"/>
  <c r="O1711" i="1"/>
  <c r="O1565" i="1"/>
  <c r="O4112" i="1"/>
  <c r="O2504" i="1"/>
  <c r="O3921" i="1"/>
  <c r="O2765" i="1"/>
  <c r="O2601" i="1"/>
  <c r="O904" i="1"/>
  <c r="O865" i="1"/>
  <c r="O720" i="1"/>
  <c r="O629" i="1"/>
  <c r="O2660" i="1"/>
  <c r="O151" i="1"/>
  <c r="O1584" i="1"/>
  <c r="O4113" i="1"/>
  <c r="O1562" i="1"/>
  <c r="O4060" i="1"/>
  <c r="O3986" i="1"/>
  <c r="O2854" i="1"/>
  <c r="O663" i="1"/>
  <c r="O3142" i="1"/>
  <c r="O4105" i="1"/>
  <c r="O4022" i="1"/>
  <c r="O3993" i="1"/>
  <c r="O3863" i="1"/>
  <c r="O3744" i="1"/>
  <c r="O3732" i="1"/>
  <c r="O3634" i="1"/>
  <c r="O3578" i="1"/>
  <c r="O2946" i="1"/>
  <c r="O2768" i="1"/>
  <c r="O2567" i="1"/>
  <c r="O2370" i="1"/>
  <c r="O1567" i="1"/>
  <c r="O1559" i="1"/>
  <c r="O1493" i="1"/>
  <c r="O1425" i="1"/>
  <c r="O1415" i="1"/>
  <c r="O1344" i="1"/>
  <c r="O1185" i="1"/>
  <c r="O1172" i="1"/>
  <c r="O1147" i="1"/>
  <c r="O1102" i="1"/>
  <c r="O921" i="1"/>
  <c r="O602" i="1"/>
  <c r="O220" i="1"/>
  <c r="O3949" i="1"/>
  <c r="O1552" i="1"/>
  <c r="O863" i="1"/>
  <c r="O642" i="1"/>
  <c r="O3194" i="1"/>
  <c r="O1918" i="1"/>
  <c r="O2136" i="1"/>
  <c r="O4019" i="1"/>
  <c r="O3079" i="1"/>
  <c r="O2761" i="1"/>
  <c r="O1483" i="1"/>
  <c r="O1407" i="1"/>
  <c r="O714" i="1"/>
  <c r="O2650" i="1"/>
  <c r="O1382" i="1"/>
  <c r="O1324" i="1"/>
  <c r="O986" i="1"/>
  <c r="O970" i="1"/>
  <c r="O573" i="1"/>
  <c r="O1793" i="1"/>
  <c r="O2353" i="1"/>
  <c r="O2328" i="1"/>
  <c r="O1120" i="1"/>
  <c r="O4055" i="1"/>
  <c r="O4049" i="1"/>
  <c r="O3981" i="1"/>
  <c r="O3200" i="1"/>
  <c r="O2751" i="1"/>
  <c r="O1737" i="1"/>
  <c r="O234" i="1"/>
  <c r="O882" i="1"/>
  <c r="O505" i="1"/>
  <c r="O2157" i="1"/>
  <c r="O2126" i="1"/>
  <c r="O595" i="1"/>
  <c r="O148" i="1"/>
  <c r="O3791" i="1"/>
  <c r="O3124" i="1"/>
  <c r="O1235" i="1"/>
  <c r="O3891" i="1"/>
  <c r="O2153" i="1"/>
  <c r="O3920" i="1"/>
  <c r="O2978" i="1"/>
  <c r="O2569" i="1"/>
  <c r="O2364" i="1"/>
  <c r="O2325" i="1"/>
  <c r="O935" i="1"/>
  <c r="O912" i="1"/>
  <c r="O555" i="1"/>
  <c r="O2825" i="1"/>
  <c r="O2651" i="1"/>
  <c r="O4023" i="1"/>
  <c r="O3901" i="1"/>
  <c r="O3089" i="1"/>
  <c r="O1868" i="1"/>
  <c r="O1574" i="1"/>
  <c r="O1140" i="1"/>
  <c r="O892" i="1"/>
  <c r="O436" i="1"/>
  <c r="O3966" i="1"/>
  <c r="O3090" i="1"/>
  <c r="O955" i="1"/>
  <c r="O3122" i="1"/>
  <c r="O2140" i="1"/>
  <c r="O2923" i="1"/>
  <c r="O4020" i="1"/>
  <c r="O3190" i="1"/>
  <c r="O2887" i="1"/>
  <c r="O1069" i="1"/>
  <c r="O224" i="1"/>
  <c r="O3734" i="1"/>
  <c r="O933" i="1"/>
  <c r="O607" i="1"/>
  <c r="O2681" i="1"/>
  <c r="O1227" i="1"/>
  <c r="O428" i="1"/>
  <c r="O4065" i="1"/>
  <c r="O3922" i="1"/>
  <c r="O3911" i="1"/>
  <c r="O3902" i="1"/>
  <c r="O3973" i="1"/>
  <c r="O4104" i="1"/>
  <c r="O467" i="1"/>
  <c r="O2749" i="1"/>
  <c r="O1993" i="1"/>
  <c r="O603" i="1"/>
  <c r="O153" i="1"/>
  <c r="O3071" i="1"/>
  <c r="O474" i="1"/>
  <c r="O572" i="1"/>
  <c r="O2918" i="1"/>
  <c r="O2571" i="1"/>
  <c r="O1458" i="1"/>
  <c r="O2858" i="1"/>
  <c r="O486" i="1"/>
  <c r="O3739" i="1"/>
  <c r="O2777" i="1"/>
  <c r="O1718" i="1"/>
  <c r="O1487" i="1"/>
  <c r="O513" i="1"/>
  <c r="O3989" i="1"/>
  <c r="O3193" i="1"/>
  <c r="O2413" i="1"/>
  <c r="O1159" i="1"/>
  <c r="O906" i="1"/>
  <c r="O125" i="1"/>
  <c r="O3909" i="1"/>
  <c r="O2171" i="1"/>
  <c r="O425" i="1"/>
  <c r="O1763" i="1"/>
  <c r="O664" i="1"/>
  <c r="O927" i="1"/>
  <c r="O905" i="1"/>
  <c r="O3137" i="1"/>
  <c r="O4072" i="1"/>
  <c r="O1108" i="1"/>
  <c r="O3984" i="1"/>
  <c r="O3898" i="1"/>
  <c r="O1551" i="1"/>
  <c r="O864" i="1"/>
  <c r="O777" i="1"/>
  <c r="O3907" i="1"/>
  <c r="O3070" i="1"/>
  <c r="O581" i="1"/>
  <c r="O2871" i="1"/>
  <c r="O769" i="1"/>
  <c r="O1240" i="1"/>
  <c r="O1118" i="1"/>
  <c r="O3510" i="1"/>
  <c r="O2374" i="1"/>
  <c r="O2169" i="1"/>
  <c r="O1441" i="1"/>
  <c r="O179" i="1"/>
  <c r="O3912" i="1"/>
  <c r="O2886" i="1"/>
  <c r="O1145" i="1"/>
  <c r="O1770" i="1"/>
  <c r="O1157" i="1"/>
  <c r="O3848" i="1"/>
  <c r="O1064" i="1"/>
  <c r="O129" i="1"/>
  <c r="O721" i="1"/>
  <c r="O3948" i="1"/>
  <c r="O3431" i="1"/>
  <c r="O897" i="1"/>
  <c r="O920" i="1"/>
  <c r="O907" i="1"/>
  <c r="O715" i="1"/>
  <c r="O4036" i="1"/>
  <c r="O3417" i="1"/>
  <c r="O3069" i="1"/>
  <c r="O1423" i="1"/>
  <c r="O1365" i="1"/>
  <c r="O895" i="1"/>
  <c r="O558" i="1"/>
  <c r="O181" i="1"/>
  <c r="O4005" i="1"/>
  <c r="O3590" i="1"/>
  <c r="O2403" i="1"/>
  <c r="O3748" i="1"/>
  <c r="O2405" i="1"/>
  <c r="O426" i="1"/>
  <c r="O4093" i="1"/>
  <c r="O1596" i="1"/>
  <c r="O1580" i="1"/>
  <c r="O888" i="1"/>
  <c r="O675" i="1"/>
  <c r="O519" i="1"/>
  <c r="O85" i="1"/>
  <c r="O2516" i="1"/>
  <c r="O1237" i="1"/>
  <c r="O3974" i="1"/>
  <c r="O3971" i="1"/>
  <c r="O1874" i="1"/>
  <c r="O1050" i="1"/>
  <c r="O993" i="1"/>
  <c r="O3980" i="1"/>
  <c r="O4029" i="1"/>
  <c r="O502" i="1"/>
  <c r="O491" i="1"/>
  <c r="O4090" i="1"/>
  <c r="O3640" i="1"/>
  <c r="O1701" i="1"/>
  <c r="O1012" i="1"/>
  <c r="O1575" i="1"/>
  <c r="O592" i="1"/>
  <c r="O4046" i="1"/>
  <c r="O3832" i="1"/>
  <c r="O3136" i="1"/>
  <c r="O2145" i="1"/>
  <c r="O1722" i="1"/>
  <c r="O973" i="1"/>
  <c r="O3538" i="1"/>
  <c r="O504" i="1"/>
  <c r="O2590" i="1"/>
  <c r="O959" i="1"/>
  <c r="O3665" i="1"/>
  <c r="O2760" i="1"/>
  <c r="O1008" i="1"/>
  <c r="O763" i="1"/>
  <c r="O2131" i="1"/>
  <c r="O2001" i="1"/>
  <c r="O1921" i="1"/>
  <c r="O4091" i="1"/>
  <c r="O1017" i="1"/>
  <c r="O3672" i="1"/>
  <c r="O1406" i="1"/>
  <c r="O1242" i="1"/>
  <c r="O1105" i="1"/>
  <c r="O570" i="1"/>
  <c r="O4061" i="1"/>
  <c r="O4027" i="1"/>
  <c r="O3662" i="1"/>
  <c r="O3444" i="1"/>
  <c r="O3338" i="1"/>
  <c r="O3205" i="1"/>
  <c r="O2573" i="1"/>
  <c r="O1042" i="1"/>
  <c r="O1010" i="1"/>
  <c r="O594" i="1"/>
  <c r="O508" i="1"/>
  <c r="O241" i="1"/>
  <c r="O228" i="1"/>
  <c r="O193" i="1"/>
  <c r="O3869" i="1"/>
  <c r="O3547" i="1"/>
  <c r="O2884" i="1"/>
  <c r="O1152" i="1"/>
  <c r="O1112" i="1"/>
  <c r="O3143" i="1"/>
  <c r="O577" i="1"/>
  <c r="O3893" i="1"/>
  <c r="O3859" i="1"/>
  <c r="O2757" i="1"/>
  <c r="O1920" i="1"/>
  <c r="O893" i="1"/>
  <c r="O693" i="1"/>
  <c r="O96" i="1"/>
  <c r="O623" i="1"/>
  <c r="O199" i="1"/>
  <c r="O2910" i="1"/>
  <c r="O2862" i="1"/>
  <c r="O1047" i="1"/>
  <c r="O3826" i="1"/>
  <c r="O3740" i="1"/>
  <c r="O2350" i="1"/>
  <c r="O1138" i="1"/>
  <c r="O2876" i="1"/>
  <c r="O2822" i="1"/>
  <c r="O3207" i="1"/>
  <c r="O2893" i="1"/>
  <c r="O951" i="1"/>
  <c r="O2682" i="1"/>
  <c r="O3373" i="1"/>
  <c r="O2581" i="1"/>
  <c r="O3101" i="1"/>
  <c r="O200" i="1"/>
  <c r="O3399" i="1"/>
  <c r="O2959" i="1"/>
  <c r="O1695" i="1"/>
  <c r="O1597" i="1"/>
  <c r="O976" i="1"/>
  <c r="O901" i="1"/>
  <c r="O2503" i="1"/>
  <c r="O2123" i="1"/>
  <c r="O4062" i="1"/>
  <c r="O3967" i="1"/>
  <c r="O948" i="1"/>
  <c r="O3294" i="1"/>
  <c r="O1548" i="1"/>
  <c r="O945" i="1"/>
  <c r="O1194" i="1"/>
  <c r="O3961" i="1"/>
  <c r="O967" i="1"/>
  <c r="O685" i="1"/>
  <c r="O4041" i="1"/>
  <c r="O3117" i="1"/>
  <c r="O3103" i="1"/>
  <c r="O2925" i="1"/>
  <c r="O2857" i="1"/>
  <c r="O2345" i="1"/>
  <c r="O2114" i="1"/>
  <c r="O1824" i="1"/>
  <c r="O855" i="1"/>
  <c r="O850" i="1"/>
  <c r="O622" i="1"/>
  <c r="O4040" i="1"/>
  <c r="O1925" i="1"/>
  <c r="O1851" i="1"/>
  <c r="O590" i="1"/>
  <c r="O423" i="1"/>
  <c r="O884" i="1"/>
  <c r="O719" i="1"/>
  <c r="O2742" i="1"/>
  <c r="O2426" i="1"/>
  <c r="O2124" i="1"/>
  <c r="O829" i="1"/>
  <c r="O2852" i="1"/>
  <c r="O3478" i="1"/>
  <c r="O2900" i="1"/>
  <c r="O2218" i="1"/>
  <c r="O3976" i="1"/>
  <c r="O3837" i="1"/>
  <c r="O1414" i="1"/>
  <c r="O1156" i="1"/>
  <c r="O873" i="1"/>
  <c r="O172" i="1"/>
  <c r="O170" i="1"/>
  <c r="O2378" i="1"/>
  <c r="O926" i="1"/>
  <c r="O925" i="1"/>
  <c r="O3072" i="1"/>
  <c r="O3062" i="1"/>
  <c r="O2417" i="1"/>
  <c r="O1778" i="1"/>
  <c r="O506" i="1"/>
  <c r="O147" i="1"/>
  <c r="O3477" i="1"/>
  <c r="O624" i="1"/>
  <c r="O932" i="1"/>
  <c r="O191" i="1"/>
  <c r="O575" i="1"/>
  <c r="O4083" i="1"/>
  <c r="O3425" i="1"/>
  <c r="O1569" i="1"/>
  <c r="O631" i="1"/>
  <c r="O3789" i="1"/>
  <c r="O776" i="1"/>
  <c r="O2640" i="1"/>
  <c r="O3688" i="1"/>
  <c r="O3742" i="1"/>
  <c r="O2652" i="1"/>
  <c r="O155" i="1"/>
  <c r="O1687" i="1"/>
  <c r="O1490" i="1"/>
  <c r="O222" i="1"/>
  <c r="O1872" i="1"/>
  <c r="O3731" i="1"/>
  <c r="O1602" i="1"/>
  <c r="O3542" i="1"/>
  <c r="O3013" i="1"/>
  <c r="O3472" i="1"/>
  <c r="O3132" i="1"/>
  <c r="O1347" i="1"/>
  <c r="O917" i="1"/>
  <c r="O3082" i="1"/>
  <c r="O374" i="1"/>
  <c r="O965" i="1"/>
  <c r="O2755" i="1"/>
  <c r="O1811" i="1"/>
  <c r="O203" i="1"/>
  <c r="O3727" i="1"/>
  <c r="O1983" i="1"/>
  <c r="O4066" i="1"/>
  <c r="O3455" i="1"/>
  <c r="O2545" i="1"/>
  <c r="O452" i="1"/>
  <c r="O3940" i="1"/>
  <c r="O4098" i="1"/>
  <c r="O4032" i="1"/>
  <c r="O3496" i="1"/>
  <c r="O781" i="1"/>
  <c r="O510" i="1"/>
  <c r="O2481" i="1"/>
  <c r="O236" i="1"/>
  <c r="O182" i="1"/>
  <c r="O3801" i="1"/>
  <c r="O1432" i="1"/>
  <c r="O702" i="1"/>
  <c r="O137" i="1"/>
  <c r="O2152" i="1"/>
  <c r="O1331" i="1"/>
  <c r="O3706" i="1"/>
  <c r="O3969" i="1"/>
  <c r="O1085" i="1"/>
  <c r="O24" i="1"/>
  <c r="O975" i="1"/>
  <c r="O4034" i="1"/>
  <c r="O433" i="1"/>
  <c r="O2319" i="1"/>
  <c r="O2856" i="1"/>
  <c r="O1429" i="1"/>
  <c r="O3721" i="1"/>
  <c r="O2203" i="1"/>
  <c r="O3957" i="1"/>
  <c r="O2219" i="1"/>
  <c r="O1126" i="1"/>
  <c r="O1104" i="1"/>
  <c r="O99" i="1"/>
  <c r="O3803" i="1"/>
  <c r="O597" i="1"/>
  <c r="O3736" i="1"/>
  <c r="O4071" i="1"/>
  <c r="O3822" i="1"/>
  <c r="O3695" i="1"/>
  <c r="O3118" i="1"/>
  <c r="O2450" i="1"/>
  <c r="O424" i="1"/>
  <c r="O1910" i="1"/>
  <c r="O2385" i="1"/>
  <c r="O821" i="1"/>
  <c r="O164" i="1"/>
  <c r="O2919" i="1"/>
  <c r="O3899" i="1"/>
  <c r="O2807" i="1"/>
  <c r="O1496" i="1"/>
  <c r="O1421" i="1"/>
  <c r="O3982" i="1"/>
  <c r="O3327" i="1"/>
  <c r="O3061" i="1"/>
  <c r="O3871" i="1"/>
  <c r="O4003" i="1"/>
  <c r="O3931" i="1"/>
  <c r="O3809" i="1"/>
  <c r="O4048" i="1"/>
  <c r="O3607" i="1"/>
  <c r="O2416" i="1"/>
  <c r="O2411" i="1"/>
  <c r="O97" i="1"/>
  <c r="O78" i="1"/>
  <c r="O2390" i="1"/>
  <c r="O2163" i="1"/>
  <c r="O2873" i="1"/>
  <c r="O994" i="1"/>
  <c r="O3564" i="1"/>
  <c r="O3086" i="1"/>
  <c r="O2137" i="1"/>
  <c r="O950" i="1"/>
  <c r="O454" i="1"/>
  <c r="O3648" i="1"/>
  <c r="O706" i="1"/>
  <c r="O3407" i="1"/>
  <c r="O2838" i="1"/>
  <c r="O1327" i="1"/>
  <c r="O1709" i="1"/>
  <c r="O3988" i="1"/>
  <c r="O4064" i="1"/>
  <c r="O2641" i="1"/>
  <c r="O3998" i="1"/>
  <c r="O3790" i="1"/>
  <c r="O3763" i="1"/>
  <c r="O3652" i="1"/>
  <c r="O3581" i="1"/>
  <c r="O3574" i="1"/>
  <c r="O3394" i="1"/>
  <c r="O3002" i="1"/>
  <c r="O2924" i="1"/>
  <c r="O2894" i="1"/>
  <c r="O1834" i="1"/>
  <c r="O141" i="1"/>
  <c r="O86" i="1"/>
  <c r="O3831" i="1"/>
  <c r="O92" i="1"/>
  <c r="O1322" i="1"/>
  <c r="O541" i="1"/>
  <c r="O3560" i="1"/>
  <c r="O2869" i="1"/>
  <c r="O3464" i="1"/>
  <c r="O1576" i="1"/>
  <c r="O1992" i="1"/>
  <c r="O1818" i="1"/>
  <c r="O2493" i="1"/>
  <c r="O1639" i="1"/>
  <c r="O3896" i="1"/>
  <c r="O3653" i="1"/>
  <c r="O1837" i="1"/>
  <c r="O911" i="1"/>
  <c r="O831" i="1"/>
  <c r="O3114" i="1"/>
  <c r="O3751" i="1"/>
  <c r="O3257" i="1"/>
  <c r="O4" i="1"/>
  <c r="O3970" i="1"/>
  <c r="O3565" i="1"/>
  <c r="O3527" i="1"/>
  <c r="O2583" i="1"/>
  <c r="O1148" i="1"/>
  <c r="O3833" i="1"/>
  <c r="O3323" i="1"/>
  <c r="O3321" i="1"/>
  <c r="O3135" i="1"/>
  <c r="O3994" i="1"/>
  <c r="O3890" i="1"/>
  <c r="O3183" i="1"/>
  <c r="O858" i="1"/>
  <c r="O820" i="1"/>
  <c r="O2457" i="1"/>
  <c r="O3936" i="1"/>
  <c r="O3516" i="1"/>
  <c r="O2899" i="1"/>
  <c r="O2754" i="1"/>
  <c r="O1614" i="1"/>
  <c r="O1393" i="1"/>
  <c r="O1809" i="1"/>
  <c r="O687" i="1"/>
  <c r="O2283" i="1"/>
  <c r="O3311" i="1"/>
  <c r="O1898" i="1"/>
  <c r="O2142" i="1"/>
  <c r="O1727" i="1"/>
  <c r="O171" i="1"/>
  <c r="O4030" i="1"/>
  <c r="O1661" i="1"/>
  <c r="O76" i="1"/>
  <c r="O3754" i="1"/>
  <c r="O2908" i="1"/>
  <c r="O3820" i="1"/>
  <c r="O3713" i="1"/>
  <c r="O3293" i="1"/>
  <c r="O2776" i="1"/>
  <c r="O434" i="1"/>
  <c r="O4077" i="1"/>
  <c r="O3609" i="1"/>
  <c r="O1177" i="1"/>
  <c r="O1129" i="1"/>
  <c r="O1402" i="1"/>
  <c r="O3195" i="1"/>
  <c r="O3065" i="1"/>
  <c r="O696" i="1"/>
  <c r="O605" i="1"/>
  <c r="O1808" i="1"/>
  <c r="O3380" i="1"/>
  <c r="O3523" i="1"/>
  <c r="O759" i="1"/>
  <c r="O2267" i="1"/>
  <c r="O1440" i="1"/>
  <c r="O377" i="1"/>
  <c r="O106" i="1"/>
  <c r="O52" i="1"/>
  <c r="O2144" i="1"/>
  <c r="O388" i="1"/>
  <c r="O2955" i="1"/>
  <c r="O2817" i="1"/>
  <c r="O1289" i="1"/>
  <c r="O3702" i="1"/>
  <c r="O2492" i="1"/>
  <c r="O2146" i="1"/>
  <c r="O3406" i="1"/>
  <c r="O3087" i="1"/>
  <c r="O2098" i="1"/>
  <c r="O1296" i="1"/>
  <c r="O2917" i="1"/>
  <c r="O2076" i="1"/>
  <c r="O3411" i="1"/>
  <c r="O3978" i="1"/>
  <c r="O3733" i="1"/>
  <c r="O1929" i="1"/>
  <c r="O1374" i="1"/>
  <c r="O1020" i="1"/>
  <c r="O2907" i="1"/>
  <c r="O2898" i="1"/>
  <c r="O2002" i="1"/>
  <c r="O2069" i="1"/>
  <c r="O11" i="1"/>
  <c r="O3535" i="1"/>
  <c r="O3461" i="1"/>
  <c r="O117" i="1"/>
  <c r="O3589" i="1"/>
  <c r="O2172" i="1"/>
  <c r="O1692" i="1"/>
  <c r="O3052" i="1"/>
  <c r="O697" i="1"/>
  <c r="O72" i="1"/>
  <c r="O1915" i="1"/>
  <c r="O3138" i="1"/>
  <c r="O2473" i="1"/>
  <c r="O868" i="1"/>
  <c r="O509" i="1"/>
  <c r="O166" i="1"/>
  <c r="O4106" i="1"/>
  <c r="O3987" i="1"/>
  <c r="O3960" i="1"/>
  <c r="O1041" i="1"/>
  <c r="O881" i="1"/>
  <c r="O3133" i="1"/>
  <c r="O3075" i="1"/>
  <c r="O3867" i="1"/>
  <c r="O3415" i="1"/>
  <c r="O3347" i="1"/>
  <c r="O2879" i="1"/>
  <c r="O1725" i="1"/>
  <c r="O1578" i="1"/>
  <c r="O3930" i="1"/>
  <c r="O1779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670" i="1"/>
  <c r="O411" i="1"/>
  <c r="O633" i="1"/>
  <c r="O3463" i="1"/>
  <c r="O784" i="1"/>
  <c r="O665" i="1"/>
  <c r="O1502" i="1"/>
  <c r="O3456" i="1"/>
  <c r="O3296" i="1"/>
  <c r="O964" i="1"/>
  <c r="O3757" i="1"/>
  <c r="O3667" i="1"/>
  <c r="O4000" i="1"/>
  <c r="O3828" i="1"/>
  <c r="O2957" i="1"/>
  <c r="O718" i="1"/>
  <c r="O3541" i="1"/>
  <c r="O3297" i="1"/>
  <c r="O3025" i="1"/>
  <c r="O183" i="1"/>
  <c r="O2544" i="1"/>
  <c r="O997" i="1"/>
  <c r="O1391" i="1"/>
  <c r="O4096" i="1"/>
  <c r="O2797" i="1"/>
  <c r="O876" i="1"/>
  <c r="O2744" i="1"/>
  <c r="O1110" i="1"/>
  <c r="O4076" i="1"/>
  <c r="O3049" i="1"/>
  <c r="O205" i="1"/>
  <c r="O2872" i="1"/>
  <c r="O2494" i="1"/>
  <c r="O887" i="1"/>
  <c r="O3654" i="1"/>
  <c r="O2211" i="1"/>
  <c r="O1625" i="1"/>
  <c r="O4085" i="1"/>
  <c r="O3452" i="1"/>
  <c r="O2826" i="1"/>
  <c r="O1685" i="1"/>
  <c r="O70" i="1"/>
  <c r="O1361" i="1"/>
  <c r="O448" i="1"/>
  <c r="O3554" i="1"/>
  <c r="O4059" i="1"/>
  <c r="O3651" i="1"/>
  <c r="O3579" i="1"/>
  <c r="O2819" i="1"/>
  <c r="O3396" i="1"/>
  <c r="O2558" i="1"/>
  <c r="O2387" i="1"/>
  <c r="O3493" i="1"/>
  <c r="O4058" i="1"/>
  <c r="O3098" i="1"/>
  <c r="O2933" i="1"/>
  <c r="O3093" i="1"/>
  <c r="O2488" i="1"/>
  <c r="O4097" i="1"/>
  <c r="O3610" i="1"/>
  <c r="O2686" i="1"/>
  <c r="O1417" i="1"/>
  <c r="O189" i="1"/>
  <c r="O27" i="1"/>
  <c r="O2748" i="1"/>
  <c r="O2454" i="1"/>
  <c r="O3741" i="1"/>
  <c r="O1435" i="1"/>
  <c r="O1949" i="1"/>
  <c r="O1439" i="1"/>
  <c r="O3329" i="1"/>
  <c r="O2302" i="1"/>
  <c r="O1825" i="1"/>
  <c r="O2224" i="1"/>
  <c r="O3900" i="1"/>
  <c r="O745" i="1"/>
  <c r="O1855" i="1"/>
  <c r="O2102" i="1"/>
  <c r="O3646" i="1"/>
  <c r="O460" i="1"/>
  <c r="O758" i="1"/>
  <c r="O3813" i="1"/>
  <c r="O3053" i="1"/>
  <c r="O2639" i="1"/>
  <c r="O2746" i="1"/>
  <c r="O705" i="1"/>
  <c r="O3285" i="1"/>
  <c r="O3847" i="1"/>
  <c r="O2839" i="1"/>
  <c r="O2085" i="1"/>
  <c r="O1739" i="1"/>
  <c r="O1071" i="1"/>
  <c r="O600" i="1"/>
  <c r="O3853" i="1"/>
  <c r="O2127" i="1"/>
  <c r="O1730" i="1"/>
  <c r="O1774" i="1"/>
  <c r="O2217" i="1"/>
  <c r="O958" i="1"/>
  <c r="O475" i="1"/>
  <c r="O1814" i="1"/>
  <c r="O3446" i="1"/>
  <c r="O3843" i="1"/>
  <c r="O3666" i="1"/>
  <c r="O1388" i="1"/>
  <c r="O1321" i="1"/>
  <c r="O966" i="1"/>
  <c r="O3619" i="1"/>
  <c r="O4057" i="1"/>
  <c r="O3802" i="1"/>
  <c r="O960" i="1"/>
  <c r="O2654" i="1"/>
  <c r="O1764" i="1"/>
  <c r="O1465" i="1"/>
  <c r="O1176" i="1"/>
  <c r="O3369" i="1"/>
  <c r="O2561" i="1"/>
  <c r="O677" i="1"/>
  <c r="O1773" i="1"/>
  <c r="O1492" i="1"/>
  <c r="O2193" i="1"/>
  <c r="O3838" i="1"/>
  <c r="O75" i="1"/>
  <c r="O787" i="1"/>
  <c r="O666" i="1"/>
  <c r="O3512" i="1"/>
  <c r="O1788" i="1"/>
  <c r="O3916" i="1"/>
  <c r="O979" i="1"/>
  <c r="O3095" i="1"/>
  <c r="O1154" i="1"/>
  <c r="O814" i="1"/>
  <c r="O1396" i="1"/>
  <c r="O3397" i="1"/>
  <c r="O2295" i="1"/>
  <c r="O2798" i="1"/>
  <c r="O3639" i="1"/>
  <c r="O2630" i="1"/>
  <c r="O2517" i="1"/>
  <c r="O3462" i="1"/>
  <c r="O2875" i="1"/>
  <c r="O3422" i="1"/>
  <c r="O2629" i="1"/>
  <c r="O2980" i="1"/>
  <c r="O707" i="1"/>
  <c r="O1169" i="1"/>
  <c r="O3882" i="1"/>
  <c r="O1842" i="1"/>
  <c r="O2636" i="1"/>
  <c r="O1340" i="1"/>
  <c r="O1780" i="1"/>
  <c r="O1796" i="1"/>
  <c r="O3915" i="1"/>
  <c r="O3810" i="1"/>
  <c r="O3514" i="1"/>
  <c r="O3506" i="1"/>
  <c r="O3187" i="1"/>
  <c r="O2990" i="1"/>
  <c r="O2930" i="1"/>
  <c r="O2823" i="1"/>
  <c r="O2511" i="1"/>
  <c r="O2174" i="1"/>
  <c r="O1847" i="1"/>
  <c r="O392" i="1"/>
  <c r="O3817" i="1"/>
  <c r="O3624" i="1"/>
  <c r="O2671" i="1"/>
  <c r="O2484" i="1"/>
  <c r="O2290" i="1"/>
  <c r="O1862" i="1"/>
  <c r="O1613" i="1"/>
  <c r="O1840" i="1"/>
  <c r="O2770" i="1"/>
  <c r="O2995" i="1"/>
  <c r="O1662" i="1"/>
  <c r="O1882" i="1"/>
  <c r="O3566" i="1"/>
  <c r="O3040" i="1"/>
  <c r="O2299" i="1"/>
  <c r="O3908" i="1"/>
  <c r="O3601" i="1"/>
  <c r="O1213" i="1"/>
  <c r="O2221" i="1"/>
  <c r="O1615" i="1"/>
  <c r="O2210" i="1"/>
  <c r="O3551" i="1"/>
  <c r="O1592" i="1"/>
  <c r="O1170" i="1"/>
  <c r="O1039" i="1"/>
  <c r="O3800" i="1"/>
  <c r="O3582" i="1"/>
  <c r="O786" i="1"/>
  <c r="O2389" i="1"/>
  <c r="O1672" i="1"/>
  <c r="O1087" i="1"/>
  <c r="O3678" i="1"/>
  <c r="O1833" i="1"/>
  <c r="O2472" i="1"/>
  <c r="O3670" i="1"/>
  <c r="O3561" i="1"/>
  <c r="O3374" i="1"/>
  <c r="O1208" i="1"/>
  <c r="O2106" i="1"/>
  <c r="O3128" i="1"/>
  <c r="O871" i="1"/>
  <c r="O813" i="1"/>
  <c r="O782" i="1"/>
  <c r="O312" i="1"/>
  <c r="O3686" i="1"/>
  <c r="O3370" i="1"/>
  <c r="O1885" i="1"/>
  <c r="O2758" i="1"/>
  <c r="O1835" i="1"/>
  <c r="O1713" i="1"/>
  <c r="O1640" i="1"/>
  <c r="O2301" i="1"/>
  <c r="O3410" i="1"/>
  <c r="O648" i="1"/>
  <c r="O2500" i="1"/>
  <c r="O2678" i="1"/>
  <c r="O3862" i="1"/>
  <c r="O1226" i="1"/>
  <c r="O3502" i="1"/>
  <c r="O3821" i="1"/>
  <c r="O3845" i="1"/>
  <c r="O783" i="1"/>
  <c r="O3039" i="1"/>
  <c r="O2559" i="1"/>
  <c r="O3309" i="1"/>
  <c r="O2258" i="1"/>
  <c r="O2949" i="1"/>
  <c r="O3473" i="1"/>
  <c r="O3449" i="1"/>
  <c r="O3009" i="1"/>
  <c r="O1665" i="1"/>
  <c r="O1771" i="1"/>
  <c r="O3448" i="1"/>
  <c r="O1266" i="1"/>
  <c r="O3711" i="1"/>
  <c r="O3569" i="1"/>
  <c r="O3364" i="1"/>
  <c r="O1364" i="1"/>
  <c r="O2953" i="1"/>
  <c r="O3844" i="1"/>
  <c r="O3771" i="1"/>
  <c r="O2680" i="1"/>
  <c r="O2539" i="1"/>
  <c r="O3600" i="1"/>
  <c r="O2361" i="1"/>
  <c r="O3935" i="1"/>
  <c r="O3368" i="1"/>
  <c r="O95" i="1"/>
  <c r="O680" i="1"/>
  <c r="O3570" i="1"/>
  <c r="O1942" i="1"/>
  <c r="O3393" i="1"/>
  <c r="O3319" i="1"/>
  <c r="O3683" i="1"/>
  <c r="O3437" i="1"/>
  <c r="O1939" i="1"/>
  <c r="O3548" i="1"/>
  <c r="O4054" i="1"/>
  <c r="O2407" i="1"/>
  <c r="O3621" i="1"/>
  <c r="O2208" i="1"/>
  <c r="O1622" i="1"/>
  <c r="O1328" i="1"/>
  <c r="O1310" i="1"/>
  <c r="O2207" i="1"/>
  <c r="O3534" i="1"/>
  <c r="O2891" i="1"/>
  <c r="O3199" i="1"/>
  <c r="O2785" i="1"/>
  <c r="O2706" i="1"/>
  <c r="O1896" i="1"/>
  <c r="O1760" i="1"/>
  <c r="O1776" i="1"/>
  <c r="O3786" i="1"/>
  <c r="O2806" i="1"/>
  <c r="O1162" i="1"/>
  <c r="O4001" i="1"/>
  <c r="O943" i="1"/>
  <c r="O2236" i="1"/>
  <c r="O3331" i="1"/>
  <c r="O2600" i="1"/>
  <c r="O1091" i="1"/>
  <c r="O3567" i="1"/>
  <c r="O1682" i="1"/>
  <c r="O1626" i="1"/>
  <c r="O3094" i="1"/>
  <c r="O3598" i="1"/>
  <c r="O3106" i="1"/>
  <c r="O2469" i="1"/>
  <c r="O3720" i="1"/>
  <c r="O2789" i="1"/>
  <c r="O3668" i="1"/>
  <c r="O3345" i="1"/>
  <c r="O2784" i="1"/>
  <c r="O1901" i="1"/>
  <c r="O1644" i="1"/>
  <c r="O1298" i="1"/>
  <c r="O859" i="1"/>
  <c r="O869" i="1"/>
  <c r="O418" i="1"/>
  <c r="O1610" i="1"/>
  <c r="O3460" i="1"/>
  <c r="O2589" i="1"/>
  <c r="O1870" i="1"/>
  <c r="O3539" i="1"/>
  <c r="O2964" i="1"/>
  <c r="O3167" i="1"/>
  <c r="O2437" i="1"/>
  <c r="O3983" i="1"/>
  <c r="O3593" i="1"/>
  <c r="O1888" i="1"/>
  <c r="O21" i="1"/>
  <c r="O3879" i="1"/>
  <c r="O3401" i="1"/>
  <c r="O635" i="1"/>
  <c r="O3718" i="1"/>
  <c r="O3615" i="1"/>
  <c r="O3228" i="1"/>
  <c r="O465" i="1"/>
  <c r="O2485" i="1"/>
  <c r="O3834" i="1"/>
  <c r="O3325" i="1"/>
  <c r="O3694" i="1"/>
  <c r="O3543" i="1"/>
  <c r="O2467" i="1"/>
  <c r="O1932" i="1"/>
  <c r="O3034" i="1"/>
  <c r="O2335" i="1"/>
  <c r="O816" i="1"/>
  <c r="O3492" i="1"/>
  <c r="O3637" i="1"/>
  <c r="O3533" i="1"/>
  <c r="O2938" i="1"/>
  <c r="O412" i="1"/>
  <c r="O2479" i="1"/>
  <c r="O878" i="1"/>
  <c r="O3028" i="1"/>
  <c r="O143" i="1"/>
  <c r="O3705" i="1"/>
  <c r="O3077" i="1"/>
  <c r="O177" i="1"/>
  <c r="O3151" i="1"/>
  <c r="O207" i="1"/>
  <c r="O1853" i="1"/>
  <c r="O1706" i="1"/>
  <c r="O3979" i="1"/>
  <c r="O694" i="1"/>
  <c r="O3234" i="1"/>
  <c r="O3937" i="1"/>
  <c r="O2783" i="1"/>
  <c r="O1656" i="1"/>
  <c r="O2958" i="1"/>
  <c r="O3753" i="1"/>
  <c r="O3764" i="1"/>
  <c r="O2802" i="1"/>
  <c r="O1743" i="1"/>
  <c r="O530" i="1"/>
  <c r="O1325" i="1"/>
  <c r="O2661" i="1"/>
  <c r="O4079" i="1"/>
  <c r="O1355" i="1"/>
  <c r="O848" i="1"/>
  <c r="O2408" i="1"/>
  <c r="O2120" i="1"/>
  <c r="O1886" i="1"/>
  <c r="O879" i="1"/>
  <c r="O80" i="1"/>
  <c r="O2836" i="1"/>
  <c r="O2104" i="1"/>
  <c r="O2560" i="1"/>
  <c r="O2920" i="1"/>
  <c r="O2471" i="1"/>
  <c r="O3451" i="1"/>
  <c r="O1035" i="1"/>
  <c r="O559" i="1"/>
  <c r="O105" i="1"/>
  <c r="O789" i="1"/>
  <c r="O2996" i="1"/>
  <c r="O1677" i="1"/>
  <c r="O934" i="1"/>
  <c r="O3671" i="1"/>
  <c r="O3925" i="1"/>
  <c r="O128" i="1"/>
  <c r="O717" i="1"/>
  <c r="O2284" i="1"/>
  <c r="O830" i="1"/>
  <c r="O3524" i="1"/>
  <c r="O1719" i="1"/>
  <c r="O1905" i="1"/>
  <c r="O3835" i="1"/>
  <c r="O952" i="1"/>
  <c r="O2780" i="1"/>
  <c r="O1697" i="1"/>
  <c r="O2525" i="1"/>
  <c r="O556" i="1"/>
  <c r="O1783" i="1"/>
  <c r="O1985" i="1"/>
  <c r="O417" i="1"/>
  <c r="O1107" i="1"/>
  <c r="O2627" i="1"/>
  <c r="O825" i="1"/>
  <c r="O3182" i="1"/>
  <c r="O1134" i="1"/>
  <c r="O1900" i="1"/>
  <c r="O1864" i="1"/>
  <c r="O268" i="1"/>
  <c r="O3773" i="1"/>
  <c r="O610" i="1"/>
  <c r="O3904" i="1"/>
  <c r="O1230" i="1"/>
  <c r="O198" i="1"/>
  <c r="O2634" i="1"/>
  <c r="O678" i="1"/>
  <c r="O83" i="1"/>
  <c r="O982" i="1"/>
  <c r="O2158" i="1"/>
  <c r="O3872" i="1"/>
  <c r="O3766" i="1"/>
  <c r="O3583" i="1"/>
  <c r="O3495" i="1"/>
  <c r="O3429" i="1"/>
  <c r="O3229" i="1"/>
  <c r="O3033" i="1"/>
  <c r="O857" i="1"/>
  <c r="O3580" i="1"/>
  <c r="O2489" i="1"/>
  <c r="O2288" i="1"/>
  <c r="O1604" i="1"/>
  <c r="O2297" i="1"/>
  <c r="O3703" i="1"/>
  <c r="O3078" i="1"/>
  <c r="O87" i="1"/>
  <c r="O3660" i="1"/>
  <c r="O3503" i="1"/>
  <c r="O1379" i="1"/>
  <c r="O19" i="1"/>
  <c r="O255" i="1"/>
  <c r="O2496" i="1"/>
  <c r="O3513" i="1"/>
  <c r="O936" i="1"/>
  <c r="O3358" i="1"/>
  <c r="O1846" i="1"/>
  <c r="O3326" i="1"/>
  <c r="O1426" i="1"/>
  <c r="O3553" i="1"/>
  <c r="O662" i="1"/>
  <c r="O3454" i="1"/>
  <c r="O1789" i="1"/>
  <c r="O3351" i="1"/>
  <c r="O3760" i="1"/>
  <c r="O384" i="1"/>
  <c r="O3392" i="1"/>
  <c r="O2095" i="1"/>
  <c r="O2281" i="1"/>
  <c r="O942" i="1"/>
  <c r="O3785" i="1"/>
  <c r="O3120" i="1"/>
  <c r="O744" i="1"/>
  <c r="O2089" i="1"/>
  <c r="O2326" i="1"/>
  <c r="O1372" i="1"/>
  <c r="O3390" i="1"/>
  <c r="O2005" i="1"/>
  <c r="O2292" i="1"/>
  <c r="O1356" i="1"/>
  <c r="O3398" i="1"/>
  <c r="O531" i="1"/>
  <c r="O3545" i="1"/>
  <c r="O2703" i="1"/>
  <c r="O79" i="1"/>
  <c r="O2383" i="1"/>
  <c r="O202" i="1"/>
  <c r="O3355" i="1"/>
  <c r="O1457" i="1"/>
  <c r="O930" i="1"/>
  <c r="O812" i="1"/>
  <c r="O1620" i="1"/>
  <c r="O3951" i="1"/>
  <c r="O1587" i="1"/>
  <c r="O3395" i="1"/>
  <c r="O101" i="1"/>
  <c r="O3332" i="1"/>
  <c r="O740" i="1"/>
  <c r="O3001" i="1"/>
  <c r="O2954" i="1"/>
  <c r="O3233" i="1"/>
  <c r="O2291" i="1"/>
  <c r="O2551" i="1"/>
  <c r="O2181" i="1"/>
  <c r="O2816" i="1"/>
  <c r="O3441" i="1"/>
  <c r="O3612" i="1"/>
  <c r="O2971" i="1"/>
  <c r="O1288" i="1"/>
  <c r="O2141" i="1"/>
  <c r="O2967" i="1"/>
  <c r="O1792" i="1"/>
  <c r="O3246" i="1"/>
  <c r="O3348" i="1"/>
  <c r="O3520" i="1"/>
  <c r="O81" i="1"/>
  <c r="O2778" i="1"/>
  <c r="O1927" i="1"/>
  <c r="O771" i="1"/>
  <c r="O3487" i="1"/>
  <c r="O2669" i="1"/>
  <c r="O3253" i="1"/>
  <c r="O2084" i="1"/>
  <c r="O37" i="1"/>
  <c r="O3724" i="1"/>
  <c r="O3530" i="1"/>
  <c r="O1508" i="1"/>
  <c r="O991" i="1"/>
  <c r="O3499" i="1"/>
  <c r="O3316" i="1"/>
  <c r="O652" i="1"/>
  <c r="O3500" i="1"/>
  <c r="O1245" i="1"/>
  <c r="O3849" i="1"/>
  <c r="O1804" i="1"/>
  <c r="O2684" i="1"/>
  <c r="O112" i="1"/>
  <c r="O3419" i="1"/>
  <c r="O1329" i="1"/>
  <c r="O2670" i="1"/>
  <c r="O1822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2605" i="1"/>
  <c r="O1680" i="1"/>
  <c r="O968" i="1"/>
  <c r="O3945" i="1"/>
  <c r="O1265" i="1"/>
  <c r="O158" i="1"/>
  <c r="O3856" i="1"/>
  <c r="O3818" i="1"/>
  <c r="O3692" i="1"/>
  <c r="O3198" i="1"/>
  <c r="O1641" i="1"/>
  <c r="O1100" i="1"/>
  <c r="O3277" i="1"/>
  <c r="O1475" i="1"/>
  <c r="O3708" i="1"/>
  <c r="O1082" i="1"/>
  <c r="O2597" i="1"/>
  <c r="O3812" i="1"/>
  <c r="O3102" i="1"/>
  <c r="O3272" i="1"/>
  <c r="O483" i="1"/>
  <c r="O3573" i="1"/>
  <c r="O3712" i="1"/>
  <c r="O2010" i="1"/>
  <c r="O1839" i="1"/>
  <c r="O3445" i="1"/>
  <c r="O3709" i="1"/>
  <c r="O791" i="1"/>
  <c r="O3730" i="1"/>
  <c r="O667" i="1"/>
  <c r="O3032" i="1"/>
  <c r="O130" i="1"/>
  <c r="O1294" i="1"/>
  <c r="O2837" i="1"/>
  <c r="O2638" i="1"/>
  <c r="O1291" i="1"/>
  <c r="O440" i="1"/>
  <c r="O1775" i="1"/>
  <c r="O1472" i="1"/>
  <c r="O2316" i="1"/>
  <c r="O2621" i="1"/>
  <c r="O987" i="1"/>
  <c r="O2677" i="1"/>
  <c r="O2885" i="1"/>
  <c r="O501" i="1"/>
  <c r="O2497" i="1"/>
  <c r="O3481" i="1"/>
  <c r="O3044" i="1"/>
  <c r="O1674" i="1"/>
  <c r="O1228" i="1"/>
  <c r="O28" i="1"/>
  <c r="O832" i="1"/>
  <c r="O3273" i="1"/>
  <c r="O3385" i="1"/>
  <c r="O1716" i="1"/>
  <c r="O2624" i="1"/>
  <c r="O915" i="1"/>
  <c r="O1786" i="1"/>
  <c r="O2206" i="1"/>
  <c r="O3772" i="1"/>
  <c r="O3629" i="1"/>
  <c r="O3447" i="1"/>
  <c r="O3433" i="1"/>
  <c r="O3405" i="1"/>
  <c r="O3387" i="1"/>
  <c r="O2939" i="1"/>
  <c r="O2482" i="1"/>
  <c r="O2475" i="1"/>
  <c r="O2209" i="1"/>
  <c r="O1621" i="1"/>
  <c r="O46" i="1"/>
  <c r="O43" i="1"/>
  <c r="O1605" i="1"/>
  <c r="O3218" i="1"/>
  <c r="O885" i="1"/>
  <c r="O3161" i="1"/>
  <c r="O535" i="1"/>
  <c r="O22" i="1"/>
  <c r="O3777" i="1"/>
  <c r="O3375" i="1"/>
  <c r="O2431" i="1"/>
  <c r="O750" i="1"/>
  <c r="O2112" i="1"/>
  <c r="O3655" i="1"/>
  <c r="O1636" i="1"/>
  <c r="O1673" i="1"/>
  <c r="O3729" i="1"/>
  <c r="O3596" i="1"/>
  <c r="O3522" i="1"/>
  <c r="O2121" i="1"/>
  <c r="O1653" i="1"/>
  <c r="O3620" i="1"/>
  <c r="O3476" i="1"/>
  <c r="O3359" i="1"/>
  <c r="O1828" i="1"/>
  <c r="O1443" i="1"/>
  <c r="O1286" i="1"/>
  <c r="O3841" i="1"/>
  <c r="O3811" i="1"/>
  <c r="O1858" i="1"/>
  <c r="O1263" i="1"/>
  <c r="O3521" i="1"/>
  <c r="O42" i="1"/>
  <c r="O1316" i="1"/>
  <c r="O3715" i="1"/>
  <c r="O2914" i="1"/>
  <c r="O409" i="1"/>
  <c r="O1287" i="1"/>
  <c r="O3784" i="1"/>
  <c r="O1843" i="1"/>
  <c r="O790" i="1"/>
  <c r="O3474" i="1"/>
  <c r="O3839" i="1"/>
  <c r="O3227" i="1"/>
  <c r="O3680" i="1"/>
  <c r="O2793" i="1"/>
  <c r="O2790" i="1"/>
  <c r="O537" i="1"/>
  <c r="O1923" i="1"/>
  <c r="O2646" i="1"/>
  <c r="O1841" i="1"/>
  <c r="O3430" i="1"/>
  <c r="O1303" i="1"/>
  <c r="O819" i="1"/>
  <c r="O3878" i="1"/>
  <c r="O3467" i="1"/>
  <c r="O3282" i="1"/>
  <c r="O3537" i="1"/>
  <c r="O2487" i="1"/>
  <c r="O385" i="1"/>
  <c r="O3197" i="1"/>
  <c r="O146" i="1"/>
  <c r="O1167" i="1"/>
  <c r="O3381" i="1"/>
  <c r="O756" i="1"/>
  <c r="O3479" i="1"/>
  <c r="O1246" i="1"/>
  <c r="O66" i="1"/>
  <c r="O2772" i="1"/>
  <c r="O3305" i="1"/>
  <c r="O3603" i="1"/>
  <c r="O1300" i="1"/>
  <c r="O3568" i="1"/>
  <c r="O2309" i="1"/>
  <c r="O3710" i="1"/>
  <c r="O3388" i="1"/>
  <c r="O2647" i="1"/>
  <c r="O2536" i="1"/>
  <c r="O1827" i="1"/>
  <c r="O3816" i="1"/>
  <c r="O3163" i="1"/>
  <c r="O3083" i="1"/>
  <c r="O2974" i="1"/>
  <c r="O3501" i="1"/>
  <c r="O1285" i="1"/>
  <c r="O2134" i="1"/>
  <c r="O3851" i="1"/>
  <c r="O1554" i="1"/>
  <c r="O3815" i="1"/>
  <c r="O3259" i="1"/>
  <c r="O3850" i="1"/>
  <c r="O2113" i="1"/>
  <c r="O209" i="1"/>
  <c r="O1891" i="1"/>
  <c r="O17" i="1"/>
  <c r="O3550" i="1"/>
  <c r="O3482" i="1"/>
  <c r="O649" i="1"/>
  <c r="O3409" i="1"/>
  <c r="O1657" i="1"/>
  <c r="O2470" i="1"/>
  <c r="O3819" i="1"/>
  <c r="O2294" i="1"/>
  <c r="O2557" i="1"/>
  <c r="O826" i="1"/>
  <c r="O2794" i="1"/>
  <c r="O1098" i="1"/>
  <c r="O2109" i="1"/>
  <c r="O2828" i="1"/>
  <c r="O1766" i="1"/>
  <c r="O50" i="1"/>
  <c r="O3699" i="1"/>
  <c r="O3298" i="1"/>
  <c r="O3432" i="1"/>
  <c r="O1744" i="1"/>
  <c r="O1040" i="1"/>
  <c r="O3178" i="1"/>
  <c r="O1800" i="1"/>
  <c r="O3814" i="1"/>
  <c r="O2205" i="1"/>
  <c r="O3434" i="1"/>
  <c r="O111" i="1"/>
  <c r="O1728" i="1"/>
  <c r="O1481" i="1"/>
  <c r="O187" i="1"/>
  <c r="O3681" i="1"/>
  <c r="O1648" i="1"/>
  <c r="O3558" i="1"/>
  <c r="O3357" i="1"/>
  <c r="O3659" i="1"/>
  <c r="O2466" i="1"/>
  <c r="O785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4107" i="1"/>
  <c r="O3174" i="1"/>
  <c r="O3450" i="1"/>
  <c r="O1924" i="1"/>
  <c r="O699" i="1"/>
  <c r="O3315" i="1"/>
  <c r="O2465" i="1"/>
  <c r="O69" i="1"/>
  <c r="O3154" i="1"/>
  <c r="O2555" i="1"/>
  <c r="O3769" i="1"/>
  <c r="O1989" i="1"/>
  <c r="O1629" i="1"/>
  <c r="O1248" i="1"/>
  <c r="O837" i="1"/>
  <c r="O2929" i="1"/>
  <c r="O2108" i="1"/>
  <c r="O1803" i="1"/>
  <c r="O3805" i="1"/>
  <c r="O891" i="1"/>
  <c r="O3150" i="1"/>
  <c r="O107" i="1"/>
  <c r="O2847" i="1"/>
  <c r="O3012" i="1"/>
  <c r="O25" i="1"/>
  <c r="O68" i="1"/>
  <c r="O74" i="1"/>
  <c r="O3349" i="1"/>
  <c r="O1694" i="1"/>
  <c r="O815" i="1"/>
  <c r="O3557" i="1"/>
  <c r="O1691" i="1"/>
  <c r="O2840" i="1"/>
  <c r="O2829" i="1"/>
  <c r="O1247" i="1"/>
  <c r="O539" i="1"/>
  <c r="O1933" i="1"/>
  <c r="O3292" i="1"/>
  <c r="O894" i="1"/>
  <c r="O1223" i="1"/>
  <c r="O2220" i="1"/>
  <c r="O692" i="1"/>
  <c r="O3107" i="1"/>
  <c r="O1572" i="1"/>
  <c r="O947" i="1"/>
  <c r="O3939" i="1"/>
  <c r="O2672" i="1"/>
  <c r="O4042" i="1"/>
  <c r="O3776" i="1"/>
  <c r="O3546" i="1"/>
  <c r="O3518" i="1"/>
  <c r="O3289" i="1"/>
  <c r="O2468" i="1"/>
  <c r="O2097" i="1"/>
  <c r="O1304" i="1"/>
  <c r="O1831" i="1"/>
  <c r="O3314" i="1"/>
  <c r="O2422" i="1"/>
  <c r="O2248" i="1"/>
  <c r="O2179" i="1"/>
  <c r="O1844" i="1"/>
  <c r="O1637" i="1"/>
  <c r="O1359" i="1"/>
  <c r="O794" i="1"/>
  <c r="O3320" i="1"/>
  <c r="O3701" i="1"/>
  <c r="O3616" i="1"/>
  <c r="O3780" i="1"/>
  <c r="O767" i="1"/>
  <c r="O3892" i="1"/>
  <c r="O3322" i="1"/>
  <c r="O1699" i="1"/>
  <c r="O2988" i="1"/>
  <c r="O1643" i="1"/>
  <c r="O728" i="1"/>
  <c r="O1243" i="1"/>
  <c r="O862" i="1"/>
  <c r="O3594" i="1"/>
  <c r="O757" i="1"/>
  <c r="O1297" i="1"/>
  <c r="O3209" i="1"/>
  <c r="O988" i="1"/>
  <c r="O760" i="1"/>
  <c r="O3489" i="1"/>
  <c r="O1349" i="1"/>
  <c r="O3605" i="1"/>
  <c r="O3563" i="1"/>
  <c r="O3270" i="1"/>
  <c r="O2811" i="1"/>
  <c r="O3599" i="1"/>
  <c r="O3443" i="1"/>
  <c r="O2317" i="1"/>
  <c r="O3540" i="1"/>
  <c r="O2935" i="1"/>
  <c r="O3266" i="1"/>
  <c r="O3180" i="1"/>
  <c r="O1509" i="1"/>
  <c r="O3280" i="1"/>
  <c r="O2542" i="1"/>
  <c r="O3507" i="1"/>
  <c r="O378" i="1"/>
  <c r="O1362" i="1"/>
  <c r="O3367" i="1"/>
  <c r="O2842" i="1"/>
  <c r="O1895" i="1"/>
  <c r="O3440" i="1"/>
  <c r="O1261" i="1"/>
  <c r="O977" i="1"/>
  <c r="O3201" i="1"/>
  <c r="O844" i="1"/>
  <c r="O853" i="1"/>
  <c r="O89" i="1"/>
  <c r="O3656" i="1"/>
  <c r="O2477" i="1"/>
  <c r="O3552" i="1"/>
  <c r="O3308" i="1"/>
  <c r="O2368" i="1"/>
  <c r="O1930" i="1"/>
  <c r="O3330" i="1"/>
  <c r="O1216" i="1"/>
  <c r="O3249" i="1"/>
  <c r="O3825" i="1"/>
  <c r="O2277" i="1"/>
  <c r="O2831" i="1"/>
  <c r="O3166" i="1"/>
  <c r="O3617" i="1"/>
  <c r="O1903" i="1"/>
  <c r="O2942" i="1"/>
  <c r="O822" i="1"/>
  <c r="O3505" i="1"/>
  <c r="O1675" i="1"/>
  <c r="O1201" i="1"/>
  <c r="O3141" i="1"/>
  <c r="O2936" i="1"/>
  <c r="O866" i="1"/>
  <c r="O2812" i="1"/>
  <c r="O1603" i="1"/>
  <c r="O1937" i="1"/>
  <c r="O2458" i="1"/>
  <c r="O2149" i="1"/>
  <c r="O3185" i="1"/>
  <c r="O589" i="1"/>
  <c r="O3204" i="1"/>
  <c r="O1404" i="1"/>
  <c r="O1902" i="1"/>
  <c r="O722" i="1"/>
  <c r="O3313" i="1"/>
  <c r="O521" i="1"/>
  <c r="O3532" i="1"/>
  <c r="O40" i="1"/>
  <c r="O3339" i="1"/>
  <c r="O1866" i="1"/>
  <c r="O1671" i="1"/>
  <c r="O2882" i="1"/>
  <c r="O2628" i="1"/>
  <c r="O3459" i="1"/>
  <c r="O3265" i="1"/>
  <c r="O4038" i="1"/>
  <c r="O795" i="1"/>
  <c r="O1652" i="1"/>
  <c r="O404" i="1"/>
  <c r="O805" i="1"/>
  <c r="O2673" i="1"/>
  <c r="O1394" i="1"/>
  <c r="O1376" i="1"/>
  <c r="O1018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3782" i="1"/>
  <c r="O3756" i="1"/>
  <c r="O3625" i="1"/>
  <c r="O3414" i="1"/>
  <c r="O3377" i="1"/>
  <c r="O2832" i="1"/>
  <c r="O2099" i="1"/>
  <c r="O1859" i="1"/>
  <c r="O168" i="1"/>
  <c r="O4050" i="1"/>
  <c r="O1826" i="1"/>
  <c r="O2562" i="1"/>
  <c r="O3611" i="1"/>
  <c r="O2091" i="1"/>
  <c r="O735" i="1"/>
  <c r="O654" i="1"/>
  <c r="O3787" i="1"/>
  <c r="O12" i="1"/>
  <c r="O408" i="1"/>
  <c r="O3242" i="1"/>
  <c r="O661" i="1"/>
  <c r="O1849" i="1"/>
  <c r="O2285" i="1"/>
  <c r="O3469" i="1"/>
  <c r="O3439" i="1"/>
  <c r="O212" i="1"/>
  <c r="O3176" i="1"/>
  <c r="O3010" i="1"/>
  <c r="O3005" i="1"/>
  <c r="O2791" i="1"/>
  <c r="O339" i="1"/>
  <c r="O407" i="1"/>
  <c r="O4069" i="1"/>
  <c r="O3508" i="1"/>
  <c r="O839" i="1"/>
  <c r="O3674" i="1"/>
  <c r="O3286" i="1"/>
  <c r="O2804" i="1"/>
  <c r="O1392" i="1"/>
  <c r="O3356" i="1"/>
  <c r="O1016" i="1"/>
  <c r="O1666" i="1"/>
  <c r="O3661" i="1"/>
  <c r="O2183" i="1"/>
  <c r="O1357" i="1"/>
  <c r="O3627" i="1"/>
  <c r="O3517" i="1"/>
  <c r="O3597" i="1"/>
  <c r="O3575" i="1"/>
  <c r="O3669" i="1"/>
  <c r="O3698" i="1"/>
  <c r="O2827" i="1"/>
  <c r="O1312" i="1"/>
  <c r="O116" i="1"/>
  <c r="O3416" i="1"/>
  <c r="O3170" i="1"/>
  <c r="O3618" i="1"/>
  <c r="O3224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1181" i="1"/>
  <c r="O898" i="1"/>
  <c r="O2490" i="1"/>
  <c r="O2973" i="1"/>
  <c r="O1931" i="1"/>
  <c r="O1190" i="1"/>
  <c r="O1005" i="1"/>
  <c r="O1850" i="1"/>
  <c r="O742" i="1"/>
  <c r="O2260" i="1"/>
  <c r="O3042" i="1"/>
  <c r="O1214" i="1"/>
  <c r="O799" i="1"/>
  <c r="O2321" i="1"/>
  <c r="O2314" i="1"/>
  <c r="O2086" i="1"/>
  <c r="O3585" i="1"/>
  <c r="O3412" i="1"/>
  <c r="O2934" i="1"/>
  <c r="O2446" i="1"/>
  <c r="O3188" i="1"/>
  <c r="O3836" i="1"/>
  <c r="O3424" i="1"/>
  <c r="O3704" i="1"/>
  <c r="O3690" i="1"/>
  <c r="O2982" i="1"/>
  <c r="O55" i="1"/>
  <c r="O3623" i="1"/>
  <c r="O1096" i="1"/>
  <c r="O2165" i="1"/>
  <c r="O2603" i="1"/>
  <c r="O3515" i="1"/>
  <c r="O3263" i="1"/>
  <c r="O1341" i="1"/>
  <c r="O748" i="1"/>
  <c r="O3595" i="1"/>
  <c r="O2674" i="1"/>
  <c r="O2833" i="1"/>
  <c r="O2464" i="1"/>
  <c r="O3663" i="1"/>
  <c r="O1889" i="1"/>
  <c r="O3343" i="1"/>
  <c r="O3324" i="1"/>
  <c r="O1360" i="1"/>
  <c r="O380" i="1"/>
  <c r="O2478" i="1"/>
  <c r="O2808" i="1"/>
  <c r="O3528" i="1"/>
  <c r="O1476" i="1"/>
  <c r="O1823" i="1"/>
  <c r="O1884" i="1"/>
  <c r="O3682" i="1"/>
  <c r="O3606" i="1"/>
  <c r="O2117" i="1"/>
  <c r="O2698" i="1"/>
  <c r="O36" i="1"/>
  <c r="O3225" i="1"/>
  <c r="O2617" i="1"/>
  <c r="O121" i="1"/>
  <c r="O3613" i="1"/>
  <c r="O100" i="1"/>
  <c r="O2902" i="1"/>
  <c r="O2979" i="1"/>
  <c r="O1076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602" i="1"/>
  <c r="O2167" i="1"/>
  <c r="O3562" i="1"/>
  <c r="O3169" i="1"/>
  <c r="O3301" i="1"/>
  <c r="O651" i="1"/>
  <c r="O1681" i="1"/>
  <c r="O833" i="1"/>
  <c r="O103" i="1"/>
  <c r="O10" i="1"/>
  <c r="O3389" i="1"/>
  <c r="O3017" i="1"/>
  <c r="O272" i="1"/>
  <c r="O3153" i="1"/>
  <c r="O3384" i="1"/>
  <c r="O4108" i="1"/>
  <c r="O3673" i="1"/>
  <c r="O2937" i="1"/>
  <c r="O3152" i="1"/>
  <c r="O2222" i="1"/>
  <c r="O3691" i="1"/>
  <c r="O689" i="1"/>
  <c r="O753" i="1"/>
  <c r="O969" i="1"/>
  <c r="O2815" i="1"/>
  <c r="O824" i="1"/>
  <c r="O3717" i="1"/>
  <c r="O778" i="1"/>
  <c r="O93" i="1"/>
  <c r="O90" i="1"/>
  <c r="O3490" i="1"/>
  <c r="O356" i="1"/>
  <c r="O2287" i="1"/>
  <c r="O3352" i="1"/>
  <c r="O3823" i="1"/>
  <c r="O3335" i="1"/>
  <c r="O532" i="1"/>
  <c r="O854" i="1"/>
  <c r="O2556" i="1"/>
  <c r="O4037" i="1"/>
  <c r="O110" i="1"/>
  <c r="O31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3519" i="1"/>
  <c r="O3051" i="1"/>
  <c r="O533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3159" i="1"/>
  <c r="O77" i="1"/>
  <c r="O1505" i="1"/>
  <c r="O3587" i="1"/>
  <c r="O1302" i="1"/>
  <c r="O32" i="1"/>
  <c r="O3428" i="1"/>
  <c r="O2940" i="1"/>
  <c r="O1634" i="1"/>
  <c r="O3846" i="1"/>
  <c r="O1380" i="1"/>
  <c r="O3628" i="1"/>
  <c r="O2336" i="1"/>
  <c r="O3307" i="1"/>
  <c r="O3302" i="1"/>
  <c r="O2529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795" i="1"/>
  <c r="O3684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3310" i="1"/>
  <c r="O817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3676" i="1"/>
  <c r="O810" i="1"/>
  <c r="O2499" i="1"/>
  <c r="O2810" i="1"/>
  <c r="O2483" i="1"/>
  <c r="O2533" i="1"/>
  <c r="O2528" i="1"/>
  <c r="O119" i="1"/>
  <c r="O1527" i="1"/>
  <c r="O1654" i="1"/>
  <c r="O3675" i="1"/>
  <c r="O3525" i="1"/>
  <c r="O3758" i="1"/>
  <c r="O752" i="1"/>
  <c r="O1305" i="1"/>
  <c r="O3346" i="1"/>
  <c r="O2147" i="1"/>
  <c r="O3162" i="1"/>
  <c r="O3829" i="1"/>
  <c r="O3725" i="1"/>
  <c r="O3186" i="1"/>
  <c r="O704" i="1"/>
  <c r="O3115" i="1"/>
  <c r="O923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3830" i="1"/>
  <c r="O3765" i="1"/>
  <c r="O2524" i="1"/>
  <c r="O296" i="1"/>
  <c r="O102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2055" i="1"/>
  <c r="O1068" i="1"/>
  <c r="O2164" i="1"/>
  <c r="O3353" i="1"/>
  <c r="O1038" i="1"/>
  <c r="O843" i="1"/>
  <c r="O2981" i="1"/>
  <c r="O2800" i="1"/>
  <c r="O2082" i="1"/>
  <c r="O2107" i="1"/>
  <c r="O3164" i="1"/>
  <c r="O2264" i="1"/>
  <c r="O761" i="1"/>
  <c r="O3591" i="1"/>
  <c r="O2976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003" i="1"/>
  <c r="O114" i="1"/>
  <c r="O1352" i="1"/>
  <c r="O1702" i="1"/>
  <c r="O3219" i="1"/>
  <c r="O3023" i="1"/>
  <c r="O1251" i="1"/>
  <c r="O3333" i="1"/>
  <c r="O731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3775" i="1"/>
  <c r="O113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460" i="1"/>
  <c r="O2275" i="1"/>
  <c r="O3774" i="1"/>
  <c r="O3350" i="1"/>
  <c r="O3700" i="1"/>
  <c r="O2197" i="1"/>
  <c r="O1370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3334" i="1"/>
  <c r="O2824" i="1"/>
  <c r="O2498" i="1"/>
  <c r="O264" i="1"/>
  <c r="O47" i="1"/>
  <c r="O3386" i="1"/>
  <c r="O293" i="1"/>
  <c r="O3215" i="1"/>
  <c r="O1323" i="1"/>
  <c r="O847" i="1"/>
  <c r="O2100" i="1"/>
  <c r="O1745" i="1"/>
  <c r="O13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3283" i="1"/>
  <c r="O804" i="1"/>
  <c r="O410" i="1"/>
  <c r="O3344" i="1"/>
  <c r="O835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2809" i="1"/>
  <c r="O733" i="1"/>
  <c r="O2178" i="1"/>
  <c r="O2870" i="1"/>
  <c r="O390" i="1"/>
  <c r="O2972" i="1"/>
  <c r="O1211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2786" i="1"/>
  <c r="O788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56" i="1"/>
  <c r="O3109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70" i="1"/>
  <c r="O1664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3778" i="1"/>
  <c r="O1045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1897" i="1"/>
  <c r="O254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2992" i="1"/>
  <c r="O1635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1676" i="1"/>
  <c r="O529" i="1"/>
  <c r="O3024" i="1"/>
  <c r="O2932" i="1"/>
  <c r="O56" i="1"/>
  <c r="O3423" i="1"/>
  <c r="O336" i="1"/>
  <c r="O3577" i="1"/>
  <c r="O798" i="1"/>
  <c r="O3526" i="1"/>
  <c r="O3300" i="1"/>
  <c r="O2474" i="1"/>
  <c r="O2480" i="1"/>
  <c r="O1619" i="1"/>
  <c r="O1351" i="1"/>
  <c r="O3716" i="1"/>
  <c r="O1395" i="1"/>
  <c r="O3768" i="1"/>
  <c r="O1753" i="1"/>
  <c r="O60" i="1"/>
  <c r="O3360" i="1"/>
  <c r="O3175" i="1"/>
  <c r="O350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3436" i="1"/>
  <c r="O1893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27" i="1"/>
  <c r="O364" i="1"/>
  <c r="O51" i="1"/>
  <c r="O1515" i="1"/>
  <c r="O351" i="1"/>
  <c r="O18" i="1"/>
  <c r="O842" i="1"/>
  <c r="O30" i="1"/>
  <c r="O3250" i="1"/>
  <c r="O2608" i="1"/>
  <c r="O2048" i="1"/>
  <c r="O2987" i="1"/>
  <c r="O362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1270" i="1"/>
  <c r="O971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G4" i="12" l="1"/>
  <c r="J11" i="12"/>
  <c r="I11" i="12"/>
  <c r="J10" i="12"/>
  <c r="I10" i="12"/>
  <c r="I13" i="12"/>
  <c r="I8" i="12"/>
  <c r="J7" i="12"/>
  <c r="J15" i="12"/>
  <c r="I4" i="12"/>
  <c r="J13" i="12"/>
  <c r="J8" i="12"/>
  <c r="H8" i="12"/>
  <c r="H5" i="12"/>
  <c r="H9" i="12"/>
  <c r="H13" i="12"/>
  <c r="J6" i="12"/>
  <c r="H10" i="12"/>
  <c r="H14" i="12"/>
  <c r="H7" i="12"/>
  <c r="H11" i="12"/>
  <c r="H15" i="12"/>
  <c r="H12" i="12"/>
  <c r="J4" i="12" l="1"/>
  <c r="H4" i="12"/>
  <c r="J5" i="12"/>
  <c r="I6" i="12"/>
  <c r="J9" i="12"/>
  <c r="H6" i="12"/>
  <c r="I9" i="12"/>
  <c r="I5" i="12"/>
  <c r="J12" i="12"/>
  <c r="I12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<sst xmlns="http://schemas.openxmlformats.org/spreadsheetml/2006/main" count="32982" uniqueCount="8404">
  <si>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</si>
  <si>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</si>
  <si>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</si>
  <si>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</si>
  <si>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</si>
  <si>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</si>
  <si>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</si>
  <si>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</si>
  <si>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</si>
  <si>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</si>
  <si>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</si>
  <si>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</si>
  <si>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</si>
  <si>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</si>
  <si>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</si>
  <si>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</si>
  <si>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</si>
  <si>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</si>
  <si>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</si>
  <si>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</si>
  <si>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</si>
  <si>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</si>
  <si>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</si>
  <si>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</si>
  <si>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</si>
  <si>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</si>
  <si>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</si>
  <si>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</si>
  <si>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</si>
  <si>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</si>
  <si>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</si>
  <si>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</si>
  <si>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</si>
  <si>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</si>
  <si>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</si>
  <si>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</si>
  <si>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</si>
  <si>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</si>
  <si>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</si>
  <si>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</si>
  <si>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</si>
  <si>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</si>
  <si>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</si>
  <si>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</si>
  <si>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</si>
  <si>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</si>
  <si>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</si>
  <si>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</si>
  <si>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</si>
  <si>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</si>
  <si>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</si>
  <si>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</si>
  <si>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</si>
  <si>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</si>
  <si>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</si>
  <si>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</si>
  <si>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</si>
  <si>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</si>
  <si>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</si>
  <si>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</si>
  <si>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</si>
  <si>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</si>
  <si>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</si>
  <si>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</si>
  <si>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</si>
  <si>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</si>
  <si>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</si>
  <si>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</si>
  <si>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</si>
  <si>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</si>
  <si>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</si>
  <si>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</si>
  <si>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</si>
  <si>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</si>
  <si>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</si>
  <si>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</si>
  <si>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</si>
  <si>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</si>
  <si>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</si>
  <si>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</si>
  <si>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</si>
  <si>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</si>
  <si>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</si>
  <si>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</si>
  <si>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</si>
  <si>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</si>
  <si>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</si>
  <si>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</si>
  <si>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</si>
  <si>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</si>
  <si>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</si>
  <si>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</si>
  <si>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</si>
  <si>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</si>
  <si>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</si>
  <si>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</si>
  <si>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</si>
  <si>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</si>
  <si>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</si>
  <si>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</si>
  <si>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</si>
  <si>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</si>
  <si>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</si>
  <si>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</si>
  <si>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</si>
  <si>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</si>
  <si>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</si>
  <si>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</si>
  <si>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</si>
  <si>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</si>
  <si>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</si>
  <si>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</si>
  <si>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</si>
  <si>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</si>
  <si>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</si>
  <si>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</si>
  <si>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</si>
  <si>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</si>
  <si>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</si>
  <si>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</si>
  <si>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</si>
  <si>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</si>
  <si>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</si>
  <si>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</si>
  <si>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</si>
  <si>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</si>
  <si>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</si>
  <si>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</si>
  <si>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</si>
  <si>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</si>
  <si>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</si>
  <si>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</si>
  <si>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</si>
  <si>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</si>
  <si>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</si>
  <si>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</si>
  <si>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</si>
  <si>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</si>
  <si>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</si>
  <si>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</si>
  <si>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</si>
  <si>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</si>
  <si>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</si>
  <si>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</si>
  <si>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</si>
  <si>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</si>
  <si>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</si>
  <si>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</si>
  <si>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</si>
  <si>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</si>
  <si>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</si>
  <si>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</si>
  <si>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</si>
  <si>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</si>
  <si>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</si>
  <si>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</si>
  <si>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</si>
  <si>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</si>
  <si>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</si>
  <si>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</si>
  <si>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</si>
  <si>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</si>
  <si>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</si>
  <si>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</si>
  <si>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</si>
  <si>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</si>
  <si>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</si>
  <si>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</si>
  <si>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</si>
  <si>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</si>
  <si>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</si>
  <si>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</si>
  <si>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</si>
  <si>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</si>
  <si>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</si>
  <si>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</si>
  <si>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</si>
  <si>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</si>
  <si>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</si>
  <si>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</si>
  <si>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</si>
  <si>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</si>
  <si>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</si>
  <si>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</si>
  <si>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</si>
  <si>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</si>
  <si>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</si>
  <si>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</si>
  <si>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</si>
  <si>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</si>
  <si>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</si>
  <si>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</si>
  <si>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</si>
  <si>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</si>
  <si>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</si>
  <si>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</si>
  <si>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</si>
  <si>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</si>
  <si>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</si>
  <si>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</si>
  <si>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</si>
  <si>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</si>
  <si>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</si>
  <si>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</si>
  <si>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</si>
  <si>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</si>
  <si>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</si>
  <si>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</si>
  <si>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</si>
  <si>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</si>
  <si>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</si>
  <si>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</si>
  <si>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</si>
  <si>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</si>
  <si>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</si>
  <si>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</si>
  <si>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</si>
  <si>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</si>
  <si>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</si>
  <si>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</si>
  <si>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</si>
  <si>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</si>
  <si>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</si>
  <si>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</si>
  <si>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</si>
  <si>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</si>
  <si>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</si>
  <si>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</si>
  <si>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</si>
  <si>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</si>
  <si>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</si>
  <si>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</si>
  <si>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</si>
  <si>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</si>
  <si>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</si>
  <si>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</si>
  <si>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</si>
  <si>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</si>
  <si>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</si>
  <si>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</si>
  <si>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</si>
  <si>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</si>
  <si>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</si>
  <si>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</si>
  <si>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</si>
  <si>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</si>
  <si>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</si>
  <si>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</si>
  <si>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</si>
  <si>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</si>
  <si>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</si>
  <si>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</si>
  <si>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</si>
  <si>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</si>
  <si>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</si>
  <si>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</si>
  <si>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</si>
  <si>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</si>
  <si>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</si>
  <si>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</si>
  <si>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</si>
  <si>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</si>
  <si>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</si>
  <si>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</si>
  <si>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</si>
  <si>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</si>
  <si>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</si>
  <si>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</si>
  <si>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</si>
  <si>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</si>
  <si>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</si>
  <si>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</si>
  <si>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</si>
  <si>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</si>
  <si>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</si>
  <si>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</si>
  <si>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</si>
  <si>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</si>
  <si>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</si>
  <si>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</si>
  <si>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</si>
  <si>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</si>
  <si>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</si>
  <si>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</si>
  <si>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</si>
  <si>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</si>
  <si>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</si>
  <si>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</si>
  <si>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</si>
  <si>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</si>
  <si>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</si>
  <si>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</si>
  <si>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</si>
  <si>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</si>
  <si>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</si>
  <si>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</si>
  <si>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</si>
  <si>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</si>
  <si>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</si>
  <si>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</si>
  <si>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</si>
  <si>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</si>
  <si>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</si>
  <si>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</si>
  <si>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</si>
  <si>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</si>
  <si>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</si>
  <si>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</si>
  <si>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</si>
  <si>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</si>
  <si>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</si>
  <si>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</si>
  <si>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</si>
  <si>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</si>
  <si>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</si>
  <si>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</si>
  <si>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</si>
  <si>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</si>
  <si>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</si>
  <si>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</si>
  <si>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</si>
  <si>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</si>
  <si>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</si>
  <si>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</si>
  <si>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</si>
  <si>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</si>
  <si>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</si>
  <si>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</si>
  <si>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</si>
  <si>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</si>
  <si>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</si>
  <si>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</si>
  <si>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</si>
  <si>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</si>
  <si>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</si>
  <si>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</si>
  <si>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</si>
  <si>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</si>
  <si>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</si>
  <si>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</si>
  <si>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</si>
  <si>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</si>
  <si>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</si>
  <si>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</si>
  <si>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</si>
  <si>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</si>
  <si>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</si>
  <si>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</si>
  <si>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</si>
  <si>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</si>
  <si>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</si>
  <si>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</si>
  <si>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</si>
  <si>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</si>
  <si>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</si>
  <si>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</si>
  <si>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</si>
  <si>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</si>
  <si>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</si>
  <si>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</si>
  <si>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</si>
  <si>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</si>
  <si>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</si>
  <si>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</si>
  <si>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</si>
  <si>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</si>
  <si>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</si>
  <si>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</si>
  <si>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</si>
  <si>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</si>
  <si>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</si>
  <si>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</si>
  <si>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</si>
  <si>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</si>
  <si>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</si>
  <si>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</si>
  <si>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</si>
  <si>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</si>
  <si>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</si>
  <si>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</si>
  <si>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</si>
  <si>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</si>
  <si>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</si>
  <si>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</si>
  <si>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</si>
  <si>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</si>
  <si>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</si>
  <si>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</si>
  <si>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</si>
  <si>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</si>
  <si>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</si>
  <si>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</si>
  <si>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</si>
  <si>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</si>
  <si>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</si>
  <si>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</si>
  <si>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</si>
  <si>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</si>
  <si>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</si>
  <si>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</si>
  <si>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</si>
  <si>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</si>
  <si>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</si>
  <si>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</si>
  <si>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</si>
  <si>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</si>
  <si>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</si>
  <si>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</si>
  <si>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</si>
  <si>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</si>
  <si>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</si>
  <si>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</si>
  <si>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</si>
  <si>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</si>
  <si>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</si>
  <si>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</si>
  <si>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</si>
  <si>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</si>
  <si>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</si>
  <si>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</si>
  <si>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</si>
  <si>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</si>
  <si>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</si>
  <si>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</si>
  <si>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</si>
  <si>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</si>
  <si>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</si>
  <si>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</si>
  <si>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</si>
  <si>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</si>
  <si>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</si>
  <si>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</si>
  <si>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</si>
  <si>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</si>
  <si>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</si>
  <si>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</si>
  <si>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</si>
  <si>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</si>
  <si>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</si>
  <si>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</si>
  <si>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</si>
  <si>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</si>
  <si>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</si>
  <si>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</si>
  <si>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</si>
  <si>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</si>
  <si>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</si>
  <si>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</si>
  <si>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</si>
  <si>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</si>
  <si>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</si>
  <si>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</si>
  <si>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</si>
  <si>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</si>
  <si>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</si>
  <si>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</si>
  <si>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</si>
  <si>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</si>
  <si>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</si>
  <si>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</si>
  <si>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</si>
  <si>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</si>
  <si>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</si>
  <si>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</si>
  <si>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</si>
  <si>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</si>
  <si>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</si>
  <si>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</si>
  <si>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</si>
  <si>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</si>
  <si>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</si>
  <si>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</si>
  <si>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</si>
  <si>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</si>
  <si>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</si>
  <si>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</si>
  <si>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</si>
  <si>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</si>
  <si>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</si>
  <si>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</si>
  <si>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</si>
  <si>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</si>
  <si>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</si>
  <si>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</si>
  <si>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</si>
  <si>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</si>
  <si>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</si>
  <si>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</si>
  <si>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</si>
  <si>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</si>
  <si>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</si>
  <si>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</si>
  <si>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</si>
  <si>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</si>
  <si>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</si>
  <si>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</si>
  <si>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</si>
  <si>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</si>
  <si>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</si>
  <si>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</si>
  <si>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</si>
  <si>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</si>
  <si>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</si>
  <si>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</si>
  <si>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</si>
  <si>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</si>
  <si>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</si>
  <si>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</si>
  <si>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</si>
  <si>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</si>
  <si>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</si>
  <si>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</si>
  <si>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</si>
  <si>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</si>
  <si>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</si>
  <si>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</si>
  <si>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</si>
  <si>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</si>
  <si>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</si>
  <si>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</si>
  <si>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</si>
  <si>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</si>
  <si>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</si>
  <si>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</si>
  <si>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</si>
  <si>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</si>
  <si>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</si>
  <si>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</si>
  <si>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</si>
  <si>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</si>
  <si>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</si>
  <si>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</si>
  <si>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</si>
  <si>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</si>
  <si>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</si>
  <si>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</si>
  <si>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</si>
  <si>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</si>
  <si>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</si>
  <si>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</si>
  <si>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</si>
  <si>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</si>
  <si>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</si>
  <si>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</si>
  <si>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</si>
  <si>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</si>
  <si>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</si>
  <si>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</si>
  <si>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</si>
  <si>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</si>
  <si>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</si>
  <si>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</si>
  <si>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</si>
  <si>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</si>
  <si>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</si>
  <si>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</si>
  <si>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</si>
  <si>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</si>
  <si>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</si>
  <si>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</si>
  <si>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</si>
  <si>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</si>
  <si>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</si>
  <si>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</si>
  <si>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</si>
  <si>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</si>
  <si>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</si>
  <si>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</si>
  <si>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</si>
  <si>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</si>
  <si>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</si>
  <si>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</si>
  <si>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</si>
  <si>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</si>
  <si>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</si>
  <si>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</si>
  <si>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</si>
  <si>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</si>
  <si>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</si>
  <si>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</si>
  <si>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</si>
  <si>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</si>
  <si>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</si>
  <si>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</si>
  <si>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</si>
  <si>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</si>
  <si>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</si>
  <si>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</si>
  <si>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</si>
  <si>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</si>
  <si>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</si>
  <si>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</si>
  <si>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</si>
  <si>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</si>
  <si>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</si>
  <si>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</si>
  <si>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</si>
  <si>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</si>
  <si>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</si>
  <si>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</si>
  <si>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</si>
  <si>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</si>
  <si>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</si>
  <si>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</si>
  <si>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</si>
  <si>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</si>
  <si>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</si>
  <si>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</si>
  <si>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</si>
  <si>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</si>
  <si>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</si>
  <si>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</si>
  <si>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</si>
  <si>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</si>
  <si>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</si>
  <si>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</si>
  <si>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</si>
  <si>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</si>
  <si>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</si>
  <si>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</si>
  <si>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</si>
  <si>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</si>
  <si>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</si>
  <si>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</si>
  <si>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</si>
  <si>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</si>
  <si>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</si>
  <si>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</si>
  <si>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</si>
  <si>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</si>
  <si>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</si>
  <si>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</si>
  <si>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</si>
  <si>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</si>
  <si>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</si>
  <si>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</si>
  <si>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</si>
  <si>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</si>
  <si>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</si>
  <si>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</si>
  <si>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</si>
  <si>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</si>
  <si>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</si>
  <si>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</si>
  <si>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</si>
  <si>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</si>
  <si>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</si>
  <si>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</si>
  <si>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</si>
  <si>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</si>
  <si>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</si>
  <si>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</si>
  <si>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</si>
  <si>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</si>
  <si>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</si>
  <si>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</si>
  <si>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</si>
  <si>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</si>
  <si>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</si>
  <si>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</si>
  <si>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</si>
  <si>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</si>
  <si>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</si>
  <si>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</si>
  <si>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</si>
  <si>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</si>
  <si>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</si>
  <si>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</si>
  <si>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</si>
  <si>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</si>
  <si>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</si>
  <si>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</si>
  <si>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</si>
  <si>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</si>
  <si>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</si>
  <si>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</si>
  <si>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</si>
  <si>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</si>
  <si>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</si>
  <si>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</si>
  <si>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</si>
  <si>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</si>
  <si>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</si>
  <si>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</si>
  <si>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</si>
  <si>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</si>
  <si>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</si>
  <si>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</si>
  <si>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</si>
  <si>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</si>
  <si>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</si>
  <si>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</si>
  <si>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</si>
  <si>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</si>
  <si>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</si>
  <si>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</si>
  <si>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</si>
  <si>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</si>
  <si>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</si>
  <si>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</si>
  <si>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</si>
  <si>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</si>
  <si>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</si>
  <si>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</si>
  <si>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</si>
  <si>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</si>
  <si>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</si>
  <si>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</si>
  <si>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</si>
  <si>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</si>
  <si>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</si>
  <si>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</si>
  <si>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</si>
  <si>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</si>
  <si>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</si>
  <si>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</si>
  <si>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</si>
  <si>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</si>
  <si>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</si>
  <si>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</si>
  <si>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</si>
  <si>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</si>
  <si>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</si>
  <si>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</si>
  <si>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</si>
  <si>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</si>
  <si>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</si>
  <si>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</si>
  <si>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</si>
  <si>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</si>
  <si>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</si>
  <si>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</si>
  <si>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</si>
  <si>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</si>
  <si>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</si>
  <si>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</si>
  <si>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</si>
  <si>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</si>
  <si>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</si>
  <si>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</si>
  <si>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</si>
  <si>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</si>
  <si>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</si>
  <si>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</si>
  <si>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</si>
  <si>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</si>
  <si>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</si>
  <si>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</si>
  <si>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</si>
  <si>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</si>
  <si>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</si>
  <si>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</si>
  <si>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</si>
  <si>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</si>
  <si>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</si>
  <si>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</si>
  <si>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</si>
  <si>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</si>
  <si>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</si>
  <si>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</si>
  <si>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</si>
  <si>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</si>
  <si>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</si>
  <si>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</si>
  <si>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</si>
  <si>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</si>
  <si>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</si>
  <si>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</si>
  <si>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</si>
  <si>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</si>
  <si>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</si>
  <si>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</si>
  <si>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</si>
  <si>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</si>
  <si>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</si>
  <si>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</si>
  <si>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</si>
  <si>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</si>
  <si>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</si>
  <si>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</si>
  <si>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</si>
  <si>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</si>
  <si>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</si>
  <si>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</si>
  <si>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</si>
  <si>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</si>
  <si>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</si>
  <si>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</si>
  <si>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</si>
  <si>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</si>
  <si>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</si>
  <si>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</si>
  <si>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</si>
  <si>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</si>
  <si>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</si>
  <si>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</si>
  <si>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</si>
  <si>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</si>
  <si>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</si>
  <si>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</si>
  <si>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</si>
  <si>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</si>
  <si>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</si>
  <si>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</si>
  <si>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</si>
  <si>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</si>
  <si>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</si>
  <si>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</si>
  <si>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</si>
  <si>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</si>
  <si>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</si>
  <si>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</si>
  <si>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</si>
  <si>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</si>
  <si>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</si>
  <si>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</si>
  <si>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</si>
  <si>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</si>
  <si>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</si>
  <si>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</si>
  <si>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</si>
  <si>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</si>
  <si>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</si>
  <si>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</si>
  <si>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</si>
  <si>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</si>
  <si>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</si>
  <si>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</si>
  <si>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</si>
  <si>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</si>
  <si>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</si>
  <si>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</si>
  <si>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</si>
  <si>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</si>
  <si>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</si>
  <si>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</si>
  <si>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</si>
  <si>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</si>
  <si>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</si>
  <si>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</si>
  <si>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</si>
  <si>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</si>
  <si>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</si>
  <si>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</si>
  <si>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</si>
  <si>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</si>
  <si>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</si>
  <si>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</si>
  <si>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</si>
  <si>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</si>
  <si>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</si>
  <si>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</si>
  <si>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</si>
  <si>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</si>
  <si>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</si>
  <si>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</si>
  <si>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</si>
  <si>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</si>
  <si>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</si>
  <si>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</si>
  <si>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</si>
  <si>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</si>
  <si>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</si>
  <si>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</si>
  <si>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</si>
  <si>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</si>
  <si>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</si>
  <si>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</si>
  <si>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</si>
  <si>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</si>
  <si>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</si>
  <si>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</si>
  <si>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</si>
  <si>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</si>
  <si>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</si>
  <si>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</si>
  <si>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</si>
  <si>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</si>
  <si>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</si>
  <si>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</si>
  <si>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</si>
  <si>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</si>
  <si>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</si>
  <si>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</si>
  <si>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</si>
  <si>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</si>
  <si>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</si>
  <si>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</si>
  <si>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</si>
  <si>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</si>
  <si>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</si>
  <si>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</si>
  <si>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</si>
  <si>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</si>
  <si>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</si>
  <si>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</si>
  <si>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</si>
  <si>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</si>
  <si>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</si>
  <si>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</si>
  <si>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</si>
  <si>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</si>
  <si>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</si>
  <si>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</si>
  <si>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</si>
  <si>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</si>
  <si>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</si>
  <si>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</si>
  <si>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</si>
  <si>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</si>
  <si>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</si>
  <si>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</si>
  <si>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</si>
  <si>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</si>
  <si>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</si>
  <si>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</si>
  <si>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</si>
  <si>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</si>
  <si>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</si>
  <si>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</si>
  <si>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</si>
  <si>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</si>
  <si>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</si>
  <si>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</si>
  <si>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</si>
  <si>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</si>
  <si>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</si>
  <si>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</si>
  <si>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</si>
  <si>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</si>
  <si>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</si>
  <si>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</si>
  <si>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</si>
  <si>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</si>
  <si>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</si>
  <si>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</si>
  <si>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</si>
  <si>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</si>
  <si>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</si>
  <si>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</si>
  <si>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</si>
  <si>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</si>
  <si>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</si>
  <si>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</si>
  <si>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</si>
  <si>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</si>
  <si>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</si>
  <si>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</si>
  <si>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</si>
  <si>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</si>
  <si>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</si>
  <si>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</si>
  <si>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</si>
  <si>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</si>
  <si>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</si>
  <si>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</si>
  <si>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</si>
  <si>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</si>
  <si>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</si>
  <si>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</si>
  <si>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</si>
  <si>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</si>
  <si>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</si>
  <si>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</si>
  <si>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</si>
  <si>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</si>
  <si>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</si>
  <si>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</si>
  <si>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</si>
  <si>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</si>
  <si>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</si>
  <si>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</si>
  <si>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</si>
  <si>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</si>
  <si>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</si>
  <si>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</si>
  <si>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</si>
  <si>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</si>
  <si>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</si>
  <si>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</si>
  <si>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</si>
  <si>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</si>
  <si>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</si>
  <si>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</si>
  <si>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</si>
  <si>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</si>
  <si>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</si>
  <si>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</si>
  <si>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</si>
  <si>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</si>
  <si>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</si>
  <si>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</si>
  <si>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</si>
  <si>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</si>
  <si>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</si>
  <si>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</si>
  <si>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</si>
  <si>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</si>
  <si>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</si>
  <si>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</si>
  <si>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</si>
  <si>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</si>
  <si>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</si>
  <si>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</si>
  <si>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</si>
  <si>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</si>
  <si>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</si>
  <si>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</si>
  <si>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</si>
  <si>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</si>
  <si>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</si>
  <si>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</si>
  <si>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</si>
  <si>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</si>
  <si>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</si>
  <si>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</si>
  <si>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</si>
  <si>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</si>
  <si>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</si>
  <si>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</si>
  <si>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</si>
  <si>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</si>
  <si>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</si>
  <si>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</si>
  <si>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</si>
  <si>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</si>
  <si>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</si>
  <si>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</si>
  <si>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</si>
  <si>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</si>
  <si>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</si>
  <si>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</si>
  <si>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</si>
  <si>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</si>
  <si>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</si>
  <si>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</si>
  <si>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</si>
  <si>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</si>
  <si>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</si>
  <si>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</si>
  <si>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</si>
  <si>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</si>
  <si>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</si>
  <si>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</si>
  <si>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</si>
  <si>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</si>
  <si>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</si>
  <si>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</si>
  <si>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</si>
  <si>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</si>
  <si>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</si>
  <si>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</si>
  <si>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</si>
  <si>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</si>
  <si>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</si>
  <si>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</si>
  <si>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</si>
  <si>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</si>
  <si>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</si>
  <si>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</si>
  <si>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</si>
  <si>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</si>
  <si>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</si>
  <si>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</si>
  <si>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</si>
  <si>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</si>
  <si>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</si>
  <si>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</si>
  <si>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</si>
  <si>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</si>
  <si>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</si>
  <si>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</si>
  <si>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</si>
  <si>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</si>
  <si>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</si>
  <si>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</si>
  <si>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</si>
  <si>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</si>
  <si>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</si>
  <si>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</si>
  <si>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</si>
  <si>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</si>
  <si>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</si>
  <si>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</si>
  <si>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</si>
  <si>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</si>
  <si>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</si>
  <si>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</si>
  <si>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</si>
  <si>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</si>
  <si>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</si>
  <si>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</si>
  <si>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</si>
  <si>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</si>
  <si>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</si>
  <si>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</si>
  <si>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</si>
  <si>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</si>
  <si>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</si>
  <si>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</si>
  <si>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</si>
  <si>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</si>
  <si>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</si>
  <si>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</si>
  <si>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</si>
  <si>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</si>
  <si>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</si>
  <si>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</si>
  <si>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</si>
  <si>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</si>
  <si>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</si>
  <si>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</si>
  <si>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</si>
  <si>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</si>
  <si>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</si>
  <si>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</si>
  <si>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</si>
  <si>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</si>
  <si>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</si>
  <si>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</si>
  <si>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</si>
  <si>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</si>
  <si>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</si>
  <si>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</si>
  <si>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</si>
  <si>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</si>
  <si>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</si>
  <si>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</si>
  <si>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</si>
  <si>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</si>
  <si>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</si>
  <si>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</si>
  <si>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</si>
  <si>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</si>
  <si>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</si>
  <si>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</si>
  <si>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</si>
  <si>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</si>
  <si>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</si>
  <si>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</si>
  <si>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</si>
  <si>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</si>
  <si>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</si>
  <si>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</si>
  <si>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</si>
  <si>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</si>
  <si>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</si>
  <si>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</si>
  <si>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</si>
  <si>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</si>
  <si>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</si>
  <si>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</si>
  <si>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</si>
  <si>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</si>
  <si>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</si>
  <si>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</si>
  <si>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</si>
  <si>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</si>
  <si>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</si>
  <si>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</si>
  <si>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</si>
  <si>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</si>
  <si>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</si>
  <si>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</si>
  <si>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</si>
  <si>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</si>
  <si>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</si>
  <si>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</si>
  <si>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</si>
  <si>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</si>
  <si>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</si>
  <si>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</si>
  <si>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</si>
  <si>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</si>
  <si>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</si>
  <si>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</si>
  <si>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</si>
  <si>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</si>
  <si>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</si>
  <si>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</si>
  <si>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</si>
  <si>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</si>
  <si>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</si>
  <si>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</si>
  <si>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</si>
  <si>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</si>
  <si>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</si>
  <si>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</si>
  <si>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</si>
  <si>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</si>
  <si>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</si>
  <si>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</si>
  <si>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</si>
  <si>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</si>
  <si>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</si>
  <si>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</si>
  <si>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</si>
  <si>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</si>
  <si>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</si>
  <si>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</si>
  <si>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</si>
  <si>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</si>
  <si>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</si>
  <si>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</si>
  <si>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</si>
  <si>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</si>
  <si>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</si>
  <si>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</si>
  <si>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</si>
  <si>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</si>
  <si>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</si>
  <si>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</si>
  <si>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</si>
  <si>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</si>
  <si>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</si>
  <si>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</si>
  <si>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</si>
  <si>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</si>
  <si>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</si>
  <si>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</si>
  <si>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</si>
  <si>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</si>
  <si>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</si>
  <si>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</si>
  <si>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</si>
  <si>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</si>
  <si>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</si>
  <si>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</si>
  <si>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</si>
  <si>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</si>
  <si>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</si>
  <si>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</si>
  <si>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</si>
  <si>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</si>
  <si>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</si>
  <si>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</si>
  <si>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</si>
  <si>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</si>
  <si>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</si>
  <si>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</si>
  <si>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</si>
  <si>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</si>
  <si>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</si>
  <si>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</si>
  <si>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</si>
  <si>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</si>
  <si>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</si>
  <si>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</si>
  <si>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</si>
  <si>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</si>
  <si>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</si>
  <si>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</si>
  <si>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</si>
  <si>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</si>
  <si>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</si>
  <si>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</si>
  <si>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</si>
  <si>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</si>
  <si>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</si>
  <si>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</si>
  <si>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</si>
  <si>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</si>
  <si>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</si>
  <si>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</si>
  <si>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</si>
  <si>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</si>
  <si>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</si>
  <si>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</si>
  <si>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</si>
  <si>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</si>
  <si>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</si>
  <si>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</si>
  <si>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</si>
  <si>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</si>
  <si>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</si>
  <si>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</si>
  <si>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</si>
  <si>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</si>
  <si>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</si>
  <si>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</si>
  <si>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</si>
  <si>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</si>
  <si>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</si>
  <si>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</si>
  <si>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</si>
  <si>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</si>
  <si>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</si>
  <si>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</si>
  <si>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</si>
  <si>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</si>
  <si>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</si>
  <si>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</si>
  <si>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</si>
  <si>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</si>
  <si>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</si>
  <si>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</si>
  <si>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</si>
  <si>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</si>
  <si>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</si>
  <si>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</si>
  <si>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</si>
  <si>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</si>
  <si>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</si>
  <si>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</si>
  <si>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</si>
  <si>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</si>
  <si>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</si>
  <si>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</si>
  <si>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</si>
  <si>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</si>
  <si>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</si>
  <si>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</si>
  <si>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</si>
  <si>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</si>
  <si>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</si>
  <si>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</si>
  <si>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</si>
  <si>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</si>
  <si>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</si>
  <si>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</si>
  <si>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</si>
  <si>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</si>
  <si>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</si>
  <si>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</si>
  <si>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</si>
  <si>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</si>
  <si>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</si>
  <si>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</si>
  <si>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</si>
  <si>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</si>
  <si>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</si>
  <si>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</si>
  <si>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</si>
  <si>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</si>
  <si>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</si>
  <si>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</si>
  <si>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</si>
  <si>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</si>
  <si>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</si>
  <si>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</si>
  <si>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</si>
  <si>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</si>
  <si>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</si>
  <si>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</si>
  <si>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</si>
  <si>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</si>
  <si>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</si>
  <si>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</si>
  <si>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</si>
  <si>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</si>
  <si>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</si>
  <si>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</si>
  <si>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</si>
  <si>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</si>
  <si>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</si>
  <si>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</si>
  <si>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</si>
  <si>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</si>
  <si>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</si>
  <si>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</si>
  <si>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</si>
  <si>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</si>
  <si>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</si>
  <si>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</si>
  <si>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</si>
  <si>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</si>
  <si>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</si>
  <si>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</si>
  <si>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</si>
  <si>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</si>
  <si>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</si>
  <si>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</si>
  <si>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</si>
  <si>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</si>
  <si>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</si>
  <si>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</si>
  <si>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</si>
  <si>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</si>
  <si>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</si>
  <si>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</si>
  <si>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</si>
  <si>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</si>
  <si>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</si>
  <si>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</si>
  <si>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</si>
  <si>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</si>
  <si>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</si>
  <si>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</si>
  <si>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</si>
  <si>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</si>
  <si>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</si>
  <si>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</si>
  <si>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</si>
  <si>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</si>
  <si>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</si>
  <si>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</si>
  <si>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</si>
  <si>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</si>
  <si>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</si>
  <si>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</si>
  <si>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</si>
  <si>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</si>
  <si>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</si>
  <si>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</si>
  <si>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</si>
  <si>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</si>
  <si>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</si>
  <si>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</si>
  <si>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</si>
  <si>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</si>
  <si>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</si>
  <si>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</si>
  <si>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</si>
  <si>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</si>
  <si>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</si>
  <si>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</si>
  <si>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</si>
  <si>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</si>
  <si>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</si>
  <si>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</si>
  <si>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</si>
  <si>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</si>
  <si>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</si>
  <si>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</si>
  <si>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</si>
  <si>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</si>
  <si>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</si>
  <si>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</si>
  <si>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</si>
  <si>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</si>
  <si>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</si>
  <si>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</si>
  <si>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</si>
  <si>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</si>
  <si>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</si>
  <si>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</si>
  <si>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</si>
  <si>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</si>
  <si>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</si>
  <si>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</si>
  <si>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</si>
  <si>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</si>
  <si>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</si>
  <si>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</si>
  <si>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</si>
  <si>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</si>
  <si>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</si>
  <si>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</si>
  <si>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</si>
  <si>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</si>
  <si>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</si>
  <si>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</si>
  <si>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</si>
  <si>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</si>
  <si>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</si>
  <si>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</si>
  <si>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</si>
  <si>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</si>
  <si>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</si>
  <si>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</si>
  <si>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</si>
  <si>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</si>
  <si>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</si>
  <si>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</si>
  <si>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</si>
  <si>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</si>
  <si>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</si>
  <si>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</si>
  <si>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</si>
  <si>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</si>
  <si>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</si>
  <si>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</si>
  <si>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</si>
  <si>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</si>
  <si>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</si>
  <si>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</si>
  <si>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</si>
  <si>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</si>
  <si>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</si>
  <si>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</si>
  <si>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</si>
  <si>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</si>
  <si>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</si>
  <si>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</si>
  <si>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</si>
  <si>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</si>
  <si>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</si>
  <si>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</si>
  <si>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</si>
  <si>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</si>
  <si>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</si>
  <si>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</si>
  <si>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</si>
  <si>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</si>
  <si>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</si>
  <si>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</si>
  <si>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</si>
  <si>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</si>
  <si>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</si>
  <si>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</si>
  <si>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</si>
  <si>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</si>
  <si>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</si>
  <si>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</si>
  <si>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</si>
  <si>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</si>
  <si>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</si>
  <si>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</si>
  <si>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</si>
  <si>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</si>
  <si>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</si>
  <si>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</si>
  <si>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</si>
  <si>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</si>
  <si>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</si>
  <si>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</si>
  <si>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</si>
  <si>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</si>
  <si>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</si>
  <si>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</si>
  <si>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</si>
  <si>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</si>
  <si>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</si>
  <si>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</si>
  <si>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</si>
  <si>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</si>
  <si>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</si>
  <si>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</si>
  <si>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</si>
  <si>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</si>
  <si>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</si>
  <si>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</si>
  <si>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</si>
  <si>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</si>
  <si>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</si>
  <si>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</si>
  <si>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</si>
  <si>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</si>
  <si>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</si>
  <si>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</si>
  <si>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</si>
  <si>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</si>
  <si>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</si>
  <si>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</si>
  <si>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</si>
  <si>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</si>
  <si>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</si>
  <si>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</si>
  <si>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</si>
  <si>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</si>
  <si>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</si>
  <si>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</si>
  <si>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</si>
  <si>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</si>
  <si>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</si>
  <si>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</si>
  <si>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</si>
  <si>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</si>
  <si>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</si>
  <si>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</si>
  <si>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</si>
  <si>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</si>
  <si>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</si>
  <si>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</si>
  <si>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</si>
  <si>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</si>
  <si>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</si>
  <si>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</si>
  <si>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</si>
  <si>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</si>
  <si>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</si>
  <si>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</si>
  <si>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</si>
  <si>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</si>
  <si>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</si>
  <si>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</si>
  <si>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</si>
  <si>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</si>
  <si>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</si>
  <si>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</si>
  <si>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</si>
  <si>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</si>
  <si>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</si>
  <si>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</si>
  <si>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</si>
  <si>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</si>
  <si>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</si>
  <si>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</si>
  <si>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</si>
  <si>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</si>
  <si>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</si>
  <si>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</si>
  <si>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</si>
  <si>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</si>
  <si>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</si>
  <si>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</si>
  <si>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</si>
  <si>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</si>
  <si>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</si>
  <si>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</si>
  <si>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</si>
  <si>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</si>
  <si>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</si>
  <si>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</si>
  <si>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</si>
  <si>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</si>
  <si>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</si>
  <si>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</si>
  <si>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</si>
  <si>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</si>
  <si>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</si>
  <si>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</si>
  <si>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</si>
  <si>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</si>
  <si>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</si>
  <si>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</si>
  <si>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</si>
  <si>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</si>
  <si>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</si>
  <si>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</si>
  <si>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</si>
  <si>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</si>
  <si>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</si>
  <si>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</si>
  <si>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</si>
  <si>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</si>
  <si>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</si>
  <si>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</si>
  <si>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</si>
  <si>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</si>
  <si>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</si>
  <si>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</si>
  <si>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</si>
  <si>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</si>
  <si>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</si>
  <si>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</si>
  <si>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</si>
  <si>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</si>
  <si>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</si>
  <si>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</si>
  <si>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</si>
  <si>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</si>
  <si>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</si>
  <si>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</si>
  <si>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</si>
  <si>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</si>
  <si>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</si>
  <si>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</si>
  <si>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</si>
  <si>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</si>
  <si>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</si>
  <si>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</si>
  <si>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</si>
  <si>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</si>
  <si>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</si>
  <si>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</si>
  <si>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</si>
  <si>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</si>
  <si>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</si>
  <si>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</si>
  <si>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</si>
  <si>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</si>
  <si>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</si>
  <si>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</si>
  <si>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</si>
  <si>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</si>
  <si>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</si>
  <si>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</si>
  <si>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</si>
  <si>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</si>
  <si>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</si>
  <si>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</si>
  <si>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</si>
  <si>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</si>
  <si>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</si>
  <si>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</si>
  <si>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</si>
  <si>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</si>
  <si>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</si>
  <si>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</si>
  <si>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</si>
  <si>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</si>
  <si>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</si>
  <si>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</si>
  <si>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</si>
  <si>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</si>
  <si>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</si>
  <si>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</si>
  <si>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</si>
  <si>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</si>
  <si>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</si>
  <si>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</si>
  <si>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</si>
  <si>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</si>
  <si>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</si>
  <si>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</si>
  <si>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</si>
  <si>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</si>
  <si>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</si>
  <si>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</si>
  <si>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</si>
  <si>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</si>
  <si>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</si>
  <si>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</si>
  <si>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</si>
  <si>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</si>
  <si>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</si>
  <si>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</si>
  <si>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</si>
  <si>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</si>
  <si>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</si>
  <si>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</si>
  <si>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</si>
  <si>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</si>
  <si>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</si>
  <si>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</si>
  <si>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</si>
  <si>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</si>
  <si>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</si>
  <si>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</si>
  <si>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</si>
  <si>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</si>
  <si>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</si>
  <si>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</si>
  <si>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</si>
  <si>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</si>
  <si>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</si>
  <si>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</si>
  <si>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</si>
  <si>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</si>
  <si>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</si>
  <si>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</si>
  <si>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</si>
  <si>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</si>
  <si>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</si>
  <si>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</si>
  <si>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</si>
  <si>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</si>
  <si>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</si>
  <si>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</si>
  <si>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</si>
  <si>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</si>
  <si>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</si>
  <si>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</si>
  <si>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</si>
  <si>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</si>
  <si>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</si>
  <si>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</si>
  <si>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</si>
  <si>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</si>
  <si>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</si>
  <si>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</si>
  <si>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</si>
  <si>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</si>
  <si>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</si>
  <si>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</si>
  <si>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</si>
  <si>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</si>
  <si>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</si>
  <si>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</si>
  <si>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</si>
  <si>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</si>
  <si>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</si>
  <si>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</si>
  <si>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</si>
  <si>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</si>
  <si>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</si>
  <si>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</si>
  <si>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</si>
  <si>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</si>
  <si>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</si>
  <si>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</si>
  <si>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</si>
  <si>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</si>
  <si>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</si>
  <si>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</si>
  <si>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</si>
  <si>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</si>
  <si>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</si>
  <si>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</si>
  <si>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</si>
  <si>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</si>
  <si>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</si>
  <si>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</si>
  <si>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</si>
  <si>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</si>
  <si>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</si>
  <si>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</si>
  <si>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</si>
  <si>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</si>
  <si>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</si>
  <si>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</si>
  <si>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</si>
  <si>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</si>
  <si>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</si>
  <si>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</si>
  <si>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</si>
  <si>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</si>
  <si>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</si>
  <si>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</si>
  <si>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</si>
  <si>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</si>
  <si>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</si>
  <si>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</si>
  <si>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</si>
  <si>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</si>
  <si>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</si>
  <si>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</si>
  <si>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</si>
  <si>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</si>
  <si>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</si>
  <si>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</si>
  <si>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</si>
  <si>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</si>
  <si>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</si>
  <si>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</si>
  <si>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</si>
  <si>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</si>
  <si>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</si>
  <si>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</si>
  <si>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</si>
  <si>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</si>
  <si>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</si>
  <si>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</si>
  <si>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</si>
  <si>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</si>
  <si>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</si>
  <si>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</si>
  <si>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</si>
  <si>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</si>
  <si>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</si>
  <si>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</si>
  <si>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</si>
  <si>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</si>
  <si>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</si>
  <si>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</si>
  <si>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</si>
  <si>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</si>
  <si>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</si>
  <si>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</si>
  <si>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</si>
  <si>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</si>
  <si>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</si>
  <si>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</si>
  <si>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</si>
  <si>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</si>
  <si>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</si>
  <si>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</si>
  <si>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</si>
  <si>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</si>
  <si>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</si>
  <si>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</si>
  <si>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</si>
  <si>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</si>
  <si>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</si>
  <si>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</si>
  <si>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</si>
  <si>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</si>
  <si>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</si>
  <si>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</si>
  <si>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</si>
  <si>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</si>
  <si>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</si>
  <si>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</si>
  <si>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</si>
  <si>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</si>
  <si>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</si>
  <si>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</si>
  <si>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</si>
  <si>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</si>
  <si>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</si>
  <si>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</si>
  <si>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</si>
  <si>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</si>
  <si>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</si>
  <si>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</si>
  <si>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</si>
  <si>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</si>
  <si>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</si>
  <si>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</si>
  <si>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</si>
  <si>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</si>
  <si>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</si>
  <si>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</si>
  <si>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</si>
  <si>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</si>
  <si>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</si>
  <si>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</si>
  <si>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</si>
  <si>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</si>
  <si>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</si>
  <si>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</si>
  <si>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</si>
  <si>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</si>
  <si>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</si>
  <si>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</si>
  <si>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</si>
  <si>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</si>
  <si>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</si>
  <si>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</si>
  <si>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</si>
  <si>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</si>
  <si>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</si>
  <si>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</si>
  <si>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</si>
  <si>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</si>
  <si>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</si>
  <si>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</si>
  <si>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</si>
  <si>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</si>
  <si>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</si>
  <si>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</si>
  <si>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</si>
  <si>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</si>
  <si>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</si>
  <si>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</si>
  <si>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</si>
  <si>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</si>
  <si>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</si>
  <si>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</si>
  <si>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</si>
  <si>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</si>
  <si>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</si>
  <si>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</si>
  <si>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</si>
  <si>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</si>
  <si>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</si>
  <si>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</si>
  <si>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</si>
  <si>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</si>
  <si>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</si>
  <si>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</si>
  <si>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</si>
  <si>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</si>
  <si>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</si>
  <si>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</si>
  <si>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</si>
  <si>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</si>
  <si>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</si>
  <si>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</si>
  <si>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</si>
  <si>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</si>
  <si>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</si>
  <si>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</si>
  <si>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</si>
  <si>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</si>
  <si>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</si>
  <si>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</si>
  <si>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</si>
  <si>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</si>
  <si>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</si>
  <si>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</si>
  <si>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</si>
  <si>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</si>
  <si>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</si>
  <si>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</si>
  <si>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</si>
  <si>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</si>
  <si>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</si>
  <si>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</si>
  <si>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</si>
  <si>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</si>
  <si>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</si>
  <si>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</si>
  <si>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</si>
  <si>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</si>
  <si>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</si>
  <si>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</si>
  <si>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</si>
  <si>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</si>
  <si>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</si>
  <si>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</si>
  <si>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</si>
  <si>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</si>
  <si>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</si>
  <si>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</si>
  <si>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</si>
  <si>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</si>
  <si>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</si>
  <si>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</si>
  <si>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</si>
  <si>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</si>
  <si>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</si>
  <si>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</si>
  <si>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</si>
  <si>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</si>
  <si>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</si>
  <si>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</si>
  <si>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</si>
  <si>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</si>
  <si>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</si>
  <si>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</si>
  <si>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</si>
  <si>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</si>
  <si>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</si>
  <si>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</si>
  <si>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</si>
  <si>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</si>
  <si>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</si>
  <si>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</si>
  <si>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</si>
  <si>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</si>
  <si>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</si>
  <si>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</si>
  <si>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</si>
  <si>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</si>
  <si>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</si>
  <si>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</si>
  <si>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</si>
  <si>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</si>
  <si>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</si>
  <si>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</si>
  <si>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</si>
  <si>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</si>
  <si>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</si>
  <si>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</si>
  <si>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</si>
  <si>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</si>
  <si>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</si>
  <si>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</si>
  <si>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</si>
  <si>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</si>
  <si>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</si>
  <si>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</si>
  <si>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</si>
  <si>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</si>
  <si>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</si>
  <si>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</si>
  <si>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</si>
  <si>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</si>
  <si>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</si>
  <si>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</si>
  <si>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</si>
  <si>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</si>
  <si>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</si>
  <si>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</si>
  <si>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</si>
  <si>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</si>
  <si>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</si>
  <si>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</si>
  <si>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</si>
  <si>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</si>
  <si>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</si>
  <si>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</si>
  <si>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</si>
  <si>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</si>
  <si>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</si>
  <si>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</si>
  <si>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</si>
  <si>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</si>
  <si>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</si>
  <si>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</si>
  <si>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</si>
  <si>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</si>
  <si>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</si>
  <si>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</si>
  <si>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</si>
  <si>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</si>
  <si>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</si>
  <si>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</si>
  <si>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</si>
  <si>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</si>
  <si>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</si>
  <si>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</si>
  <si>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</si>
  <si>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</si>
  <si>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</si>
  <si>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</si>
  <si>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</si>
  <si>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</si>
  <si>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</si>
  <si>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</si>
  <si>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</si>
  <si>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</si>
  <si>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</si>
  <si>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</si>
  <si>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</si>
  <si>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</si>
  <si>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</si>
  <si>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</si>
  <si>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</si>
  <si>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</si>
  <si>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</si>
  <si>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</si>
  <si>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</si>
  <si>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</si>
  <si>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</si>
  <si>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</si>
  <si>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</si>
  <si>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</si>
  <si>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</si>
  <si>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</si>
  <si>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</si>
  <si>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</si>
  <si>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</si>
  <si>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</si>
  <si>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</si>
  <si>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</si>
  <si>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</si>
  <si>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</si>
  <si>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</si>
  <si>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</si>
  <si>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</si>
  <si>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</si>
  <si>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</si>
  <si>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</si>
  <si>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</si>
  <si>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</si>
  <si>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</si>
  <si>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</si>
  <si>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</si>
  <si>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</si>
  <si>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</si>
  <si>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</si>
  <si>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</si>
  <si>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</si>
  <si>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</si>
  <si>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</si>
  <si>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</si>
  <si>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</si>
  <si>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</si>
  <si>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</si>
  <si>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</si>
  <si>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</si>
  <si>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</si>
  <si>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</si>
  <si>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</si>
  <si>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</si>
  <si>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</si>
  <si>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</si>
  <si>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</si>
  <si>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</si>
  <si>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</si>
  <si>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</si>
  <si>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</si>
  <si>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</si>
  <si>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</si>
  <si>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</si>
  <si>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</si>
  <si>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</si>
  <si>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</si>
  <si>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</si>
  <si>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</si>
  <si>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</si>
  <si>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</si>
  <si>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</si>
  <si>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</si>
  <si>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</si>
  <si>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</si>
  <si>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</si>
  <si>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</si>
  <si>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</si>
  <si>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</si>
  <si>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</si>
  <si>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</si>
  <si>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</si>
  <si>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</si>
  <si>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</si>
  <si>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</si>
  <si>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</si>
  <si>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</si>
  <si>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</si>
  <si>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</si>
  <si>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</si>
  <si>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</si>
  <si>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</si>
  <si>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</si>
  <si>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</si>
  <si>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</si>
  <si>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</si>
  <si>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</si>
  <si>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</si>
  <si>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</si>
  <si>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</si>
  <si>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</si>
  <si>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</si>
  <si>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</si>
  <si>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</si>
  <si>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</si>
  <si>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</si>
  <si>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</si>
  <si>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</si>
  <si>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</si>
  <si>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</si>
  <si>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</si>
  <si>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</si>
  <si>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</si>
  <si>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</si>
  <si>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</si>
  <si>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</si>
  <si>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</si>
  <si>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</si>
  <si>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</si>
  <si>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</si>
  <si>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</si>
  <si>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</si>
  <si>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</si>
  <si>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</si>
  <si>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</si>
  <si>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</si>
  <si>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</si>
  <si>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</si>
  <si>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</si>
  <si>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</si>
  <si>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</si>
  <si>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</si>
  <si>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</si>
  <si>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</si>
  <si>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</si>
  <si>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</si>
  <si>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</si>
  <si>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</si>
  <si>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</si>
  <si>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</si>
  <si>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</si>
  <si>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</si>
  <si>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</si>
  <si>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</si>
  <si>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</si>
  <si>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</si>
  <si>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</si>
  <si>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</si>
  <si>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</si>
  <si>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</si>
  <si>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</si>
  <si>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</si>
  <si>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</si>
  <si>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</si>
  <si>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</si>
  <si>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</si>
  <si>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</si>
  <si>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</si>
  <si>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</si>
  <si>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</si>
  <si>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</si>
  <si>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</si>
  <si>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</si>
  <si>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</si>
  <si>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</si>
  <si>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</si>
  <si>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</si>
  <si>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</si>
  <si>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</si>
  <si>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</si>
  <si>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</si>
  <si>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</si>
  <si>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</si>
  <si>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</si>
  <si>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</si>
  <si>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</si>
  <si>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</si>
  <si>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</si>
  <si>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</si>
  <si>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</si>
  <si>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</si>
  <si>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</si>
  <si>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</si>
  <si>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</si>
  <si>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</si>
  <si>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</si>
  <si>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</si>
  <si>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</si>
  <si>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</si>
  <si>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</si>
  <si>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</si>
  <si>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</si>
  <si>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</si>
  <si>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</si>
  <si>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</si>
  <si>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</si>
  <si>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</si>
  <si>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</si>
  <si>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</si>
  <si>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</si>
  <si>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</si>
  <si>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</si>
  <si>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</si>
  <si>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</si>
  <si>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</si>
  <si>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</si>
  <si>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</si>
  <si>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</si>
  <si>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</si>
  <si>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</si>
  <si>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</si>
  <si>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</si>
  <si>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</si>
  <si>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</si>
  <si>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</si>
  <si>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</si>
  <si>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</si>
  <si>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</si>
  <si>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</si>
  <si>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</si>
  <si>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</si>
  <si>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</si>
  <si>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</si>
  <si>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</si>
  <si>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</si>
  <si>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</si>
  <si>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</si>
  <si>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</si>
  <si>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</si>
  <si>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</si>
  <si>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</si>
  <si>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</si>
  <si>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</si>
  <si>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</si>
  <si>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</si>
  <si>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</si>
  <si>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</si>
  <si>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</si>
  <si>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</si>
  <si>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</si>
  <si>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</si>
  <si>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</si>
  <si>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</si>
  <si>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</si>
  <si>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</si>
  <si>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</si>
  <si>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</si>
  <si>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</si>
  <si>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</si>
  <si>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</si>
  <si>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</si>
  <si>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</si>
  <si>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</si>
  <si>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</si>
  <si>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</si>
  <si>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</si>
  <si>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</si>
  <si>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</si>
  <si>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</si>
  <si>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</si>
  <si>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</si>
  <si>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</si>
  <si>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</si>
  <si>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</si>
  <si>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</si>
  <si>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</si>
  <si>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</si>
  <si>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</si>
  <si>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</si>
  <si>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</si>
  <si>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</si>
  <si>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</si>
  <si>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</si>
  <si>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</si>
  <si>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</si>
  <si>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</si>
  <si>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</si>
  <si>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</si>
  <si>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</si>
  <si>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</si>
  <si>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</si>
  <si>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</si>
  <si>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</si>
  <si>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</si>
  <si>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</si>
  <si>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</si>
  <si>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</si>
  <si>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</si>
  <si>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</si>
  <si>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</si>
  <si>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</si>
  <si>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</si>
  <si>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</si>
  <si>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</si>
  <si>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</si>
  <si>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</si>
  <si>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</si>
  <si>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</si>
  <si>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</si>
  <si>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</si>
  <si>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</si>
  <si>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</si>
  <si>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</si>
  <si>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</si>
  <si>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</si>
  <si>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</si>
  <si>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</si>
  <si>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</si>
  <si>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</si>
  <si>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</si>
  <si>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</si>
  <si>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</si>
  <si>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</si>
  <si>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</si>
  <si>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</si>
  <si>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</si>
  <si>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</si>
  <si>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</si>
  <si>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</si>
  <si>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</si>
  <si>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</si>
  <si>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</si>
  <si>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</si>
  <si>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</si>
  <si>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</si>
  <si>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</si>
  <si>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</si>
  <si>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</si>
  <si>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</si>
  <si>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</si>
  <si>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</si>
  <si>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</si>
  <si>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</si>
  <si>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</si>
  <si>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</si>
  <si>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</si>
  <si>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</si>
  <si>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</si>
  <si>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</si>
  <si>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</si>
  <si>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</si>
  <si>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</si>
  <si>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</si>
  <si>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</si>
  <si>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</si>
  <si>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</si>
  <si>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</si>
  <si>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</si>
  <si>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</si>
  <si>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</si>
  <si>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</si>
  <si>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</si>
  <si>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</si>
  <si>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</si>
  <si>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</si>
  <si>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</si>
  <si>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</si>
  <si>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</si>
  <si>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</si>
  <si>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</si>
  <si>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</si>
  <si>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</si>
  <si>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</si>
  <si>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</si>
  <si>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</si>
  <si>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</si>
  <si>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</si>
  <si>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</si>
  <si>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</si>
  <si>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</si>
  <si>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</si>
  <si>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</si>
  <si>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</si>
  <si>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</si>
  <si>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</si>
  <si>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</si>
  <si>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</si>
  <si>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</si>
  <si>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</si>
  <si>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</si>
  <si>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</si>
  <si>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</si>
  <si>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</si>
  <si>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</si>
  <si>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</si>
  <si>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</si>
  <si>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</si>
  <si>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</si>
  <si>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</si>
  <si>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</si>
  <si>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</si>
  <si>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</si>
  <si>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</si>
  <si>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</si>
  <si>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</si>
  <si>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</si>
  <si>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</si>
  <si>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</si>
  <si>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</si>
  <si>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</si>
  <si>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</si>
  <si>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</si>
  <si>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</si>
  <si>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</si>
  <si>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</si>
  <si>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</si>
  <si>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</si>
  <si>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</si>
  <si>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</si>
  <si>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</si>
  <si>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</si>
  <si>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</si>
  <si>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</si>
  <si>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</si>
  <si>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</si>
  <si>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</si>
  <si>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</si>
  <si>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</si>
  <si>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</si>
  <si>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</si>
  <si>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</si>
  <si>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</si>
  <si>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</si>
  <si>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</si>
  <si>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</si>
  <si>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</si>
  <si>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</si>
  <si>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</si>
  <si>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</si>
  <si>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</si>
  <si>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</si>
  <si>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</si>
  <si>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</si>
  <si>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</si>
  <si>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</si>
  <si>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</si>
  <si>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</si>
  <si>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</si>
  <si>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</si>
  <si>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</si>
  <si>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</si>
  <si>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</si>
  <si>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</si>
  <si>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</si>
  <si>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</si>
  <si>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</si>
  <si>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</si>
  <si>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</si>
  <si>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</si>
  <si>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</si>
  <si>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</si>
  <si>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</si>
  <si>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</si>
  <si>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</si>
  <si>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</si>
  <si>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</si>
  <si>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</si>
  <si>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</si>
  <si>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</si>
  <si>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</si>
  <si>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</si>
  <si>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</si>
  <si>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</si>
  <si>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</si>
  <si>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</si>
  <si>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</si>
  <si>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</si>
  <si>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</si>
  <si>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</si>
  <si>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</si>
  <si>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</si>
  <si>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</si>
  <si>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</si>
  <si>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</si>
  <si>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</si>
  <si>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</si>
  <si>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</si>
  <si>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</si>
  <si>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</si>
  <si>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</si>
  <si>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</si>
  <si>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</si>
  <si>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</si>
  <si>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</si>
  <si>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</si>
  <si>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</si>
  <si>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</si>
  <si>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</si>
  <si>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</si>
  <si>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</si>
  <si>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</si>
  <si>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</si>
  <si>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</si>
  <si>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</si>
  <si>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</si>
  <si>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</si>
  <si>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</si>
  <si>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</si>
  <si>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</si>
  <si>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</si>
  <si>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</si>
  <si>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</si>
  <si>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</si>
  <si>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</si>
  <si>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</si>
  <si>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</si>
  <si>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</si>
  <si>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</si>
  <si>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</si>
  <si>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</si>
  <si>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</si>
  <si>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</si>
  <si>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</si>
  <si>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</si>
  <si>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</si>
  <si>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</si>
  <si>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</si>
  <si>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</si>
  <si>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</si>
  <si>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</si>
  <si>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</si>
  <si>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</si>
  <si>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</si>
  <si>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</si>
  <si>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</si>
  <si>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</si>
  <si>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</si>
  <si>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</si>
  <si>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</si>
  <si>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</si>
  <si>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</si>
  <si>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</si>
  <si>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</si>
  <si>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</si>
  <si>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</si>
  <si>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</si>
  <si>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</si>
  <si>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</si>
  <si>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</si>
  <si>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</si>
  <si>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</si>
  <si>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</si>
  <si>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</si>
  <si>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</si>
  <si>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</si>
  <si>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</si>
  <si>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</si>
  <si>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</si>
  <si>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</si>
  <si>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</si>
  <si>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</si>
  <si>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</si>
  <si>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</si>
  <si>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</si>
  <si>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</si>
  <si>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</si>
  <si>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</si>
  <si>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</si>
  <si>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</si>
  <si>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</si>
  <si>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</si>
  <si>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</si>
  <si>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</si>
  <si>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</si>
  <si>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</si>
  <si>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</si>
  <si>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</si>
  <si>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</si>
  <si>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</si>
  <si>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</si>
  <si>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</si>
  <si>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</si>
  <si>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</si>
  <si>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</si>
  <si>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</si>
  <si>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</si>
  <si>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</si>
  <si>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</si>
  <si>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</si>
  <si>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</si>
  <si>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</si>
  <si>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</si>
  <si>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</si>
  <si>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</si>
  <si>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</si>
  <si>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</si>
  <si>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</si>
  <si>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</si>
  <si>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</si>
  <si>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</si>
  <si>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</si>
  <si>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</si>
  <si>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</si>
  <si>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</si>
  <si>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</si>
  <si>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</si>
  <si>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</si>
  <si>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</si>
  <si>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</si>
  <si>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</si>
  <si>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</si>
  <si>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</si>
  <si>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</si>
  <si>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</si>
  <si>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</si>
  <si>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</si>
  <si>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</si>
  <si>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</si>
  <si>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</si>
  <si>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</si>
  <si>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</si>
  <si>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</si>
  <si>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</si>
  <si>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</si>
  <si>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</si>
  <si>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</si>
  <si>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</si>
  <si>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</si>
  <si>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</si>
  <si>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</si>
  <si>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</si>
  <si>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</si>
  <si>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</si>
  <si>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</si>
  <si>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</si>
  <si>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</si>
  <si>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</si>
  <si>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</si>
  <si>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</si>
  <si>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</si>
  <si>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</si>
  <si>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</si>
  <si>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</si>
  <si>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</si>
  <si>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</si>
  <si>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</si>
  <si>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</si>
  <si>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</si>
  <si>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</si>
  <si>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</si>
  <si>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</si>
  <si>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</si>
  <si>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</si>
  <si>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</si>
  <si>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</si>
  <si>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</si>
  <si>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</si>
  <si>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</si>
  <si>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</si>
  <si>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</si>
  <si>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</si>
  <si>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</si>
  <si>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</si>
  <si>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</si>
  <si>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</si>
  <si>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</si>
  <si>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</si>
  <si>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</si>
  <si>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</si>
  <si>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</si>
  <si>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</si>
  <si>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</si>
  <si>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</si>
  <si>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</si>
  <si>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</si>
  <si>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</si>
  <si>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</si>
  <si>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</si>
  <si>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</si>
  <si>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</si>
  <si>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</si>
  <si>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</si>
  <si>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</si>
  <si>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</si>
  <si>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</si>
  <si>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</si>
  <si>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</si>
  <si>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</si>
  <si>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</si>
  <si>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</si>
  <si>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</si>
  <si>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</si>
  <si>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</si>
  <si>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</si>
  <si>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</si>
  <si>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</si>
  <si>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</si>
  <si>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</si>
  <si>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</si>
  <si>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</si>
  <si>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</si>
  <si>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</si>
  <si>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</si>
  <si>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</si>
  <si>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</si>
  <si>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</si>
  <si>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</si>
  <si>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</si>
  <si>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</si>
  <si>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</si>
  <si>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</si>
  <si>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</si>
  <si>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</si>
  <si>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</si>
  <si>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</si>
  <si>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</si>
  <si>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</si>
  <si>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</si>
  <si>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</si>
  <si>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</si>
  <si>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</si>
  <si>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</si>
  <si>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</si>
  <si>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</si>
  <si>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</si>
  <si>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</si>
  <si>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</si>
  <si>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</si>
  <si>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</si>
  <si>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</si>
  <si>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</si>
  <si>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</si>
  <si>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</si>
  <si>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</si>
  <si>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</si>
  <si>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</si>
  <si>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</si>
  <si>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</si>
  <si>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</si>
  <si>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</si>
  <si>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</si>
  <si>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</si>
  <si>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</si>
  <si>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</si>
  <si>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</si>
  <si>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</si>
  <si>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</si>
  <si>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</si>
  <si>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</si>
  <si>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</si>
  <si>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</si>
  <si>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</si>
  <si>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</si>
  <si>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</si>
  <si>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</si>
  <si>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</si>
  <si>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</si>
  <si>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</si>
  <si>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</si>
  <si>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</si>
  <si>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</si>
  <si>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</si>
  <si>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</si>
  <si>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</si>
  <si>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</si>
  <si>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</si>
  <si>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</si>
  <si>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</si>
  <si>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</si>
  <si>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</si>
  <si>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</si>
  <si>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</si>
  <si>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</si>
  <si>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</si>
  <si>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</si>
  <si>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</si>
  <si>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</si>
  <si>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</si>
  <si>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</si>
  <si>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</si>
  <si>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</si>
  <si>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</si>
  <si>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</si>
  <si>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</si>
  <si>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</si>
  <si>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</si>
  <si>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</si>
  <si>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</si>
  <si>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</si>
  <si>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</si>
  <si>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</si>
  <si>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</si>
  <si>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</si>
  <si>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</si>
  <si>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</si>
  <si>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</si>
  <si>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</si>
  <si>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</si>
  <si>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</si>
  <si>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</si>
  <si>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</si>
  <si>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</si>
  <si>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</si>
  <si>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</si>
  <si>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</si>
  <si>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</si>
  <si>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</si>
  <si>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</si>
  <si>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</si>
  <si>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</si>
  <si>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</si>
  <si>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</si>
  <si>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</si>
  <si>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</si>
  <si>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</si>
  <si>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</si>
  <si>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</si>
  <si>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</si>
  <si>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</si>
  <si>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</si>
  <si>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</si>
  <si>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</si>
  <si>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</si>
  <si>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</si>
  <si>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</si>
  <si>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</si>
  <si>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</si>
  <si>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</si>
  <si>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</si>
  <si>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</si>
  <si>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</si>
  <si>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</si>
  <si>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</si>
  <si>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</si>
  <si>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</si>
  <si>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</si>
  <si>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</si>
  <si>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</si>
  <si>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</si>
  <si>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</si>
  <si>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</si>
  <si>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</si>
  <si>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</si>
  <si>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</si>
  <si>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</si>
  <si>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</si>
  <si>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</si>
  <si>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</si>
  <si>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</si>
  <si>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</si>
  <si>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</si>
  <si>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</si>
  <si>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</si>
  <si>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</si>
  <si>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</si>
  <si>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</si>
  <si>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</si>
  <si>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</si>
  <si>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</si>
  <si>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</si>
  <si>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</si>
  <si>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</si>
  <si>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</si>
  <si>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</si>
  <si>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</si>
  <si>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</si>
  <si>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</si>
  <si>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</si>
  <si>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</si>
  <si>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</si>
  <si>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</si>
  <si>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</si>
  <si>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</si>
  <si>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</si>
  <si>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</si>
  <si>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</si>
  <si>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</si>
  <si>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</si>
  <si>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</si>
  <si>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</si>
  <si>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</si>
  <si>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</si>
  <si>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</si>
  <si>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</si>
  <si>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</si>
  <si>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</si>
  <si>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</si>
  <si>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</si>
  <si>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</si>
  <si>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</si>
  <si>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</si>
  <si>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</si>
  <si>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</si>
  <si>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</si>
  <si>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</si>
  <si>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</si>
  <si>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</si>
  <si>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</si>
  <si>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</si>
  <si>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</si>
  <si>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</si>
  <si>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</si>
  <si>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</si>
  <si>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</si>
  <si>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</si>
  <si>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</si>
  <si>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</si>
  <si>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</si>
  <si>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</si>
  <si>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</si>
  <si>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</si>
  <si>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</si>
  <si>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</si>
  <si>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</si>
  <si>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</si>
  <si>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</si>
  <si>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</si>
  <si>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</si>
  <si>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</si>
  <si>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</si>
  <si>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</si>
  <si>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</si>
  <si>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</si>
  <si>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</si>
  <si>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</si>
  <si>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</si>
  <si>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</si>
  <si>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</si>
  <si>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</si>
  <si>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</si>
  <si>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</si>
  <si>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</si>
  <si>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</si>
  <si>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</si>
  <si>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</si>
  <si>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</si>
  <si>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</si>
  <si>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</si>
  <si>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</si>
  <si>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</si>
  <si>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</si>
  <si>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</si>
  <si>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</si>
  <si>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</si>
  <si>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</si>
  <si>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</si>
  <si>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</si>
  <si>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</si>
  <si>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</si>
  <si>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</si>
  <si>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</si>
  <si>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</si>
  <si>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</si>
  <si>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</si>
  <si>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</si>
  <si>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</si>
  <si>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</si>
  <si>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</si>
  <si>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</si>
  <si>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</si>
  <si>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</si>
  <si>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</si>
  <si>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</si>
  <si>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</si>
  <si>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</si>
  <si>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</si>
  <si>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</si>
  <si>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</si>
  <si>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</si>
  <si>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</si>
  <si>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</si>
  <si>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</si>
  <si>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</si>
  <si>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</si>
  <si>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</si>
  <si>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</si>
  <si>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</si>
  <si>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</si>
  <si>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</si>
  <si>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</si>
  <si>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</si>
  <si>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</si>
  <si>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</si>
  <si>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</si>
  <si>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</si>
  <si>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</si>
  <si>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</si>
  <si>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</si>
  <si>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</si>
  <si>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</si>
  <si>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</si>
  <si>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</si>
  <si>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</si>
  <si>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</si>
  <si>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</si>
  <si>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</si>
  <si>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</si>
  <si>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</si>
  <si>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</si>
  <si>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</si>
  <si>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</si>
  <si>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</si>
  <si>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</si>
  <si>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</si>
  <si>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</si>
  <si>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</si>
  <si>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</si>
  <si>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</si>
  <si>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</si>
  <si>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</si>
  <si>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</si>
  <si>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</si>
  <si>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</si>
  <si>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</si>
  <si>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</si>
  <si>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</si>
  <si>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</si>
  <si>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</si>
  <si>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</si>
  <si>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</si>
  <si>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</si>
  <si>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</si>
  <si>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</si>
  <si>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</si>
  <si>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</si>
  <si>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</si>
  <si>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</si>
  <si>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</si>
  <si>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</si>
  <si>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</si>
  <si>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</si>
  <si>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</si>
  <si>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</si>
  <si>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</si>
  <si>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</si>
  <si>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</si>
  <si>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</si>
  <si>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</si>
  <si>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</si>
  <si>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</si>
  <si>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</si>
  <si>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</si>
  <si>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</si>
  <si>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</si>
  <si>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</si>
  <si>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</si>
  <si>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</si>
  <si>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</si>
  <si>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</si>
  <si>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</si>
  <si>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</si>
  <si>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</si>
  <si>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</si>
  <si>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</si>
  <si>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</si>
  <si>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</si>
  <si>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</si>
  <si>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</si>
  <si>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</si>
  <si>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</si>
  <si>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</si>
  <si>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</si>
  <si>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</si>
  <si>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</si>
  <si>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</si>
  <si>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</si>
  <si>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</si>
  <si>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</si>
  <si>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</si>
  <si>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</si>
  <si>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</si>
  <si>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</si>
  <si>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</si>
  <si>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</si>
  <si>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</si>
  <si>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</si>
  <si>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</si>
  <si>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</si>
  <si>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</si>
  <si>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</si>
  <si>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</si>
  <si>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</si>
  <si>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</si>
  <si>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</si>
  <si>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</si>
  <si>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</si>
  <si>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</si>
  <si>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</si>
  <si>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</si>
  <si>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</si>
  <si>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</si>
  <si>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</si>
  <si>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</si>
  <si>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</si>
  <si>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</si>
  <si>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</si>
  <si>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</si>
  <si>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</si>
  <si>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</si>
  <si>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</si>
  <si>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</si>
  <si>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</si>
  <si>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</si>
  <si>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</si>
  <si>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</si>
  <si>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</si>
  <si>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</si>
  <si>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</si>
  <si>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</si>
  <si>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</si>
  <si>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</si>
  <si>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</si>
  <si>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</si>
  <si>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</si>
  <si>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</si>
  <si>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</si>
  <si>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</si>
  <si>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</si>
  <si>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</si>
  <si>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</si>
  <si>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</si>
  <si>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</si>
  <si>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</si>
  <si>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</si>
  <si>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</si>
  <si>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</si>
  <si>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</si>
  <si>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</si>
  <si>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</si>
  <si>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</si>
  <si>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</si>
  <si>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</si>
  <si>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</si>
  <si>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</si>
  <si>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</si>
  <si>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</si>
  <si>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</si>
  <si>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</si>
  <si>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</si>
  <si>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</si>
  <si>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</si>
  <si>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</si>
  <si>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</si>
  <si>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</si>
  <si>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</si>
  <si>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</si>
  <si>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</si>
  <si>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</si>
  <si>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</si>
  <si>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</si>
  <si>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</si>
  <si>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</si>
  <si>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</si>
  <si>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</si>
  <si>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</si>
  <si>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</si>
  <si>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</si>
  <si>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</si>
  <si>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</si>
  <si>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</si>
  <si>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</si>
  <si>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</si>
  <si>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</si>
  <si>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</si>
  <si>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</si>
  <si>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</si>
  <si>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</si>
  <si>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</si>
  <si>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</si>
  <si>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</si>
  <si>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</si>
  <si>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</si>
  <si>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</si>
  <si>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</si>
  <si>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</si>
  <si>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</si>
  <si>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</si>
  <si>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</si>
  <si>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</si>
  <si>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</si>
  <si>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</si>
  <si>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</si>
  <si>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</si>
  <si>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</si>
  <si>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</si>
  <si>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</si>
  <si>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</si>
  <si>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</si>
  <si>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</si>
  <si>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</si>
  <si>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</si>
  <si>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</si>
  <si>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</si>
  <si>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</si>
  <si>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</si>
  <si>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</si>
  <si>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</si>
  <si>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</si>
  <si>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</si>
  <si>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</si>
  <si>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</si>
  <si>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</si>
  <si>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</si>
  <si>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</si>
  <si>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</si>
  <si>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</si>
  <si>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</si>
  <si>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</si>
  <si>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</si>
  <si>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</si>
  <si>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</si>
  <si>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</si>
  <si>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</si>
  <si>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</si>
  <si>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</si>
  <si>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</si>
  <si>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</si>
  <si>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</si>
  <si>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</si>
  <si>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</si>
  <si>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</si>
  <si>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</si>
  <si>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</si>
  <si>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</si>
  <si>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</si>
  <si>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</si>
  <si>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</si>
  <si>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</si>
  <si>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</si>
  <si>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</si>
  <si>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</si>
  <si>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</si>
  <si>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</si>
  <si>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</si>
  <si>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</si>
  <si>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</si>
  <si>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</si>
  <si>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</si>
  <si>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</si>
  <si>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</si>
  <si>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</si>
  <si>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</si>
  <si>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</si>
  <si>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</si>
  <si>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</si>
  <si>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</si>
  <si>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</si>
  <si>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</si>
  <si>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</si>
  <si>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</si>
  <si>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</si>
  <si>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</si>
  <si>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</si>
  <si>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</si>
  <si>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</si>
  <si>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</si>
  <si>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</si>
  <si>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</si>
  <si>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</si>
  <si>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</si>
  <si>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</si>
  <si>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</si>
  <si>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</si>
  <si>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</si>
  <si>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</si>
  <si>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</si>
  <si>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</si>
  <si>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</si>
  <si>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</si>
  <si>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</si>
  <si>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</si>
  <si>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</si>
  <si>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</si>
  <si>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</si>
  <si>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</si>
  <si>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</si>
  <si>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</si>
  <si>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</si>
  <si>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</si>
  <si>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</si>
  <si>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</si>
  <si>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</si>
  <si>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</si>
  <si>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</si>
  <si>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</si>
  <si>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</si>
  <si>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</si>
  <si>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</si>
  <si>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</si>
  <si>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</si>
  <si>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</si>
  <si>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</si>
  <si>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</si>
  <si>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</si>
  <si>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</si>
  <si>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</si>
  <si>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</si>
  <si>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</si>
  <si>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</si>
  <si>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</si>
  <si>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</si>
  <si>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</si>
  <si>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</si>
  <si>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</si>
  <si>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</si>
  <si>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</si>
  <si>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</si>
  <si>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</si>
  <si>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</si>
  <si>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</si>
  <si>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</si>
  <si>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</si>
  <si>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</si>
  <si>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</si>
  <si>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</si>
  <si>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</si>
  <si>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</si>
  <si>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</si>
  <si>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</si>
  <si>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</si>
  <si>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</si>
  <si>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</si>
  <si>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</si>
  <si>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</si>
  <si>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</si>
  <si>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</si>
  <si>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</si>
  <si>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</si>
  <si>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</si>
  <si>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</si>
  <si>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</si>
  <si>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</si>
  <si>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</si>
  <si>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</si>
  <si>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</si>
  <si>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</si>
  <si>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</si>
  <si>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</si>
  <si>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</si>
  <si>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</si>
  <si>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</si>
  <si>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</si>
  <si>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</si>
  <si>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</si>
  <si>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</si>
  <si>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</si>
  <si>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</si>
  <si>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</si>
  <si>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</si>
  <si>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</si>
  <si>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</si>
  <si>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</si>
  <si>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</si>
  <si>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</si>
  <si>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</si>
  <si>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</si>
  <si>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</si>
  <si>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</si>
  <si>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</si>
  <si>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</si>
  <si>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</si>
  <si>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</si>
  <si>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</si>
  <si>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</si>
  <si>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</si>
  <si>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</si>
  <si>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</si>
  <si>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</si>
  <si>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</si>
  <si>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</si>
  <si>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</si>
  <si>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</si>
  <si>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</si>
  <si>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</si>
  <si>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</si>
  <si>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</si>
  <si>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</si>
  <si>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</si>
  <si>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</si>
  <si>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</si>
  <si>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</si>
  <si>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</si>
  <si>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</si>
  <si>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</si>
  <si>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</si>
  <si>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</si>
  <si>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</si>
  <si>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</si>
  <si>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</si>
  <si>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</si>
  <si>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</si>
  <si>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</si>
  <si>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</si>
  <si>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</si>
  <si>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</si>
  <si>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</si>
  <si>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</si>
  <si>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</si>
  <si>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</si>
  <si>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</si>
  <si>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</si>
  <si>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</si>
  <si>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</si>
  <si>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</si>
  <si>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</si>
  <si>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</si>
  <si>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</si>
  <si>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</si>
  <si>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</si>
  <si>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</si>
  <si>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</si>
  <si>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</si>
  <si>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</si>
  <si>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</si>
  <si>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</si>
  <si>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</si>
  <si>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</si>
  <si>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</si>
  <si>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</si>
  <si>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</si>
  <si>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</si>
  <si>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</si>
  <si>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</si>
  <si>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</si>
  <si>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</si>
  <si>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</si>
  <si>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</si>
  <si>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</si>
  <si>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</si>
  <si>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</si>
  <si>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</si>
  <si>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</si>
  <si>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</si>
  <si>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</si>
  <si>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</si>
  <si>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</si>
  <si>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</si>
  <si>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</si>
  <si>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</si>
  <si>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</si>
  <si>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</si>
  <si>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</si>
  <si>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</si>
  <si>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</si>
  <si>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</si>
  <si>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</si>
  <si>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</si>
  <si>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</si>
  <si>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</si>
  <si>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</si>
  <si>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</si>
  <si>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</si>
  <si>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</si>
  <si>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</si>
  <si>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</si>
  <si>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</si>
  <si>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</si>
  <si>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</si>
  <si>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</si>
  <si>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</si>
  <si>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</si>
  <si>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</si>
  <si>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</si>
  <si>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</si>
  <si>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</si>
  <si>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</si>
  <si>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</si>
  <si>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</si>
  <si>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</si>
  <si>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</si>
  <si>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</si>
  <si>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</si>
  <si>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</si>
  <si>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</si>
  <si>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</si>
  <si>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</si>
  <si>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</si>
  <si>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</si>
  <si>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</si>
  <si>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</si>
  <si>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</si>
  <si>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</si>
  <si>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</si>
  <si>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</si>
  <si>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</si>
  <si>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</si>
  <si>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</si>
  <si>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</si>
  <si>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</si>
  <si>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</si>
  <si>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</si>
  <si>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</si>
  <si>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</si>
  <si>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</si>
  <si>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</si>
  <si>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</si>
  <si>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</si>
  <si>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</si>
  <si>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</si>
  <si>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</si>
  <si>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</si>
  <si>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</si>
  <si>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</si>
  <si>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</si>
  <si>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</si>
  <si>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</si>
  <si>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</si>
  <si>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</si>
  <si>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</si>
  <si>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</si>
  <si>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</si>
  <si>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</si>
  <si>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</si>
  <si>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</si>
  <si>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</si>
  <si>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</si>
  <si>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</si>
  <si>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</si>
  <si>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</si>
  <si>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</si>
  <si>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</si>
  <si>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</si>
  <si>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</si>
  <si>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</si>
  <si>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</si>
  <si>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</si>
  <si>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</si>
  <si>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</si>
  <si>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</si>
  <si>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</si>
  <si>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</si>
  <si>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</si>
  <si>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</si>
  <si>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</si>
  <si>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</si>
  <si>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</si>
  <si>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</si>
  <si>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</si>
  <si>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</si>
  <si>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</si>
  <si>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</si>
  <si>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</si>
  <si>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</si>
  <si>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</si>
  <si>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</si>
  <si>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</si>
  <si>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</si>
  <si>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</si>
  <si>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</si>
  <si>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</si>
  <si>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</si>
  <si>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</si>
  <si>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</si>
  <si>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</si>
  <si>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</si>
  <si>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</si>
  <si>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</si>
  <si>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</si>
  <si>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</si>
  <si>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</si>
  <si>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</si>
  <si>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</si>
  <si>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</si>
  <si>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</si>
  <si>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</si>
  <si>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</si>
  <si>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</si>
  <si>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</si>
  <si>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</si>
  <si>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</si>
  <si>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</si>
  <si>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</si>
  <si>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</si>
  <si>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</si>
  <si>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</si>
  <si>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</si>
  <si>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</si>
  <si>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</si>
  <si>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</si>
  <si>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</si>
  <si>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</si>
  <si>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</si>
  <si>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</si>
  <si>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</si>
  <si>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</si>
  <si>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</si>
  <si>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</si>
  <si>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</si>
  <si>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</si>
  <si>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</si>
  <si>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</si>
  <si>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</si>
  <si>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</si>
  <si>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</si>
  <si>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</si>
  <si>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</si>
  <si>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</si>
  <si>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</si>
  <si>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</si>
  <si>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</si>
  <si>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</si>
  <si>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</si>
  <si>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</si>
  <si>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</si>
  <si>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</si>
  <si>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</si>
  <si>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</si>
  <si>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</si>
  <si>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</si>
  <si>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</si>
  <si>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</si>
  <si>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</si>
  <si>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</si>
  <si>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</si>
  <si>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</si>
  <si>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</si>
  <si>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</si>
  <si>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</si>
  <si>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</si>
  <si>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</si>
  <si>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</si>
  <si>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</si>
  <si>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</si>
  <si>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</si>
  <si>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</si>
  <si>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</si>
  <si>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</si>
  <si>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</si>
  <si>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</si>
  <si>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</si>
  <si>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</si>
  <si>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</si>
  <si>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</si>
  <si>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</si>
  <si>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</si>
  <si>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</si>
  <si>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</si>
  <si>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</si>
  <si>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</si>
  <si>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</si>
  <si>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</si>
  <si>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</si>
  <si>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</si>
  <si>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</si>
  <si>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</si>
  <si>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</si>
  <si>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</si>
  <si>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</si>
  <si>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</si>
  <si>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</si>
  <si>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</si>
  <si>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</si>
  <si>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</si>
  <si>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</si>
  <si>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</si>
  <si>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</si>
  <si>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</si>
  <si>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</si>
  <si>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</si>
  <si>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</si>
  <si>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</si>
  <si>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</si>
  <si>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</si>
  <si>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</si>
  <si>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</si>
  <si>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</si>
  <si>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</si>
  <si>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</si>
  <si>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</si>
  <si>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</si>
  <si>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</si>
  <si>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</si>
  <si>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</si>
  <si>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</si>
  <si>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</si>
  <si>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</si>
  <si>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</si>
  <si>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</si>
  <si>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</si>
  <si>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</si>
  <si>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</si>
  <si>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</si>
  <si>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</si>
  <si>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</si>
  <si>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</si>
  <si>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</si>
  <si>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</si>
  <si>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</si>
  <si>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</si>
  <si>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</si>
  <si>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</si>
  <si>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</si>
  <si>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</si>
  <si>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</si>
  <si>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</si>
  <si>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</si>
  <si>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</si>
  <si>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</si>
  <si>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</si>
  <si>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</si>
  <si>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</si>
  <si>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</si>
  <si>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</si>
  <si>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</si>
  <si>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</si>
  <si>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</si>
  <si>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</si>
  <si>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</si>
  <si>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</si>
  <si>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</si>
  <si>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</si>
  <si>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</si>
  <si>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</si>
  <si>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</si>
  <si>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</si>
  <si>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</si>
  <si>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</si>
  <si>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</si>
  <si>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</si>
  <si>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</si>
  <si>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</si>
  <si>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</si>
  <si>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</si>
  <si>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</si>
  <si>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</si>
  <si>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</si>
  <si>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</si>
  <si>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</si>
  <si>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</si>
  <si>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</si>
  <si>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</si>
  <si>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</si>
  <si>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</si>
  <si>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</si>
  <si>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</si>
  <si>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</si>
  <si>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</si>
  <si>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</si>
  <si>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</si>
  <si>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</si>
  <si>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</si>
  <si>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</si>
  <si>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</si>
  <si>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</si>
  <si>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</si>
  <si>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</si>
  <si>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</si>
  <si>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</si>
  <si>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</si>
  <si>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</si>
  <si>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</si>
  <si>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</si>
  <si>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</si>
  <si>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</si>
  <si>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</si>
  <si>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</si>
  <si>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</si>
  <si>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</si>
  <si>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</si>
  <si>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</si>
  <si>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</si>
  <si>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</si>
  <si>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</si>
  <si>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</si>
  <si>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</si>
  <si>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</si>
  <si>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</si>
  <si>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</si>
  <si>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</si>
  <si>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</si>
  <si>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</si>
  <si>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</si>
  <si>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</si>
  <si>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</si>
  <si>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</si>
  <si>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</si>
  <si>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</si>
  <si>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</si>
  <si>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</si>
  <si>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</si>
  <si>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</si>
  <si>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</si>
  <si>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</si>
  <si>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</si>
  <si>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</si>
  <si>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</si>
  <si>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</si>
  <si>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</si>
  <si>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</si>
  <si>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</si>
  <si>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</si>
  <si>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</si>
  <si>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</si>
  <si>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</si>
  <si>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</si>
  <si>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</si>
  <si>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</si>
  <si>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</si>
  <si>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</si>
  <si>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</si>
  <si>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</si>
  <si>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</si>
  <si>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</si>
  <si>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</si>
  <si>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</si>
  <si>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</si>
  <si>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</si>
  <si>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</si>
  <si>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</si>
  <si>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</si>
  <si>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</si>
  <si>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</si>
  <si>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</si>
  <si>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</si>
  <si>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</si>
  <si>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</si>
  <si>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</si>
  <si>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</si>
  <si>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</si>
  <si>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</si>
  <si>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</si>
  <si>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</si>
  <si>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</si>
  <si>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</si>
  <si>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</si>
  <si>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</si>
  <si>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</si>
  <si>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</si>
  <si>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</si>
  <si>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</si>
  <si>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</si>
  <si>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</si>
  <si>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</si>
  <si>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</si>
  <si>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</si>
  <si>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</si>
  <si>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</si>
  <si>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</si>
  <si>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</si>
  <si>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</si>
  <si>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</si>
  <si>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</si>
  <si>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</si>
  <si>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</si>
  <si>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</si>
  <si>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</si>
  <si>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</si>
  <si>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</si>
  <si>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</si>
  <si>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</si>
  <si>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</si>
  <si>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</si>
  <si>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</si>
  <si>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</si>
  <si>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</si>
  <si>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</si>
  <si>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</si>
  <si>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</si>
  <si>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</si>
  <si>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</si>
  <si>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</si>
  <si>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</si>
  <si>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</si>
  <si>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</si>
  <si>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</si>
  <si>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</si>
  <si>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</si>
  <si>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</si>
  <si>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</si>
  <si>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</si>
  <si>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</si>
  <si>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</si>
  <si>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</si>
  <si>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</si>
  <si>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</si>
  <si>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</si>
  <si>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</si>
  <si>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</si>
  <si>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</si>
  <si>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</si>
  <si>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</si>
  <si>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</si>
  <si>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</si>
  <si>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</si>
  <si>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</si>
  <si>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</si>
  <si>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</si>
  <si>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</si>
  <si>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</si>
  <si>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</si>
  <si>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</si>
  <si>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</si>
  <si>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</si>
  <si>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</si>
  <si>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</si>
  <si>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</si>
  <si>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</si>
  <si>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</si>
  <si>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</si>
  <si>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</si>
  <si>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</si>
  <si>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</si>
  <si>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</si>
  <si>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</si>
  <si>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</si>
  <si>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</si>
  <si>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</si>
  <si>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</si>
  <si>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</si>
  <si>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</si>
  <si>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</si>
  <si>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</si>
  <si>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</si>
  <si>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</si>
  <si>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</si>
  <si>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</si>
  <si>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</si>
  <si>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</si>
  <si>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</si>
  <si>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</si>
  <si>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</si>
  <si>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</si>
  <si>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</si>
  <si>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</si>
  <si>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</si>
  <si>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</si>
  <si>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</si>
  <si>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</si>
  <si>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</si>
  <si>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</si>
  <si>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</si>
  <si>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</si>
  <si>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</si>
  <si>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</si>
  <si>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</si>
  <si>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</si>
  <si>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</si>
  <si>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</si>
  <si>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</si>
  <si>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</si>
  <si>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</si>
  <si>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</si>
  <si>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</si>
  <si>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</si>
  <si>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</si>
  <si>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</si>
  <si>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</si>
  <si>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</si>
  <si>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</si>
  <si>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</si>
  <si>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</si>
  <si>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</si>
  <si>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</si>
  <si>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</si>
  <si>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</si>
  <si>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</si>
  <si>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</si>
  <si>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</si>
  <si>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</si>
  <si>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</si>
  <si>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</si>
  <si>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</si>
  <si>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</si>
  <si>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</si>
  <si>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</si>
  <si>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</si>
  <si>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</si>
  <si>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</si>
  <si>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</si>
  <si>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</si>
  <si>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</si>
  <si>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</si>
  <si>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</si>
  <si>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</si>
  <si>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</si>
  <si>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</si>
  <si>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</si>
  <si>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</si>
  <si>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</si>
  <si>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</si>
  <si>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</si>
  <si>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</si>
  <si>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</si>
  <si>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</si>
  <si>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</si>
  <si>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</si>
  <si>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</si>
  <si>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</si>
  <si>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</si>
  <si>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</si>
  <si>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</si>
  <si>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</si>
  <si>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</si>
  <si>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</si>
  <si>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</si>
  <si>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</si>
  <si>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</si>
  <si>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</si>
  <si>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</si>
  <si>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</si>
  <si>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</si>
  <si>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</si>
  <si>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</si>
  <si>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</si>
  <si>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</si>
  <si>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</si>
  <si>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</si>
  <si>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</si>
  <si>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</si>
  <si>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</si>
  <si>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</si>
  <si>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</si>
  <si>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</si>
  <si>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</si>
  <si>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</si>
  <si>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</si>
  <si>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</si>
  <si>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</si>
  <si>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</si>
  <si>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</si>
  <si>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</si>
  <si>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</si>
  <si>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</si>
  <si>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</si>
  <si>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</si>
  <si>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</si>
  <si>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</si>
  <si>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</si>
  <si>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</si>
  <si>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</si>
  <si>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</si>
  <si>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</si>
  <si>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</si>
  <si>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</si>
  <si>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</si>
  <si>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</si>
  <si>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</si>
  <si>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</si>
  <si>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</si>
  <si>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</si>
  <si>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</si>
  <si>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</si>
  <si>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</si>
  <si>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</si>
  <si>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</si>
  <si>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</si>
  <si>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</si>
  <si>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</si>
  <si>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</si>
  <si>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</si>
  <si>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</si>
  <si>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</si>
  <si>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</si>
  <si>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</si>
  <si>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</si>
  <si>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</si>
  <si>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</si>
  <si>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</si>
  <si>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</si>
  <si>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</si>
  <si>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</si>
  <si>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</si>
  <si>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</si>
  <si>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</si>
  <si>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</si>
  <si>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</si>
  <si>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</si>
  <si>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</si>
  <si>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</si>
  <si>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</si>
  <si>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</si>
  <si>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</si>
  <si>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</si>
  <si>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</si>
  <si>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</si>
  <si>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</si>
  <si>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</si>
  <si>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</si>
  <si>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</si>
  <si>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</si>
  <si>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</si>
  <si>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</si>
  <si>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</si>
  <si>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</si>
  <si>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</si>
  <si>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</si>
  <si>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</si>
  <si>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</si>
  <si>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</si>
  <si>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</si>
  <si>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</si>
  <si>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</si>
  <si>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</si>
  <si>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</si>
  <si>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</si>
  <si>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</si>
  <si>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</si>
  <si>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</si>
  <si>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</si>
  <si>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</si>
  <si>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</si>
  <si>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</si>
  <si>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</si>
  <si>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</si>
  <si>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</si>
  <si>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</si>
  <si>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</si>
  <si>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</si>
  <si>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</si>
  <si>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</si>
  <si>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</si>
  <si>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</si>
  <si>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</si>
  <si>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</si>
  <si>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</si>
  <si>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</si>
  <si>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</si>
  <si>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</si>
  <si>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</si>
  <si>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</si>
  <si>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</si>
  <si>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</si>
  <si>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</si>
  <si>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</si>
  <si>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</si>
  <si>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</si>
  <si>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</si>
  <si>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</si>
  <si>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</si>
  <si>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</si>
  <si>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</si>
  <si>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</si>
  <si>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</si>
  <si>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</si>
  <si>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</si>
  <si>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</si>
  <si>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</si>
  <si>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</si>
  <si>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</si>
  <si>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</si>
  <si>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</si>
  <si>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</si>
  <si>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</si>
  <si>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</si>
  <si>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</si>
  <si>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</si>
  <si>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</si>
  <si>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</si>
  <si>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</si>
  <si>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</si>
  <si>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</si>
  <si>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</si>
  <si>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</si>
  <si>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</si>
  <si>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</si>
  <si>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</si>
  <si>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</si>
  <si>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</si>
  <si>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</si>
  <si>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</si>
  <si>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</si>
  <si>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</si>
  <si>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</si>
  <si>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</si>
  <si>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</si>
  <si>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</si>
  <si>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</si>
  <si>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</si>
  <si>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</si>
  <si>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</si>
  <si>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</si>
  <si>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</si>
  <si>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</si>
  <si>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</si>
  <si>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</si>
  <si>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</si>
  <si>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</si>
  <si>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</si>
  <si>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</si>
  <si>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</si>
  <si>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</si>
  <si>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</si>
  <si>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</si>
  <si>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</si>
  <si>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</si>
  <si>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</si>
  <si>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</si>
  <si>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</si>
  <si>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</si>
  <si>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</si>
  <si>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</si>
  <si>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</si>
  <si>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</si>
  <si>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</si>
  <si>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</si>
  <si>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</si>
  <si>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</si>
  <si>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</si>
  <si>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</si>
  <si>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</si>
  <si>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</si>
  <si>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</si>
  <si>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</si>
  <si>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</si>
  <si>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</si>
  <si>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</si>
  <si>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</si>
  <si>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</si>
  <si>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</si>
  <si>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</si>
  <si>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</si>
  <si>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</si>
  <si>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</si>
  <si>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</si>
  <si>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</si>
  <si>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</si>
  <si>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</si>
  <si>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</si>
  <si>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</si>
  <si>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</si>
  <si>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</si>
  <si>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</si>
  <si>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</si>
  <si>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</si>
  <si>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</si>
  <si>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</si>
  <si>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</si>
  <si>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</si>
  <si>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</si>
  <si>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</si>
  <si>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</si>
  <si>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</si>
  <si>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</si>
  <si>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</si>
  <si>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</si>
  <si>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</si>
  <si>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</si>
  <si>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</si>
  <si>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</si>
  <si>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</si>
  <si>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</si>
  <si>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</si>
  <si>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</si>
  <si>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</si>
  <si>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</si>
  <si>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</si>
  <si>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</si>
  <si>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</si>
  <si>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</si>
  <si>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</si>
  <si>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</si>
  <si>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</si>
  <si>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</si>
  <si>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</si>
  <si>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</si>
  <si>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</si>
  <si>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</si>
  <si>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</si>
  <si>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</si>
  <si>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</si>
  <si>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</si>
  <si>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</si>
  <si>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</si>
  <si>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</si>
  <si>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</si>
  <si>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</si>
  <si>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</si>
  <si>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</si>
  <si>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</si>
  <si>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</si>
  <si>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</si>
  <si>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</si>
  <si>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</si>
  <si>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</si>
  <si>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</si>
  <si>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</si>
  <si>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</si>
  <si>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</si>
  <si>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</si>
  <si>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</si>
  <si>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</si>
  <si>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</si>
  <si>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</si>
  <si>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</si>
  <si>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</si>
  <si>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</si>
  <si>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</si>
  <si>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</si>
  <si>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</si>
  <si>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</si>
  <si>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</si>
  <si>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</si>
  <si>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</si>
  <si>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</si>
  <si>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</si>
  <si>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</si>
  <si>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</si>
  <si>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</si>
  <si>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</si>
  <si>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</si>
  <si>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</si>
  <si>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</si>
  <si>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</si>
  <si>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</si>
  <si>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</si>
  <si>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</si>
  <si>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</si>
  <si>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</si>
  <si>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</si>
  <si>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</si>
  <si>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</si>
  <si>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</si>
  <si>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</si>
  <si>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</si>
  <si>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</si>
  <si>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</si>
  <si>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</si>
  <si>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</si>
  <si>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</si>
  <si>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</si>
  <si>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</si>
  <si>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</si>
  <si>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</si>
  <si>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</si>
  <si>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</si>
  <si>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</si>
  <si>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</si>
  <si>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</si>
  <si>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</si>
  <si>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</si>
  <si>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</si>
  <si>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</si>
  <si>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</si>
  <si>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</si>
  <si>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</si>
  <si>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</si>
  <si>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</si>
  <si>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</si>
  <si>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</si>
  <si>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</si>
  <si>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</si>
  <si>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</si>
  <si>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</si>
  <si>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</si>
  <si>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</si>
  <si>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</si>
  <si>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</si>
  <si>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</si>
  <si>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</si>
  <si>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</si>
  <si>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</si>
  <si>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</si>
  <si>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</si>
  <si>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</si>
  <si>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</si>
  <si>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</si>
  <si>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</si>
  <si>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</si>
  <si>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</si>
  <si>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</si>
  <si>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</si>
  <si>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</si>
  <si>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</si>
  <si>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</si>
  <si>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</si>
  <si>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</si>
  <si>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</si>
  <si>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</si>
  <si>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</si>
  <si>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</si>
  <si>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</si>
  <si>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</si>
  <si>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</si>
  <si>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</si>
  <si>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</si>
  <si>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</si>
  <si>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</si>
  <si>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</si>
  <si>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</si>
  <si>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</si>
  <si>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</si>
  <si>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</si>
  <si>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</si>
  <si>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</si>
  <si>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</si>
  <si>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</si>
  <si>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</si>
  <si>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</si>
  <si>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</si>
  <si>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</si>
  <si>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</si>
  <si>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</si>
  <si>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</si>
  <si>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</si>
  <si>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</si>
  <si>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</si>
  <si>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</si>
  <si>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</si>
  <si>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</si>
  <si>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</si>
  <si>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</si>
  <si>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</si>
  <si>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</si>
  <si>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</si>
  <si>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</si>
  <si>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</si>
  <si>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</si>
  <si>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</si>
  <si>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</si>
  <si>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</si>
  <si>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</si>
  <si>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</si>
  <si>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</si>
  <si>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</si>
  <si>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</si>
  <si>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</si>
  <si>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</si>
  <si>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</si>
  <si>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</si>
  <si>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</si>
  <si>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</si>
  <si>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</si>
  <si>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</si>
  <si>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</si>
  <si>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</si>
  <si>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</si>
  <si>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</si>
  <si>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</si>
  <si>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</si>
  <si>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</si>
  <si>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</si>
  <si>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</si>
  <si>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</si>
  <si>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</si>
  <si>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</si>
  <si>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</si>
  <si>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</si>
  <si>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</si>
  <si>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</si>
  <si>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</si>
  <si>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</si>
  <si>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</si>
  <si>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</si>
  <si>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</si>
  <si>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</si>
  <si>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</si>
  <si>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</si>
  <si>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</si>
  <si>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</si>
  <si>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</si>
  <si>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</si>
  <si>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</si>
  <si>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</si>
  <si>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</si>
  <si>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</si>
  <si>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</si>
  <si>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</si>
  <si>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</si>
  <si>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</si>
  <si>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</si>
  <si>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</si>
  <si>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</si>
  <si>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</si>
  <si>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</si>
  <si>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</si>
  <si>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</si>
  <si>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</si>
  <si>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</si>
  <si>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</si>
  <si>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</si>
  <si>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</si>
  <si>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</si>
  <si>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</si>
  <si>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</si>
  <si>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</si>
  <si>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</si>
  <si>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</si>
  <si>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</si>
  <si>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</si>
  <si>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</si>
  <si>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</si>
  <si>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</si>
  <si>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</si>
  <si>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</si>
  <si>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</si>
  <si>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</si>
  <si>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</si>
  <si>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</si>
  <si>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</si>
  <si>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</si>
  <si>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</si>
  <si>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</si>
  <si>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</si>
  <si>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</si>
  <si>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</si>
  <si>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</si>
  <si>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</si>
  <si>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</si>
  <si>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</si>
  <si>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</si>
  <si>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</si>
  <si>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</si>
  <si>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</si>
  <si>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</si>
  <si>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</si>
  <si>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</si>
  <si>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</si>
  <si>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</si>
  <si>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</si>
  <si>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</si>
  <si>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</si>
  <si>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</si>
  <si>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</si>
  <si>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</si>
  <si>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</si>
  <si>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</si>
  <si>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</si>
  <si>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</si>
  <si>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</si>
  <si>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</si>
  <si>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</si>
  <si>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</si>
  <si>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</si>
  <si>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</si>
  <si>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</si>
  <si>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</si>
  <si>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</si>
  <si>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</si>
  <si>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</si>
  <si>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</si>
  <si>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</si>
  <si>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</si>
  <si>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</si>
  <si>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</si>
  <si>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</si>
  <si>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</si>
  <si>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</si>
  <si>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</si>
  <si>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</si>
  <si>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</si>
  <si>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</si>
  <si>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</si>
  <si>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</si>
  <si>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</si>
  <si>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</si>
  <si>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</si>
  <si>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</si>
  <si>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</si>
  <si>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</si>
  <si>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</si>
  <si>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</si>
  <si>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</si>
  <si>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</si>
  <si>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</si>
  <si>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</si>
  <si>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</si>
  <si>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</si>
  <si>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</si>
  <si>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</si>
  <si>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</si>
  <si>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</si>
  <si>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</si>
  <si>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</si>
  <si>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</si>
  <si>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</si>
  <si>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</si>
  <si>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</si>
  <si>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</si>
  <si>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</si>
  <si>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</si>
  <si>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</si>
  <si>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</si>
  <si>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</si>
  <si>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</si>
  <si>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</si>
  <si>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</si>
  <si>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</si>
  <si>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</si>
  <si>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</si>
  <si>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</si>
  <si>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</si>
  <si>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</si>
  <si>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</si>
  <si>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</si>
  <si>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</si>
  <si>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</si>
  <si>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</si>
  <si>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</si>
  <si>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</si>
  <si>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</si>
  <si>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</si>
  <si>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</si>
  <si>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</si>
  <si>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</si>
  <si>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</si>
  <si>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</si>
  <si>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</si>
  <si>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</si>
  <si>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</si>
  <si>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</si>
  <si>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</si>
  <si>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</si>
  <si>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</si>
  <si>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</si>
  <si>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</si>
  <si>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</si>
  <si>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</si>
  <si>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</si>
  <si>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</si>
  <si>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</si>
  <si>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</si>
  <si>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</si>
  <si>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</si>
  <si>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</si>
  <si>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</si>
  <si>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</si>
  <si>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</si>
  <si>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</si>
  <si>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</si>
  <si>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</si>
  <si>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</si>
  <si>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</si>
  <si>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</si>
  <si>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</si>
  <si>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</si>
  <si>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</si>
  <si>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</si>
  <si>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</si>
  <si>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</si>
  <si>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</si>
  <si>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</si>
  <si>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</si>
  <si>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</si>
  <si>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</si>
  <si>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</si>
  <si>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</si>
  <si>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</si>
  <si>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</si>
  <si>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</si>
  <si>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</si>
  <si>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</si>
  <si>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</si>
  <si>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</si>
  <si>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</si>
  <si>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</si>
  <si>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</si>
  <si>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</si>
  <si>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</si>
  <si>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</si>
  <si>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</si>
  <si>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</si>
  <si>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</si>
  <si>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</si>
  <si>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</si>
  <si>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</si>
  <si>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</si>
  <si>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</si>
  <si>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</si>
  <si>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</si>
  <si>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</si>
  <si>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</si>
  <si>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</si>
  <si>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</si>
  <si>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</si>
  <si>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</si>
  <si>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</si>
  <si>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</si>
  <si>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</si>
  <si>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</si>
  <si>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</si>
  <si>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</si>
  <si>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</si>
  <si>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</si>
  <si>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</si>
  <si>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</si>
  <si>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</si>
  <si>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</si>
  <si>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</si>
  <si>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</si>
  <si>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</si>
  <si>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</si>
  <si>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</si>
  <si>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</si>
  <si>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</si>
  <si>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</si>
  <si>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</si>
  <si>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</si>
  <si>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</si>
  <si>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</si>
  <si>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</si>
  <si>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</si>
  <si>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</si>
  <si>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</si>
  <si>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</si>
  <si>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</si>
  <si>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</si>
  <si>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</si>
  <si>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</si>
  <si>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</si>
  <si>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</si>
  <si>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</si>
  <si>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</si>
  <si>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</si>
  <si>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</si>
  <si>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</si>
  <si>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</si>
  <si>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</si>
  <si>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</si>
  <si>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</si>
  <si>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</si>
  <si>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</si>
  <si>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</si>
  <si>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</si>
  <si>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</si>
  <si>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</si>
  <si>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</si>
  <si>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</si>
  <si>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</si>
  <si>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</si>
  <si>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</si>
  <si>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</si>
  <si>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</si>
  <si>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</si>
  <si>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</si>
  <si>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</si>
  <si>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</si>
  <si>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</si>
  <si>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</si>
  <si>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</si>
  <si>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</si>
  <si>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</si>
  <si>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</si>
  <si>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</si>
  <si>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</si>
  <si>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</si>
  <si>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</si>
  <si>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</si>
  <si>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</si>
  <si>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</si>
  <si>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</si>
  <si>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</si>
  <si>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</si>
  <si>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</si>
  <si>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</si>
  <si>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</si>
  <si>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</si>
  <si>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</si>
  <si>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</si>
  <si>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</si>
  <si>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</si>
  <si>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</si>
  <si>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</si>
  <si>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</si>
  <si>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</si>
  <si>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</si>
  <si>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</si>
  <si>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</si>
  <si>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</si>
  <si>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</si>
  <si>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</si>
  <si>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</si>
  <si>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</si>
  <si>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</si>
  <si>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</si>
  <si>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</si>
  <si>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</si>
  <si>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</si>
  <si>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</si>
  <si>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</si>
  <si>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</si>
  <si>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</si>
  <si>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</si>
  <si>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</si>
  <si>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</si>
  <si>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</si>
  <si>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</si>
  <si>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</si>
  <si>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</si>
  <si>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</si>
  <si>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</si>
  <si>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</si>
  <si>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</si>
  <si>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</si>
  <si>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</si>
  <si>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</si>
  <si>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</si>
  <si>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</si>
  <si>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</si>
  <si>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</si>
  <si>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</si>
  <si>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</si>
  <si>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</si>
  <si>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</si>
  <si>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</si>
  <si>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</si>
  <si>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</si>
  <si>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</si>
  <si>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</si>
  <si>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</si>
  <si>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</si>
  <si>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</si>
  <si>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</si>
  <si>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</si>
  <si>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</si>
  <si>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</si>
  <si>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</si>
  <si>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</si>
  <si>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</si>
  <si>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</si>
  <si>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</si>
  <si>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</si>
  <si>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</si>
  <si>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</si>
  <si>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</si>
  <si>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</si>
  <si>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</si>
  <si>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</si>
  <si>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</si>
  <si>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</si>
  <si>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</si>
  <si>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</si>
  <si>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</si>
  <si>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</si>
  <si>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</si>
  <si>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</si>
  <si>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</si>
  <si>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</si>
  <si>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</si>
  <si>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</si>
  <si>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</si>
  <si>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</si>
  <si>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</si>
  <si>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</si>
  <si>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</si>
  <si>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</si>
  <si>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</si>
  <si>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</si>
  <si>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</si>
  <si>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</si>
  <si>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</si>
  <si>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</si>
  <si>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</si>
  <si>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</si>
  <si>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</si>
  <si>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</si>
  <si>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</si>
  <si>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</si>
  <si>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</si>
  <si>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</si>
  <si>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</si>
  <si>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</si>
  <si>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</si>
  <si>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</si>
  <si>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</si>
  <si>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</si>
  <si>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</si>
  <si>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</si>
  <si>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</si>
  <si>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</si>
  <si>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</si>
  <si>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</si>
  <si>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</si>
  <si>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</si>
  <si>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</si>
  <si>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</si>
  <si>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</si>
  <si>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</si>
  <si>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</si>
  <si>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</si>
  <si>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</si>
  <si>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</si>
  <si>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</si>
  <si>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</si>
  <si>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</si>
  <si>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</si>
  <si>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</si>
  <si>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</si>
  <si>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</si>
  <si>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</si>
  <si>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</si>
  <si>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</si>
  <si>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</si>
  <si>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</si>
  <si>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</si>
  <si>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</si>
  <si>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</si>
  <si>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</si>
  <si>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</si>
  <si>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</si>
  <si>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</si>
  <si>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</si>
  <si>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</si>
  <si>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</si>
  <si>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</si>
  <si>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</si>
  <si>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</si>
  <si>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</si>
  <si>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</si>
  <si>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</si>
  <si>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</si>
  <si>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</si>
  <si>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</si>
  <si>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</si>
  <si>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</si>
  <si>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</si>
  <si>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</si>
  <si>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</si>
  <si>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</si>
  <si>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</si>
  <si>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</si>
  <si>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</si>
  <si>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</si>
  <si>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</si>
  <si>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</si>
  <si>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</si>
  <si>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</si>
  <si>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</si>
  <si>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</si>
  <si>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</si>
  <si>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</si>
  <si>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</si>
  <si>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</si>
  <si>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</si>
  <si>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</si>
  <si>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</si>
  <si>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</si>
  <si>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</si>
  <si>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</si>
  <si>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</si>
  <si>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</si>
  <si>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</si>
  <si>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</si>
  <si>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</si>
  <si>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</si>
  <si>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</si>
  <si>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</si>
  <si>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</si>
  <si>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</si>
  <si>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</si>
  <si>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</si>
  <si>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</si>
  <si>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</si>
  <si>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</si>
  <si>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</si>
  <si>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</si>
  <si>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</si>
  <si>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</si>
  <si>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</si>
  <si>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</si>
  <si>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</si>
  <si>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</si>
  <si>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</si>
  <si>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</si>
  <si>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</si>
  <si>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</si>
  <si>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</si>
  <si>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</si>
  <si>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</si>
  <si>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</si>
  <si>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</si>
  <si>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</si>
  <si>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</si>
  <si>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</si>
  <si>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</si>
  <si>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</si>
  <si>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</si>
  <si>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</si>
  <si>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</si>
  <si>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</si>
  <si>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</si>
  <si>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</si>
  <si>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</si>
  <si>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</si>
  <si>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</si>
  <si>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</si>
  <si>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</si>
  <si>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</si>
  <si>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</si>
  <si>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</si>
  <si>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</si>
  <si>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</si>
  <si>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</si>
  <si>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</si>
  <si>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</si>
  <si>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</si>
  <si>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</si>
  <si>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</si>
  <si>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</si>
  <si>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</si>
  <si>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</si>
  <si>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</si>
  <si>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</si>
  <si>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</si>
  <si>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</si>
  <si>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</si>
  <si>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</si>
  <si>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</si>
  <si>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</si>
  <si>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</si>
  <si>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</si>
  <si>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</si>
  <si>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</si>
  <si>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</si>
  <si>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</si>
  <si>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</si>
  <si>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</si>
  <si>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</si>
  <si>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</si>
  <si>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</si>
  <si>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</si>
  <si>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</si>
  <si>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</si>
  <si>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</si>
  <si>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</si>
  <si>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</si>
  <si>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</si>
  <si>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</si>
  <si>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</si>
  <si>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</si>
  <si>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</si>
  <si>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</si>
  <si>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</si>
  <si>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</si>
  <si>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</si>
  <si>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</si>
  <si>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</si>
  <si>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</si>
  <si>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</si>
  <si>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</si>
  <si>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</si>
  <si>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</si>
  <si>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</si>
  <si>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</si>
  <si>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</si>
  <si>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</si>
  <si>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</si>
  <si>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</si>
  <si>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</si>
  <si>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</si>
  <si>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</si>
  <si>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</si>
  <si>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</si>
  <si>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</si>
  <si>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</si>
  <si>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</si>
  <si>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</si>
  <si>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</si>
  <si>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</si>
  <si>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</si>
  <si>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</si>
  <si>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</si>
  <si>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</si>
  <si>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</si>
  <si>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</si>
  <si>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</si>
  <si>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</si>
  <si>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</si>
  <si>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</si>
  <si>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</si>
  <si>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</si>
  <si>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</si>
  <si>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</si>
  <si>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</si>
  <si>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</si>
  <si>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</si>
  <si>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</si>
  <si>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</si>
  <si>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</si>
  <si>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</si>
  <si>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</si>
  <si>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</si>
  <si>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</si>
  <si>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</si>
  <si>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</si>
  <si>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</si>
  <si>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</si>
  <si>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</si>
  <si>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</si>
  <si>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</si>
  <si>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</si>
  <si>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</si>
  <si>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</si>
  <si>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</si>
  <si>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</si>
  <si>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</si>
  <si>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</si>
  <si>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</si>
  <si>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</si>
  <si>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</si>
  <si>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</si>
  <si>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</si>
  <si>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</si>
  <si>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</si>
  <si>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</si>
  <si>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</si>
  <si>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</si>
  <si>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</si>
  <si>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</si>
  <si>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</si>
  <si>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</si>
  <si>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</si>
  <si>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</si>
  <si>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</si>
  <si>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</si>
  <si>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</si>
  <si>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</si>
  <si>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</si>
  <si>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</si>
  <si>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</si>
  <si>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</si>
  <si>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</si>
  <si>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</si>
  <si>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</si>
  <si>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</si>
  <si>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</si>
  <si>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</si>
  <si>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</si>
  <si>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</si>
  <si>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</si>
  <si>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</si>
  <si>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</si>
  <si>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</si>
  <si>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</si>
  <si>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</si>
  <si>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</si>
  <si>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</si>
  <si>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</si>
  <si>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</si>
  <si>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</si>
  <si>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</si>
  <si>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</si>
  <si>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</si>
  <si>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</si>
  <si>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</si>
  <si>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</si>
  <si>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</si>
  <si>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</si>
  <si>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</si>
  <si>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</si>
  <si>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</si>
  <si>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</si>
  <si>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</si>
  <si>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</si>
  <si>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</si>
  <si>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</si>
  <si>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</si>
  <si>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</si>
  <si>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</si>
  <si>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</si>
  <si>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</si>
  <si>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</si>
  <si>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</si>
  <si>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</si>
  <si>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</si>
  <si>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</si>
  <si>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</si>
  <si>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</si>
  <si>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</si>
  <si>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</si>
  <si>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</si>
  <si>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</si>
  <si>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</si>
  <si>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</si>
  <si>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</si>
  <si>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</si>
  <si>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</si>
  <si>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</si>
  <si>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</si>
  <si>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</si>
  <si>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</si>
  <si>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</si>
  <si>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</si>
  <si>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</si>
  <si>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</si>
  <si>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</si>
  <si>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</si>
  <si>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</si>
  <si>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</si>
  <si>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</si>
  <si>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</si>
  <si>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</si>
  <si>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</si>
  <si>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</si>
  <si>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</si>
  <si>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</si>
  <si>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</si>
  <si>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</si>
  <si>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</si>
  <si>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</si>
  <si>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</si>
  <si>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</si>
  <si>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</si>
  <si>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</si>
  <si>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</si>
  <si>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</si>
  <si>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</si>
  <si>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</si>
  <si>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</si>
  <si>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</si>
  <si>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</si>
  <si>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</si>
  <si>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</si>
  <si>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</si>
  <si>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</si>
  <si>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</si>
  <si>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</si>
  <si>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</si>
  <si>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</si>
  <si>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</si>
  <si>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</si>
  <si>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</si>
  <si>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</si>
  <si>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</si>
  <si>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</si>
  <si>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</si>
  <si>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</si>
  <si>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</si>
  <si>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</si>
  <si>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</si>
  <si>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</si>
  <si>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</si>
  <si>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</si>
  <si>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</si>
  <si>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</si>
  <si>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</si>
  <si>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</si>
  <si>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</si>
  <si>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</si>
  <si>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</si>
  <si>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</si>
  <si>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</si>
  <si>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</si>
  <si>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</si>
  <si>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</si>
  <si>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</si>
  <si>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</si>
  <si>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</si>
  <si>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</si>
  <si>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</si>
  <si>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</si>
  <si>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</si>
  <si>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</si>
  <si>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</si>
  <si>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</si>
  <si>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</si>
  <si>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</si>
  <si>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</si>
  <si>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</si>
  <si>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</si>
  <si>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</si>
  <si>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</si>
  <si>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</si>
  <si>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</si>
  <si>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</si>
  <si>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</si>
  <si>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</si>
  <si>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</si>
  <si>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</si>
  <si>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</si>
  <si>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</si>
  <si>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</si>
  <si>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</si>
  <si>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</si>
  <si>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</si>
  <si>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</si>
  <si>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</si>
  <si>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</si>
  <si>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</si>
  <si>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</si>
  <si>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</si>
  <si>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</si>
  <si>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</si>
  <si>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</si>
  <si>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</si>
  <si>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</si>
  <si>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</si>
  <si>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</si>
  <si>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</si>
  <si>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</si>
  <si>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</si>
  <si>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</si>
  <si>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</si>
  <si>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</si>
  <si>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</si>
  <si>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</si>
  <si>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</si>
  <si>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</si>
  <si>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</si>
  <si>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</si>
  <si>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</si>
  <si>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</si>
  <si>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</si>
  <si>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</si>
  <si>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</si>
  <si>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</si>
  <si>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</si>
  <si>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</si>
  <si>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</si>
  <si>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</si>
  <si>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</si>
  <si>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</si>
  <si>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</si>
  <si>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</si>
  <si>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</si>
  <si>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</si>
  <si>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</si>
  <si>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</si>
  <si>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</si>
  <si>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</si>
  <si>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</si>
  <si>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</si>
  <si>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</si>
  <si>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</si>
  <si>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</si>
  <si>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</si>
  <si>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</si>
  <si>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</si>
  <si>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</si>
  <si>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</si>
  <si>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</si>
  <si>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</si>
  <si>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</si>
  <si>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</si>
  <si>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</si>
  <si>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</si>
  <si>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</si>
  <si>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</si>
  <si>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</si>
  <si>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</si>
  <si>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</si>
  <si>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</si>
  <si>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</si>
  <si>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</si>
  <si>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</si>
  <si>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</si>
  <si>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</si>
  <si>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</si>
  <si>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</si>
  <si>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</si>
  <si>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</si>
  <si>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</si>
  <si>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</si>
  <si>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</si>
  <si>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</si>
  <si>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</si>
  <si>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</si>
  <si>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</si>
  <si>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</si>
  <si>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</si>
  <si>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</si>
  <si>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</si>
  <si>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</si>
  <si>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</si>
  <si>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</si>
  <si>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</si>
  <si>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</si>
  <si>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</si>
  <si>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</si>
  <si>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</si>
  <si>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</si>
  <si>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</si>
  <si>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</si>
  <si>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</si>
  <si>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</si>
  <si>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</si>
  <si>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</si>
  <si>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</si>
  <si>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</si>
  <si>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</si>
  <si>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</si>
  <si>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</si>
  <si>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</si>
  <si>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</si>
  <si>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</si>
  <si>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</si>
  <si>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</si>
  <si>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</si>
  <si>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</si>
  <si>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</si>
  <si>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</si>
  <si>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</si>
  <si>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</si>
  <si>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</si>
  <si>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</si>
  <si>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</si>
  <si>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</si>
  <si>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</si>
  <si>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</si>
  <si>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</si>
  <si>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</si>
  <si>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</si>
  <si>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</si>
  <si>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</si>
  <si>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</si>
  <si>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</si>
  <si>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</si>
  <si>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</si>
  <si>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</si>
  <si>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</si>
  <si>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</si>
  <si>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</si>
  <si>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</si>
  <si>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</si>
  <si>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</si>
  <si>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</si>
  <si>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</si>
  <si>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</si>
  <si>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</si>
  <si>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</si>
  <si>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</si>
  <si>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</si>
  <si>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</si>
  <si>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</si>
  <si>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</si>
  <si>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</si>
  <si>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</si>
  <si>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</si>
  <si>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</si>
  <si>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</si>
  <si>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</si>
  <si>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</si>
  <si>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</si>
  <si>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</si>
  <si>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</si>
  <si>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</si>
  <si>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</si>
  <si>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</si>
  <si>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</si>
  <si>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</si>
  <si>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</si>
  <si>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</si>
  <si>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</si>
  <si>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</si>
  <si>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</si>
  <si>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</si>
  <si>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</si>
  <si>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</si>
  <si>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</si>
  <si>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</si>
  <si>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</si>
  <si>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</si>
  <si>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</si>
  <si>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</si>
  <si>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</si>
  <si>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</si>
  <si>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</si>
  <si>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</si>
  <si>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</si>
  <si>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</si>
  <si>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</si>
  <si>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</si>
  <si>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</si>
  <si>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</si>
  <si>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</si>
  <si>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</si>
  <si>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</si>
  <si>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</si>
  <si>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</si>
  <si>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</si>
  <si>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</si>
  <si>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</si>
  <si>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</si>
  <si>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</si>
  <si>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</si>
  <si>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</si>
  <si>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</si>
  <si>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</si>
  <si>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</si>
  <si>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</si>
  <si>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</si>
  <si>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</si>
  <si>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</si>
  <si>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</si>
  <si>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</si>
  <si>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</si>
  <si>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</si>
  <si>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</si>
  <si>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</si>
  <si>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</si>
  <si>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</si>
  <si>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</si>
  <si>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</si>
  <si>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</si>
  <si>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</si>
  <si>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</si>
  <si>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</si>
  <si>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</si>
  <si>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</si>
  <si>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</si>
  <si>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</si>
  <si>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</si>
  <si>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</si>
  <si>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</si>
  <si>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</si>
  <si>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</si>
  <si>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</si>
  <si>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</si>
  <si>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</si>
  <si>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</si>
  <si>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</si>
  <si>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</si>
  <si>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</si>
  <si>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</si>
  <si>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</si>
  <si>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</si>
  <si>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</si>
  <si>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</si>
  <si>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</si>
  <si>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</si>
  <si>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</si>
  <si>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</si>
  <si>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</si>
  <si>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</si>
  <si>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</si>
  <si>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</si>
  <si>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</si>
  <si>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</si>
  <si>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</si>
  <si>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</si>
  <si>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</si>
  <si>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</si>
  <si>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</si>
  <si>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</si>
  <si>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</si>
  <si>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</si>
  <si>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</si>
  <si>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</si>
  <si>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</si>
  <si>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</si>
  <si>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</si>
  <si>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</si>
  <si>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</si>
  <si>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</si>
  <si>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</si>
  <si>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</si>
  <si>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</si>
  <si>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</si>
  <si>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</si>
  <si>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</si>
  <si>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</si>
  <si>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</si>
  <si>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</si>
  <si>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</si>
  <si>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</si>
  <si>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</si>
  <si>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</si>
  <si>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</si>
  <si>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</si>
  <si>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</si>
  <si>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</si>
  <si>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</si>
  <si>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</si>
  <si>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</si>
  <si>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</si>
  <si>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</si>
  <si>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</si>
  <si>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</si>
  <si>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</si>
  <si>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</si>
  <si>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</si>
  <si>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</si>
  <si>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</si>
  <si>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</si>
  <si>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</si>
  <si>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</si>
  <si>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</si>
  <si>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</si>
  <si>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</si>
  <si>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</si>
  <si>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</si>
  <si>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</si>
  <si>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</si>
  <si>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</si>
  <si>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</si>
  <si>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</si>
  <si>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</si>
  <si>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</si>
  <si>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</si>
  <si>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</si>
  <si>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</si>
  <si>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</si>
  <si>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</si>
  <si>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</si>
  <si>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</si>
  <si>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</si>
  <si>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</si>
  <si>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</si>
  <si>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</si>
  <si>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</si>
  <si>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</si>
  <si>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</si>
  <si>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</si>
  <si>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</si>
  <si>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</si>
  <si>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</si>
  <si>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</si>
  <si>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</si>
  <si>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</si>
  <si>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</si>
  <si>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</si>
  <si>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</si>
  <si>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</si>
  <si>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</si>
  <si>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</si>
  <si>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</si>
  <si>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</si>
  <si>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</si>
  <si>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</si>
  <si>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</si>
  <si>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</si>
  <si>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</si>
  <si>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</si>
  <si>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</si>
  <si>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</si>
  <si>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</si>
  <si>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</si>
  <si>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</si>
  <si>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</si>
  <si>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</si>
  <si>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</si>
  <si>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</si>
  <si>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</si>
  <si>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</si>
  <si>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</si>
  <si>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</si>
  <si>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</si>
  <si>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</si>
  <si>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</si>
  <si>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</si>
  <si>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</si>
  <si>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</si>
  <si>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</si>
  <si>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</si>
  <si>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</si>
  <si>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</si>
  <si>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</si>
  <si>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</si>
  <si>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</si>
  <si>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</si>
  <si>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</si>
  <si>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</si>
  <si>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</si>
  <si>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</si>
  <si>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</si>
  <si>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</si>
  <si>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</si>
  <si>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</si>
  <si>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</si>
  <si>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</si>
  <si>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</si>
  <si>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</si>
  <si>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</si>
  <si>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</si>
  <si>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</si>
  <si>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</si>
  <si>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</si>
  <si>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</si>
  <si>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</si>
  <si>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</si>
  <si>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</si>
  <si>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</si>
  <si>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</si>
  <si>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</si>
  <si>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</si>
  <si>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</si>
  <si>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</si>
  <si>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</si>
  <si>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</si>
  <si>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</si>
  <si>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</si>
  <si>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</si>
  <si>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</si>
  <si>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</si>
  <si>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</si>
  <si>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</si>
  <si>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</si>
  <si>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</si>
  <si>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</si>
  <si>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</si>
  <si>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</si>
  <si>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</si>
  <si>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</si>
  <si>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</si>
  <si>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</si>
  <si>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</si>
  <si>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</si>
  <si>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</si>
  <si>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</si>
  <si>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</si>
  <si>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</si>
  <si>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</si>
  <si>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</si>
  <si>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</si>
  <si>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</si>
  <si>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</si>
  <si>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</si>
  <si>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</si>
  <si>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</si>
  <si>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</si>
  <si>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</si>
  <si>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</si>
  <si>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</si>
  <si>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</si>
  <si>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</si>
  <si>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</si>
  <si>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</si>
  <si>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</si>
  <si>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</si>
  <si>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</si>
  <si>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</si>
  <si>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</si>
  <si>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</si>
  <si>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</si>
  <si>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</si>
  <si>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</si>
  <si>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</si>
  <si>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</si>
  <si>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</si>
  <si>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</si>
  <si>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</si>
  <si>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</si>
  <si>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</si>
  <si>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</si>
  <si>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</si>
  <si>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</si>
  <si>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</si>
  <si>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</si>
  <si>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</si>
  <si>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</si>
  <si>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</si>
  <si>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</si>
  <si>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</si>
  <si>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</si>
  <si>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</si>
  <si>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</si>
  <si>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</si>
  <si>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</si>
  <si>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</si>
  <si>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</si>
  <si>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</si>
  <si>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</si>
  <si>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</si>
  <si>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</si>
  <si>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</si>
  <si>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</si>
  <si>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</si>
  <si>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</si>
  <si>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</si>
  <si>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</si>
  <si>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</si>
  <si>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</si>
  <si>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</si>
  <si>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</si>
  <si>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</si>
  <si>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</si>
  <si>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</si>
  <si>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</si>
  <si>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</si>
  <si>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</si>
  <si>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</si>
  <si>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</si>
  <si>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</si>
  <si>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</si>
  <si>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</si>
  <si>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</si>
  <si>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</si>
  <si>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</si>
  <si>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</si>
  <si>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</si>
  <si>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</si>
  <si>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</si>
  <si>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</si>
  <si>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</si>
  <si>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</si>
  <si>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</si>
  <si>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</si>
  <si>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</si>
  <si>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</si>
  <si>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</si>
  <si>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</si>
  <si>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</si>
  <si>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</si>
  <si>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</si>
  <si>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</si>
  <si>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</si>
  <si>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</si>
  <si>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</si>
  <si>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</si>
  <si>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</si>
  <si>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</si>
  <si>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</si>
  <si>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</si>
  <si>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</si>
  <si>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</si>
  <si>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</si>
  <si>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</si>
  <si>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</si>
  <si>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</si>
  <si>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</si>
  <si>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</si>
  <si>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</si>
  <si>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</si>
  <si>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</si>
  <si>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</si>
  <si>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</si>
  <si>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</si>
  <si>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</si>
  <si>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</si>
  <si>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</si>
  <si>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</si>
  <si>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</si>
  <si>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</si>
  <si>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</si>
  <si>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</si>
  <si>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</si>
  <si>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</si>
  <si>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</si>
  <si>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</si>
  <si>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</si>
  <si>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</si>
  <si>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</si>
  <si>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</si>
  <si>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</si>
  <si>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</si>
  <si>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</si>
  <si>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</si>
  <si>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</si>
  <si>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</si>
  <si>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</si>
  <si>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</si>
  <si>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</si>
  <si>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</si>
  <si>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</si>
  <si>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</si>
  <si>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</si>
  <si>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</si>
  <si>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</si>
  <si>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</si>
  <si>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</si>
  <si>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</si>
  <si>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</si>
  <si>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</si>
  <si>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</si>
  <si>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</si>
  <si>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</si>
  <si>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</si>
  <si>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</si>
  <si>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</si>
  <si>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</si>
  <si>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</si>
  <si>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</si>
  <si>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</si>
  <si>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</si>
  <si>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</si>
  <si>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</si>
  <si>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</si>
  <si>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</si>
  <si>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</si>
  <si>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</si>
  <si>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</si>
  <si>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</si>
  <si>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</si>
  <si>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</si>
  <si>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</si>
  <si>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</si>
  <si>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</si>
  <si>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</si>
  <si>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</si>
  <si>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</si>
  <si>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</si>
  <si>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</si>
  <si>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</si>
  <si>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</si>
  <si>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</si>
  <si>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</si>
  <si>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</si>
  <si>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</si>
  <si>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</si>
  <si>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</si>
  <si>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</si>
  <si>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</si>
  <si>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</si>
  <si>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</si>
  <si>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</si>
  <si>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</si>
  <si>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</si>
  <si>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</si>
  <si>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</si>
  <si>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</si>
  <si>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</si>
  <si>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</si>
  <si>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</si>
  <si>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</si>
  <si>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</si>
  <si>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</si>
  <si>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</si>
  <si>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</si>
  <si>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</si>
  <si>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</si>
  <si>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</si>
  <si>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</si>
  <si>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</si>
  <si>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</si>
  <si>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</si>
  <si>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</si>
  <si>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</si>
  <si>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</si>
  <si>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</si>
  <si>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</si>
  <si>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</si>
  <si>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</si>
  <si>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</si>
  <si>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</si>
  <si>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</si>
  <si>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</si>
  <si>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</si>
  <si>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</si>
  <si>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</si>
  <si>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</si>
  <si>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</si>
  <si>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</si>
  <si>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</si>
  <si>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</si>
  <si>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</si>
  <si>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</si>
  <si>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</si>
  <si>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</si>
  <si>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</si>
  <si>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</si>
  <si>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</si>
  <si>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</si>
  <si>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</si>
  <si>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</si>
  <si>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</si>
  <si>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</si>
  <si>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</si>
  <si>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</si>
  <si>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</si>
  <si>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</si>
  <si>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</si>
  <si>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</si>
  <si>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</si>
  <si>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</si>
  <si>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</si>
  <si>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</si>
  <si>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</si>
  <si>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</si>
  <si>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</si>
  <si>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</si>
  <si>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</si>
  <si>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</si>
  <si>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</si>
  <si>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</si>
  <si>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</si>
  <si>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</si>
  <si>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</si>
  <si>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</si>
  <si>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</si>
  <si>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</si>
  <si>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</si>
  <si>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</si>
  <si>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</si>
  <si>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</si>
  <si>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</si>
  <si>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</si>
  <si>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</si>
  <si>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</si>
  <si>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</si>
  <si>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</si>
  <si>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</si>
  <si>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</si>
  <si>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</si>
  <si>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</si>
  <si>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</si>
  <si>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</si>
  <si>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</si>
  <si>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</si>
  <si>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</si>
  <si>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</si>
  <si>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</si>
  <si>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</si>
  <si>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</si>
  <si>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</si>
  <si>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</si>
  <si>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</si>
  <si>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</si>
  <si>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</si>
  <si>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</si>
  <si>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</si>
  <si>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</si>
  <si>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</si>
  <si>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</si>
  <si>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</si>
  <si>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</si>
  <si>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</si>
  <si>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</si>
  <si>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</si>
  <si>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</si>
  <si>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</si>
  <si>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</si>
  <si>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</si>
  <si>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</si>
  <si>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</si>
  <si>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</si>
  <si>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</si>
  <si>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</si>
  <si>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</si>
  <si>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</si>
  <si>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</si>
  <si>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</si>
  <si>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</si>
  <si>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</si>
  <si>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</si>
  <si>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</si>
  <si>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</si>
  <si>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</si>
  <si>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</si>
  <si>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</si>
  <si>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</si>
  <si>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</si>
  <si>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</si>
  <si>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</si>
  <si>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</si>
  <si>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</si>
  <si>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</si>
  <si>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</si>
  <si>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</si>
  <si>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</si>
  <si>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</si>
  <si>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</si>
  <si>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</si>
  <si>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</si>
  <si>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</si>
  <si>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</si>
  <si>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</si>
  <si>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</si>
  <si>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</si>
  <si>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</si>
  <si>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</si>
  <si>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</si>
  <si>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</si>
  <si>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</si>
  <si>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</si>
  <si>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</si>
  <si>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</si>
  <si>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</si>
  <si>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</si>
  <si>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</si>
  <si>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</si>
  <si>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</si>
  <si>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</si>
  <si>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</si>
  <si>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</si>
  <si>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</si>
  <si>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</si>
  <si>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</si>
  <si>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</si>
  <si>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</si>
  <si>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</si>
  <si>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</si>
  <si>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</si>
  <si>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</si>
  <si>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</si>
  <si>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</si>
  <si>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</si>
  <si>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</si>
  <si>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</si>
  <si>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</si>
  <si>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</si>
  <si>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</si>
  <si>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</si>
  <si>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</si>
  <si>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</si>
  <si>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</si>
  <si>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</si>
  <si>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</si>
  <si>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</si>
  <si>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</si>
  <si>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</si>
  <si>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</si>
  <si>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</si>
  <si>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</si>
  <si>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</si>
  <si>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</si>
  <si>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</si>
  <si>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</si>
  <si>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</si>
  <si>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</si>
  <si>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</si>
  <si>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</si>
  <si>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</si>
  <si>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</si>
  <si>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</si>
  <si>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</si>
  <si>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</si>
  <si>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</si>
  <si>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</si>
  <si>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</si>
  <si>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</si>
  <si>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</si>
  <si>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</si>
  <si>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</si>
  <si>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</si>
  <si>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</si>
  <si>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</si>
  <si>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</si>
  <si>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</si>
  <si>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</si>
  <si>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</si>
  <si>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</si>
  <si>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</si>
  <si>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</si>
  <si>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</si>
  <si>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</si>
  <si>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</si>
  <si>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</si>
  <si>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</si>
  <si>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</si>
  <si>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</si>
  <si>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</si>
  <si>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</si>
  <si>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</si>
  <si>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</si>
  <si>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</si>
  <si>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</si>
  <si>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</si>
  <si>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</si>
  <si>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</si>
  <si>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</si>
  <si>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</si>
  <si>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</si>
  <si>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</si>
  <si>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</si>
  <si>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</si>
  <si>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</si>
  <si>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</si>
  <si>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</si>
  <si>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</si>
  <si>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</si>
  <si>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</si>
  <si>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</si>
  <si>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</si>
  <si>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</si>
  <si>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</si>
  <si>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</si>
  <si>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</si>
  <si>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</si>
  <si>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</si>
  <si>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</si>
  <si>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</si>
  <si>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</si>
  <si>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</si>
  <si>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</si>
  <si>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</si>
  <si>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</si>
  <si>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</si>
  <si>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</si>
  <si>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</si>
  <si>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</si>
  <si>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</si>
  <si>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</si>
  <si>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</si>
  <si>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</si>
  <si>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</si>
  <si>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</si>
  <si>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</si>
  <si>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</si>
  <si>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</si>
  <si>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</si>
  <si>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</si>
  <si>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</si>
  <si>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</si>
  <si>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</si>
  <si>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</si>
  <si>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</si>
  <si>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</si>
  <si>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</si>
  <si>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</si>
  <si>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</si>
  <si>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</si>
  <si>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</si>
  <si>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</si>
  <si>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</si>
  <si>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</si>
  <si>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</si>
  <si>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</si>
  <si>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</si>
  <si>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</si>
  <si>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</si>
  <si>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</si>
  <si>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</si>
  <si>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</si>
  <si>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</si>
  <si>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</si>
  <si>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</si>
  <si>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</si>
  <si>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</si>
  <si>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</si>
  <si>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</si>
  <si>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</si>
  <si>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</si>
  <si>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</si>
  <si>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</si>
  <si>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</si>
  <si>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</si>
  <si>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</si>
  <si>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</si>
  <si>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</si>
  <si>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</si>
  <si>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</si>
  <si>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</si>
  <si>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</si>
  <si>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</si>
  <si>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</si>
  <si>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</si>
  <si>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</si>
  <si>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</si>
  <si>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</si>
  <si>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</si>
  <si>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</si>
  <si>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</si>
  <si>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</si>
  <si>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</si>
  <si>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</si>
  <si>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</si>
  <si>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</si>
  <si>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</si>
  <si>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</si>
  <si>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</si>
  <si>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</si>
  <si>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</si>
  <si>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</si>
  <si>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</si>
  <si>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</si>
  <si>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</si>
  <si>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</si>
  <si>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</si>
  <si>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</si>
  <si>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</si>
  <si>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</si>
  <si>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</si>
  <si>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</si>
  <si>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</si>
  <si>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</si>
  <si>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</si>
  <si>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</si>
  <si>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</si>
  <si>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</si>
  <si>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</si>
  <si>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</si>
  <si>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</si>
  <si>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</si>
  <si>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</si>
  <si>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</si>
  <si>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</si>
  <si>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</si>
  <si>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</si>
  <si>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</si>
  <si>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</si>
  <si>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</si>
  <si>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</si>
  <si>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</si>
  <si>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</si>
  <si>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</si>
  <si>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</si>
  <si>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</si>
  <si>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</si>
  <si>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</si>
  <si>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</si>
  <si>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</si>
  <si>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</si>
  <si>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</si>
  <si>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</si>
  <si>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</si>
  <si>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</si>
  <si>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</si>
  <si>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</si>
  <si>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</si>
  <si>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</si>
  <si>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</si>
  <si>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</si>
  <si>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</si>
  <si>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</si>
  <si>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</si>
  <si>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</si>
  <si>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</si>
  <si>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</si>
  <si>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</si>
  <si>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</si>
  <si>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</si>
  <si>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</si>
  <si>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</si>
  <si>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</si>
  <si>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</si>
  <si>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</si>
  <si>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</si>
  <si>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</si>
  <si>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</si>
  <si>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</si>
  <si>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</si>
  <si>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</si>
  <si>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</si>
  <si>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</si>
  <si>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</si>
  <si>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</si>
  <si>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</si>
  <si>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</si>
  <si>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</si>
  <si>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</si>
  <si>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</si>
  <si>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</si>
  <si>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</si>
  <si>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</si>
  <si>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</si>
  <si>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</si>
  <si>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</si>
  <si>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</si>
  <si>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</si>
  <si>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</si>
  <si>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</si>
  <si>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</si>
  <si>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</si>
  <si>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</si>
  <si>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</si>
  <si>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</si>
  <si>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</si>
  <si>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</si>
  <si>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</si>
  <si>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</si>
  <si>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</si>
  <si>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</si>
  <si>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</si>
  <si>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</si>
  <si>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</si>
  <si>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</si>
  <si>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</si>
  <si>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</si>
  <si>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</si>
  <si>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</si>
  <si>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</si>
  <si>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</si>
  <si>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</si>
  <si>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</si>
  <si>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</si>
  <si>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</si>
  <si>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</si>
  <si>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</si>
  <si>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</si>
  <si>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</si>
  <si>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</si>
  <si>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</si>
  <si>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</si>
  <si>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</si>
  <si>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</si>
  <si>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</si>
  <si>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</si>
  <si>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</si>
  <si>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</si>
  <si>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</si>
  <si>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</si>
  <si>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</si>
  <si>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</si>
  <si>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</si>
  <si>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</si>
  <si>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</si>
  <si>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</si>
  <si>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</si>
  <si>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</si>
  <si>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</si>
  <si>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</si>
  <si>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</si>
  <si>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</si>
  <si>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</si>
  <si>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</si>
  <si>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</si>
  <si>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</si>
  <si>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</si>
  <si>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</si>
  <si>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</si>
  <si>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</si>
  <si>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</si>
  <si>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</si>
  <si>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</si>
  <si>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</si>
  <si>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</si>
  <si>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</si>
  <si>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</si>
  <si>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</si>
  <si>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</si>
  <si>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</si>
  <si>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</si>
  <si>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</si>
  <si>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</si>
  <si>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</si>
  <si>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</si>
  <si>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</si>
  <si>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</si>
  <si>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</si>
  <si>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</si>
  <si>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</si>
  <si>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</si>
  <si>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</si>
  <si>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</si>
  <si>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</si>
  <si>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</si>
  <si>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</si>
  <si>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</si>
  <si>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</si>
  <si>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</si>
  <si>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</si>
  <si>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</si>
  <si>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</si>
  <si>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</si>
  <si>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</si>
  <si>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</si>
  <si>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</si>
  <si>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</si>
  <si>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</si>
  <si>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</si>
  <si>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</si>
  <si>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</si>
  <si>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</si>
  <si>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</si>
  <si>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</si>
  <si>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</si>
  <si>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</si>
  <si>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</si>
  <si>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</si>
  <si>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</si>
  <si>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</si>
  <si>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</si>
  <si>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</si>
  <si>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</si>
  <si>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</si>
  <si>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</si>
  <si>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</si>
  <si>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</si>
  <si>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</si>
  <si>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</si>
  <si>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</si>
  <si>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</si>
  <si>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</si>
  <si>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</si>
  <si>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</si>
  <si>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</si>
  <si>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</si>
  <si>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</si>
  <si>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</si>
  <si>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</si>
  <si>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</si>
  <si>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</si>
  <si>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</si>
  <si>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</si>
  <si>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</si>
  <si>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</si>
  <si>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</si>
  <si>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</si>
  <si>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</si>
  <si>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</si>
  <si>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</si>
  <si>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</si>
  <si>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</si>
  <si>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</si>
  <si>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</si>
  <si>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</si>
  <si>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</si>
  <si>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</si>
  <si>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</si>
  <si>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</si>
  <si>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</si>
  <si>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</si>
  <si>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</si>
  <si>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</si>
  <si>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</si>
  <si>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</si>
  <si>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</si>
  <si>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</si>
  <si>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</si>
  <si>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</si>
  <si>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</si>
  <si>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</si>
  <si>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</si>
  <si>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</si>
  <si>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</si>
  <si>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</si>
  <si>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</si>
  <si>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</si>
  <si>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</si>
  <si>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</si>
  <si>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</si>
  <si>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</si>
  <si>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</si>
  <si>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</si>
  <si>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</si>
  <si>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</si>
  <si>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</si>
  <si>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</si>
  <si>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</si>
  <si>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</si>
  <si>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</si>
  <si>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</si>
  <si>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</si>
  <si>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</si>
  <si>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</si>
  <si>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</si>
  <si>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</si>
  <si>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</si>
  <si>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</si>
  <si>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</si>
  <si>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</si>
  <si>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</si>
  <si>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</si>
  <si>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</si>
  <si>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</si>
  <si>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</si>
  <si>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</si>
  <si>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</si>
  <si>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</si>
  <si>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</si>
  <si>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</si>
  <si>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</si>
  <si>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</si>
  <si>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</si>
  <si>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</si>
  <si>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</si>
  <si>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</si>
  <si>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</si>
  <si>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</si>
  <si>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</si>
  <si>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</si>
  <si>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</si>
  <si>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</si>
  <si>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</si>
  <si>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</si>
  <si>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</si>
  <si>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</si>
  <si>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</si>
  <si>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</si>
  <si>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</si>
  <si>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</si>
  <si>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</si>
  <si>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</si>
  <si>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</si>
  <si>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</si>
  <si>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</si>
  <si>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</si>
  <si>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</si>
  <si>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</si>
  <si>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</si>
  <si>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</si>
  <si>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</si>
  <si>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</si>
  <si>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</si>
  <si>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</si>
  <si>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</si>
  <si>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</si>
  <si>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</si>
  <si>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</si>
  <si>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</si>
  <si>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</si>
  <si>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</si>
  <si>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</si>
  <si>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</si>
  <si>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</si>
  <si>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</si>
  <si>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</si>
  <si>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</si>
  <si>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</si>
  <si>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</si>
  <si>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</si>
  <si>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</si>
  <si>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</si>
  <si>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</si>
  <si>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</si>
  <si>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</si>
  <si>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</si>
  <si>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</si>
  <si>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</si>
  <si>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</si>
  <si>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</si>
  <si>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</si>
  <si>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</si>
  <si>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</si>
  <si>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</si>
  <si>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</si>
  <si>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</si>
  <si>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</si>
  <si>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</si>
  <si>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</si>
  <si>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</si>
  <si>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</si>
  <si>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</si>
  <si>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</si>
  <si>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</si>
  <si>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</si>
  <si>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</si>
  <si>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</si>
  <si>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</si>
  <si>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</si>
  <si>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</si>
  <si>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</si>
  <si>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</si>
  <si>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</si>
  <si>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</si>
  <si>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</si>
  <si>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</si>
  <si>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</si>
  <si>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</si>
  <si>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</si>
  <si>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</si>
  <si>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</si>
  <si>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</si>
  <si>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</si>
  <si>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</si>
  <si>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</si>
  <si>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</si>
  <si>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</si>
  <si>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</si>
  <si>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</si>
  <si>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</si>
  <si>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</si>
  <si>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</si>
  <si>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</si>
  <si>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</si>
  <si>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</si>
  <si>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</si>
  <si>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</si>
  <si>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</si>
  <si>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</si>
  <si>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</si>
  <si>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</si>
  <si>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</si>
  <si>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</si>
  <si>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</si>
  <si>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</si>
  <si>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</si>
  <si>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</si>
  <si>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</si>
  <si>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</si>
  <si>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</si>
  <si>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</si>
  <si>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</si>
  <si>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</si>
  <si>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</si>
  <si>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</si>
  <si>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</si>
  <si>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</si>
  <si>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</si>
  <si>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</si>
  <si>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</si>
  <si>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</si>
  <si>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</si>
  <si>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</si>
  <si>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</si>
  <si>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</si>
  <si>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</si>
  <si>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</si>
  <si>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</si>
  <si>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</si>
  <si>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</si>
  <si>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</si>
  <si>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</si>
  <si>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</si>
  <si>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</si>
  <si>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</si>
  <si>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</si>
  <si>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</si>
  <si>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</si>
  <si>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</si>
  <si>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</si>
  <si>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</si>
  <si>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</si>
  <si>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</si>
  <si>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</si>
  <si>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</si>
  <si>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</si>
  <si>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</si>
  <si>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</si>
  <si>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</si>
  <si>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</si>
  <si>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</si>
  <si>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</si>
  <si>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</si>
  <si>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</si>
  <si>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</si>
  <si>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</si>
  <si>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</si>
  <si>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</si>
  <si>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</si>
  <si>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</si>
  <si>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</si>
  <si>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</si>
  <si>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</si>
  <si>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</si>
  <si>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</si>
  <si>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</si>
  <si>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</si>
  <si>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</si>
  <si>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</si>
  <si>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</si>
  <si>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</si>
  <si>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</si>
  <si>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</si>
  <si>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</si>
  <si>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</si>
  <si>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</si>
  <si>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</si>
  <si>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</si>
  <si>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</si>
  <si>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</si>
  <si>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</si>
  <si>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</si>
  <si>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</si>
  <si>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</si>
  <si>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</si>
  <si>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</si>
  <si>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</si>
  <si>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</si>
  <si>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</si>
  <si>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</si>
  <si>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</si>
  <si>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</si>
  <si>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</si>
  <si>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</si>
  <si>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</si>
  <si>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</si>
  <si>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</si>
  <si>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</si>
  <si>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</si>
  <si>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</si>
  <si>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</si>
  <si>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</si>
  <si>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</si>
  <si>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</si>
  <si>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</si>
  <si>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</si>
  <si>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</si>
  <si>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</si>
  <si>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</si>
  <si>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</si>
  <si>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</si>
  <si>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</si>
  <si>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</si>
  <si>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</si>
  <si>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</si>
  <si>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</si>
  <si>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</si>
  <si>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</si>
  <si>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</si>
  <si>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</si>
  <si>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</si>
  <si>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</si>
  <si>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</si>
  <si>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</si>
  <si>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</si>
  <si>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</si>
  <si>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</si>
  <si>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</si>
  <si>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</si>
  <si>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</si>
  <si>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</si>
  <si>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</si>
  <si>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</si>
  <si>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</si>
  <si>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</si>
  <si>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</si>
  <si>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</si>
  <si>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</si>
  <si>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</si>
  <si>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</si>
  <si>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</si>
  <si>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</si>
  <si>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</si>
  <si>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</si>
  <si>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</si>
  <si>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</si>
  <si>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</si>
  <si>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</si>
  <si>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</si>
  <si>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</si>
  <si>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</si>
  <si>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</si>
  <si>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</si>
  <si>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</si>
  <si>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</si>
  <si>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</si>
  <si>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</si>
  <si>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</si>
  <si>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</si>
  <si>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</si>
  <si>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</si>
  <si>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</si>
  <si>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</si>
  <si>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</si>
  <si>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</si>
  <si>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</si>
  <si>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</si>
  <si>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</si>
  <si>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</si>
  <si>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</si>
  <si>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</si>
  <si>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</si>
  <si>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</si>
  <si>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</si>
  <si>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</si>
  <si>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</si>
  <si>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</si>
  <si>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</si>
  <si>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</si>
  <si>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</si>
  <si>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</si>
  <si>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</si>
  <si>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</si>
  <si>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</si>
  <si>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</si>
  <si>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</si>
  <si>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</si>
  <si>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</si>
  <si>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</si>
  <si>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</si>
  <si>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</si>
  <si>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</si>
  <si>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</si>
  <si>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</si>
  <si>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</si>
  <si>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</si>
  <si>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</si>
  <si>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</si>
  <si>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</si>
  <si>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</si>
  <si>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</si>
  <si>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</si>
  <si>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</si>
  <si>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</si>
  <si>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</si>
  <si>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</si>
  <si>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</si>
  <si>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</si>
  <si>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</si>
  <si>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</si>
  <si>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</si>
  <si>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</si>
  <si>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</si>
  <si>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</si>
  <si>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</si>
  <si>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</si>
  <si>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</si>
  <si>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</si>
  <si>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</si>
  <si>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</si>
  <si>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</si>
  <si>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</si>
  <si>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</si>
  <si>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</si>
  <si>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</si>
  <si>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</si>
  <si>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</si>
  <si>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</si>
  <si>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</si>
  <si>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</si>
  <si>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</si>
  <si>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</si>
  <si>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</si>
  <si>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</si>
  <si>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</si>
  <si>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</si>
  <si>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</si>
  <si>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</si>
  <si>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</si>
  <si>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</si>
  <si>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</si>
  <si>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</si>
  <si>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</si>
  <si>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</si>
  <si>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</si>
  <si>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</si>
  <si>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</si>
  <si>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</si>
  <si>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</si>
  <si>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</si>
  <si>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</si>
  <si>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</si>
  <si>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</si>
  <si>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</si>
  <si>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</si>
  <si>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</si>
  <si>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</si>
  <si>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</si>
  <si>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</si>
  <si>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</si>
  <si>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</si>
  <si>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</si>
  <si>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</si>
  <si>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</si>
  <si>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</si>
  <si>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</si>
  <si>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</si>
  <si>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</si>
  <si>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</si>
  <si>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</si>
  <si>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</si>
  <si>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</si>
  <si>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</si>
  <si>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</si>
  <si>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</si>
  <si>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</si>
  <si>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</si>
  <si>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</si>
  <si>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</si>
  <si>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</si>
  <si>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</si>
  <si>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</si>
  <si>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</si>
  <si>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</si>
  <si>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</si>
  <si>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</si>
  <si>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</si>
  <si>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</si>
  <si>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</si>
  <si>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</si>
  <si>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</si>
  <si>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</si>
  <si>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</si>
  <si>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</si>
  <si>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</si>
  <si>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</si>
  <si>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</si>
  <si>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</si>
  <si>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</si>
  <si>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</si>
  <si>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</si>
  <si>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</si>
  <si>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</si>
  <si>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</si>
  <si>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</si>
  <si>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</si>
  <si>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</si>
  <si>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</si>
  <si>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</si>
  <si>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</si>
  <si>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</si>
  <si>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</si>
  <si>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</si>
  <si>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</si>
  <si>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</si>
  <si>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</si>
  <si>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</si>
  <si>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</si>
  <si>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</si>
  <si>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</si>
  <si>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</si>
  <si>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</si>
  <si>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</si>
  <si>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</si>
  <si>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</si>
  <si>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</si>
  <si>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</si>
  <si>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</si>
  <si>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</si>
  <si>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</si>
  <si>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</si>
  <si>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</si>
  <si>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</si>
  <si>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</si>
  <si>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</si>
  <si>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</si>
  <si>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</si>
  <si>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</si>
  <si>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</si>
  <si>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</si>
  <si>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</si>
  <si>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</si>
  <si>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</si>
  <si>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</si>
  <si>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</si>
  <si>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</si>
  <si>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</si>
  <si>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</si>
  <si>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</si>
  <si>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</si>
  <si>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</si>
  <si>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</si>
  <si>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</si>
  <si>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</si>
  <si>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</si>
  <si>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</si>
  <si>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</si>
  <si>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</si>
  <si>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</si>
  <si>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</si>
  <si>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</si>
  <si>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</si>
  <si>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</si>
  <si>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</si>
  <si>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</si>
  <si>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</si>
  <si>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</si>
  <si>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</si>
  <si>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</si>
  <si>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</si>
  <si>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</si>
  <si>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</si>
  <si>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</si>
  <si>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</si>
  <si>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</si>
  <si>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</si>
  <si>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</si>
  <si>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</si>
  <si>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</si>
  <si>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</si>
  <si>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</si>
  <si>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</si>
  <si>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</si>
  <si>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</si>
  <si>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</si>
  <si>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</si>
  <si>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</si>
  <si>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</si>
  <si>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</si>
  <si>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</si>
  <si>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</si>
  <si>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</si>
  <si>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</si>
  <si>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</si>
  <si>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</si>
  <si>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</si>
  <si>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</si>
  <si>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</si>
  <si>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</si>
  <si>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</si>
  <si>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</si>
  <si>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</si>
  <si>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</si>
  <si>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</si>
  <si>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</si>
  <si>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</si>
  <si>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</si>
  <si>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</si>
  <si>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</si>
  <si>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</si>
  <si>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</si>
  <si>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</si>
  <si>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</si>
  <si>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</si>
  <si>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</si>
  <si>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</si>
  <si>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</si>
  <si>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</si>
  <si>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</si>
  <si>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</si>
  <si>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</si>
  <si>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</si>
  <si>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</si>
  <si>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</si>
  <si>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</si>
  <si>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</si>
  <si>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</si>
  <si>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</si>
  <si>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</si>
  <si>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</si>
  <si>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</si>
  <si>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</si>
  <si>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</si>
  <si>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</si>
  <si>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</si>
  <si>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</si>
  <si>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</si>
  <si>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</si>
  <si>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</si>
  <si>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</si>
  <si>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</si>
  <si>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</si>
  <si>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</si>
  <si>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</si>
  <si>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</si>
  <si>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</si>
  <si>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</si>
  <si>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</si>
  <si>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</si>
  <si>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</si>
  <si>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</si>
  <si>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</si>
  <si>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</si>
  <si>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</si>
  <si>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</si>
  <si>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</si>
  <si>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</si>
  <si>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</si>
  <si>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</si>
  <si>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</si>
  <si>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</si>
  <si>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</si>
  <si>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</si>
  <si>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</si>
  <si>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</si>
  <si>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</si>
  <si>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</si>
  <si>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</si>
  <si>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</si>
  <si>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</si>
  <si>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</si>
  <si>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</si>
  <si>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</si>
  <si>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</si>
  <si>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</si>
  <si>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</si>
  <si>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</si>
  <si>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</si>
  <si>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</si>
  <si>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</si>
  <si>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</si>
  <si>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</si>
  <si>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</si>
  <si>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</si>
  <si>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</si>
  <si>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</si>
  <si>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</si>
  <si>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</si>
  <si>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</si>
  <si>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</si>
  <si>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</si>
  <si>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</si>
  <si>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</si>
  <si>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</si>
  <si>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</si>
  <si>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</si>
  <si>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</si>
  <si>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</si>
  <si>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</si>
  <si>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</si>
  <si>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</si>
  <si>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</si>
  <si>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</si>
  <si>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</si>
  <si>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</si>
  <si>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</si>
  <si>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</si>
  <si>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</si>
  <si>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</si>
  <si>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</si>
  <si>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</si>
  <si>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</si>
  <si>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</si>
  <si>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</si>
  <si>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</si>
  <si>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</si>
  <si>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</si>
  <si>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</si>
  <si>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</si>
  <si>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</si>
  <si>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</si>
  <si>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</si>
  <si>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</si>
  <si>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</si>
  <si>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</si>
  <si>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</si>
  <si>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</si>
  <si>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</si>
  <si>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</si>
  <si>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</si>
  <si>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</si>
  <si>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</si>
  <si>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</si>
  <si>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</si>
  <si>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</si>
  <si>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</si>
  <si>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</si>
  <si>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</si>
  <si>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</si>
  <si>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</si>
  <si>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</si>
  <si>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</si>
  <si>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</si>
  <si>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</si>
  <si>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</si>
  <si>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</si>
  <si>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</si>
  <si>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</si>
  <si>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</si>
  <si>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</si>
  <si>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</si>
  <si>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</si>
  <si>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</si>
  <si>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</si>
  <si>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</si>
  <si>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</si>
  <si>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</si>
  <si>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</si>
  <si>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</si>
  <si>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</si>
  <si>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</si>
  <si>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</si>
  <si>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</si>
  <si>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</si>
  <si>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</si>
  <si>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</si>
  <si>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</si>
  <si>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</si>
  <si>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</si>
  <si>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</si>
  <si>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</si>
  <si>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</si>
  <si>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</si>
  <si>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</si>
  <si>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</si>
  <si>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</si>
  <si>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</si>
  <si>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</si>
  <si>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</si>
  <si>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</si>
  <si>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</si>
  <si>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</si>
  <si>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</si>
  <si>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</si>
  <si>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</si>
  <si>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</si>
  <si>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</si>
  <si>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</si>
  <si>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</si>
  <si>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</si>
  <si>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</si>
  <si>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</si>
  <si>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</si>
  <si>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</si>
  <si>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</si>
  <si>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</si>
  <si>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</si>
  <si>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</si>
  <si>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</si>
  <si>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</si>
  <si>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</si>
  <si>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</si>
  <si>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</si>
  <si>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</si>
  <si>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</si>
  <si>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</si>
  <si>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</si>
  <si>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</si>
  <si>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</si>
  <si>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</si>
  <si>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</si>
  <si>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</si>
  <si>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</si>
  <si>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</si>
  <si>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</si>
  <si>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</si>
  <si>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</si>
  <si>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</si>
  <si>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</si>
  <si>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</si>
  <si>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</si>
  <si>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</si>
  <si>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</si>
  <si>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</si>
  <si>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</si>
  <si>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</si>
  <si>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</si>
  <si>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</si>
  <si>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</si>
  <si>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</si>
  <si>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</si>
  <si>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</si>
  <si>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</si>
  <si>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</si>
  <si>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</si>
  <si>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</si>
  <si>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</si>
  <si>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</si>
  <si>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</si>
  <si>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</si>
  <si>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</si>
  <si>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</si>
  <si>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</si>
  <si>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</si>
  <si>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</si>
  <si>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</si>
  <si>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</si>
  <si>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</si>
  <si>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</si>
  <si>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</si>
  <si>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</si>
  <si>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</si>
  <si>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</si>
  <si>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</si>
  <si>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</si>
  <si>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</si>
  <si>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</si>
  <si>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</si>
  <si>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</si>
  <si>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</si>
  <si>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</si>
  <si>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</si>
  <si>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</si>
  <si>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</si>
  <si>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</si>
  <si>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</si>
  <si>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</si>
  <si>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</si>
  <si>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</si>
  <si>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</si>
  <si>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</si>
  <si>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</si>
  <si>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</si>
  <si>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</si>
  <si>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</si>
  <si>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</si>
  <si>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</si>
  <si>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</si>
  <si>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</si>
  <si>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</si>
  <si>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</si>
  <si>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</si>
  <si>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</si>
  <si>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</si>
  <si>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</si>
  <si>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</si>
  <si>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</si>
  <si>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</si>
  <si>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</si>
  <si>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</si>
  <si>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</si>
  <si>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</si>
  <si>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</si>
  <si>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</si>
  <si>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</si>
  <si>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</si>
  <si>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</si>
  <si>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</si>
  <si>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</si>
  <si>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</si>
  <si>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</si>
  <si>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</si>
  <si>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</si>
  <si>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</si>
  <si>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</si>
  <si>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</si>
  <si>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</si>
  <si>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</si>
  <si>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</si>
  <si>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</si>
  <si>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</si>
  <si>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</si>
  <si>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</si>
  <si>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</si>
  <si>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</si>
  <si>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</si>
  <si>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</si>
  <si>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</si>
  <si>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</si>
  <si>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</si>
  <si>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</si>
  <si>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</si>
  <si>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</si>
  <si>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</si>
  <si>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</si>
  <si>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</si>
  <si>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</si>
  <si>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</si>
  <si>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</si>
  <si>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</si>
  <si>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</si>
  <si>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</si>
  <si>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</si>
  <si>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</si>
  <si>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</si>
  <si>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</si>
  <si>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</si>
  <si>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</si>
  <si>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</si>
  <si>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</si>
  <si>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</si>
  <si>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</si>
  <si>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</si>
  <si>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</si>
  <si>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</si>
  <si>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</si>
  <si>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</si>
  <si>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</si>
  <si>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</si>
  <si>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</si>
  <si>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</si>
  <si>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</si>
  <si>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</si>
  <si>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</si>
  <si>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</si>
  <si>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</si>
  <si>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</si>
  <si>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</si>
  <si>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</si>
  <si>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</si>
  <si>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</si>
  <si>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</si>
  <si>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</si>
  <si>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</si>
  <si>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</si>
  <si>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</si>
  <si>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</si>
  <si>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</si>
  <si>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</si>
  <si>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</si>
  <si>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</si>
  <si>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</si>
  <si>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</si>
  <si>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</si>
  <si>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</si>
  <si>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</si>
  <si>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</si>
  <si>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</si>
  <si>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</si>
  <si>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</si>
  <si>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</si>
  <si>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</si>
  <si>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</si>
  <si>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</si>
  <si>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</si>
  <si>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</si>
  <si>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</si>
  <si>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</si>
  <si>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</si>
  <si>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</si>
  <si>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</si>
  <si>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</si>
  <si>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</si>
  <si>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</si>
  <si>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</si>
  <si>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</si>
  <si>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</si>
  <si>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</si>
  <si>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</si>
  <si>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</si>
  <si>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</si>
  <si>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</si>
  <si>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</si>
  <si>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</si>
  <si>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</si>
  <si>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</si>
  <si>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</si>
  <si>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</si>
  <si>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</si>
  <si>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</si>
  <si>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</si>
  <si>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</si>
  <si>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</si>
  <si>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</si>
  <si>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</si>
  <si>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</si>
  <si>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</si>
  <si>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</si>
  <si>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</si>
  <si>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</si>
  <si>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</si>
  <si>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</si>
  <si>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</si>
  <si>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</si>
  <si>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</si>
  <si>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</si>
  <si>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</si>
  <si>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</si>
  <si>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</si>
  <si>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</si>
  <si>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</si>
  <si>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</si>
  <si>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</si>
  <si>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</si>
  <si>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</si>
  <si>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</si>
  <si>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</si>
  <si>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</si>
  <si>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</si>
  <si>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</si>
  <si>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</si>
  <si>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</si>
  <si>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</si>
  <si>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</si>
  <si>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</si>
  <si>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</si>
  <si>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</si>
  <si>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</si>
  <si>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</si>
  <si>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</si>
  <si>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</si>
  <si>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</si>
  <si>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</si>
  <si>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</si>
  <si>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</si>
  <si>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</si>
  <si>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</si>
  <si>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</si>
  <si>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</si>
  <si>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</si>
  <si>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</si>
  <si>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</si>
  <si>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</si>
  <si>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</si>
  <si>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</si>
  <si>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</si>
  <si>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</si>
  <si>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</si>
  <si>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</si>
  <si>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</si>
  <si>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</si>
  <si>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</si>
  <si>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</si>
  <si>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</si>
  <si>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</si>
  <si>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</si>
  <si>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</si>
  <si>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</si>
  <si>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</si>
  <si>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</si>
  <si>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</si>
  <si>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</si>
  <si>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</si>
  <si>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</si>
  <si>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</si>
  <si>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</si>
  <si>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</si>
  <si>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</si>
  <si>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</si>
  <si>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</si>
  <si>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</si>
  <si>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</si>
  <si>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</si>
  <si>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</si>
  <si>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</si>
  <si>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</si>
  <si>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</si>
  <si>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</si>
  <si>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</si>
  <si>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</si>
  <si>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</si>
  <si>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</si>
  <si>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</si>
  <si>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</si>
  <si>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</si>
  <si>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</si>
  <si>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</si>
  <si>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</si>
  <si>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</si>
  <si>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</si>
  <si>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</si>
  <si>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</si>
  <si>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</si>
  <si>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</si>
  <si>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</si>
  <si>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</si>
  <si>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</si>
  <si>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</si>
  <si>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</si>
  <si>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</si>
  <si>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</si>
  <si>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</si>
  <si>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</si>
  <si>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</si>
  <si>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</si>
  <si>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</si>
  <si>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</si>
  <si>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</si>
  <si>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</si>
  <si>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</si>
  <si>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</si>
  <si>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</si>
  <si>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</si>
  <si>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</si>
  <si>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</si>
  <si>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</si>
  <si>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</si>
  <si>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</si>
  <si>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</si>
  <si>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</si>
  <si>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</si>
  <si>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</si>
  <si>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</si>
  <si>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</si>
  <si>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</si>
  <si>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</si>
  <si>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</si>
  <si>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</si>
  <si>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</si>
  <si>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</si>
  <si>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</si>
  <si>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</si>
  <si>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</si>
  <si>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</si>
  <si>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</si>
  <si>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</si>
  <si>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</si>
  <si>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</si>
  <si>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</si>
  <si>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</si>
  <si>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</si>
  <si>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</si>
  <si>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</si>
  <si>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</si>
  <si>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</si>
  <si>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</si>
  <si>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</si>
  <si>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</si>
  <si>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</si>
  <si>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</si>
  <si>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</si>
  <si>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</si>
  <si>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</si>
  <si>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</si>
  <si>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</si>
  <si>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</si>
  <si>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</si>
  <si>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</si>
  <si>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</si>
  <si>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</si>
  <si>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</si>
  <si>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</si>
  <si>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</si>
  <si>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</si>
  <si>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</si>
  <si>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</si>
  <si>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</si>
  <si>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</si>
  <si>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</si>
  <si>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</si>
  <si>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</si>
  <si>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</si>
  <si>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</si>
  <si>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</si>
  <si>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</si>
  <si>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</si>
  <si>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</si>
  <si>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</si>
  <si>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</si>
  <si>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</si>
  <si>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</si>
  <si>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</si>
  <si>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</si>
  <si>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</si>
  <si>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</si>
  <si>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</si>
  <si>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</si>
  <si>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</si>
  <si>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</si>
  <si>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</si>
  <si>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</si>
  <si>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</si>
  <si>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</si>
  <si>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</si>
  <si>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</si>
  <si>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</si>
  <si>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</si>
  <si>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</si>
  <si>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</si>
  <si>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</si>
  <si>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</si>
  <si>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</si>
  <si>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</si>
  <si>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</si>
  <si>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</si>
  <si>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</si>
  <si>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</si>
  <si>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</si>
  <si>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</si>
  <si>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</si>
  <si>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</si>
  <si>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</si>
  <si>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</si>
  <si>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</si>
  <si>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</si>
  <si>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</si>
  <si>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</si>
  <si>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</si>
  <si>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</si>
  <si>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</si>
  <si>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</si>
  <si>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</si>
  <si>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</si>
  <si>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</si>
  <si>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</si>
  <si>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</si>
  <si>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</si>
  <si>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</si>
  <si>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</si>
  <si>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</si>
  <si>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</si>
  <si>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</si>
  <si>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</si>
  <si>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</si>
  <si>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</si>
  <si>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</si>
  <si>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</si>
  <si>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</si>
  <si>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</si>
  <si>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</si>
  <si>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</si>
  <si>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</si>
  <si>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</si>
  <si>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</si>
  <si>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</si>
  <si>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</si>
  <si>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</si>
  <si>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</si>
  <si>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</si>
  <si>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</si>
  <si>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</si>
  <si>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</si>
  <si>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</si>
  <si>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</si>
  <si>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</si>
  <si>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</si>
  <si>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</si>
  <si>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</si>
  <si>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</si>
  <si>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</si>
  <si>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</si>
  <si>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</si>
  <si>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</si>
  <si>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</si>
  <si>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</si>
  <si>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</si>
  <si>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</si>
  <si>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</si>
  <si>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</si>
  <si>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</si>
  <si>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</si>
  <si>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</si>
  <si>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</si>
  <si>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</si>
  <si>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</si>
  <si>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</si>
  <si>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</si>
  <si>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</si>
  <si>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</si>
  <si>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</si>
  <si>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</si>
  <si>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</si>
  <si>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</si>
  <si>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</si>
  <si>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</si>
  <si>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</si>
  <si>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</si>
  <si>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</si>
  <si>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</si>
  <si>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</si>
  <si>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</si>
  <si>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</si>
  <si>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</si>
  <si>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</si>
  <si>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</si>
  <si>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</si>
  <si>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</si>
  <si>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</si>
  <si>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</si>
  <si>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</si>
  <si>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</si>
  <si>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</si>
  <si>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</si>
  <si>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</si>
  <si>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</si>
  <si>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</si>
  <si>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</si>
  <si>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</si>
  <si>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</si>
  <si>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</si>
  <si>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</si>
  <si>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</si>
  <si>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</si>
  <si>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</si>
  <si>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</si>
  <si>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</si>
  <si>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</si>
  <si>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</si>
  <si>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</si>
  <si>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</si>
  <si>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</si>
  <si>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</si>
  <si>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</si>
  <si>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</si>
  <si>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</si>
  <si>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</si>
  <si>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</si>
  <si>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</si>
  <si>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</si>
  <si>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</si>
  <si>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</si>
  <si>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</si>
  <si>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</si>
  <si>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</si>
  <si>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</si>
  <si>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</si>
  <si>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</si>
  <si>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</si>
  <si>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</si>
  <si>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</si>
  <si>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</si>
  <si>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</si>
  <si>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</si>
  <si>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</si>
  <si>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</si>
  <si>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</si>
  <si>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</si>
  <si>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</si>
  <si>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</si>
  <si>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</si>
  <si>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</si>
  <si>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</si>
  <si>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</si>
  <si>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</si>
  <si>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</si>
  <si>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</si>
  <si>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</si>
  <si>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</si>
  <si>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</si>
  <si>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</si>
  <si>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</si>
  <si>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</si>
  <si>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</si>
  <si>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</si>
  <si>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</si>
  <si>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</si>
  <si>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</si>
  <si>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</si>
  <si>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</si>
  <si>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</si>
  <si>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</si>
  <si>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</si>
  <si>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</si>
  <si>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</si>
  <si>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</si>
  <si>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</si>
  <si>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</si>
  <si>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</si>
  <si>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</si>
  <si>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</si>
  <si>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</si>
  <si>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</si>
  <si>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</si>
  <si>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</si>
  <si>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</si>
  <si>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</si>
  <si>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</si>
  <si>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</si>
  <si>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</si>
  <si>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</si>
  <si>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</si>
  <si>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</si>
  <si>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</si>
  <si>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</si>
  <si>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</si>
  <si>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</si>
  <si>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</si>
  <si>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</si>
  <si>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</si>
  <si>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</si>
  <si>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</si>
  <si>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</si>
  <si>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</si>
  <si>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</si>
  <si>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</si>
  <si>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</si>
  <si>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</si>
  <si>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</si>
  <si>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</si>
  <si>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</si>
  <si>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</si>
  <si>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</si>
  <si>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</si>
  <si>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</si>
  <si>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</si>
  <si>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</si>
  <si>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</si>
  <si>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</si>
  <si>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</si>
  <si>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</si>
  <si>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</si>
  <si>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</si>
  <si>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</si>
  <si>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</si>
  <si>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</si>
  <si>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</si>
  <si>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</si>
  <si>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</si>
  <si>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</si>
  <si>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</si>
  <si>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</si>
  <si>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</si>
  <si>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</si>
  <si>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</si>
  <si>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</si>
  <si>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</si>
  <si>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</si>
  <si>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</si>
  <si>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</si>
  <si>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</si>
  <si>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</si>
  <si>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</si>
  <si>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</si>
  <si>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</si>
  <si>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</si>
  <si>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</si>
  <si>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</si>
  <si>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</si>
  <si>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</si>
  <si>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</si>
  <si>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</si>
  <si>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</si>
  <si>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</si>
  <si>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</si>
  <si>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</si>
  <si>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</si>
  <si>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</si>
  <si>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</si>
  <si>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</si>
  <si>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</si>
  <si>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</si>
  <si>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</si>
  <si>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</si>
  <si>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</si>
  <si>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</si>
  <si>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</si>
  <si>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</si>
  <si>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</si>
  <si>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</si>
  <si>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</si>
  <si>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</si>
  <si>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</si>
  <si>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</si>
  <si>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</si>
  <si>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</si>
  <si>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</si>
  <si>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</si>
  <si>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</si>
  <si>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</si>
  <si>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</si>
  <si>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</si>
  <si>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</si>
  <si>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</si>
  <si>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</si>
  <si>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</si>
  <si>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</si>
  <si>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</si>
  <si>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</si>
  <si>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</si>
  <si>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</si>
  <si>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</si>
  <si>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</si>
  <si>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</si>
  <si>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</si>
  <si>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</si>
  <si>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</si>
  <si>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</si>
  <si>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</si>
  <si>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</si>
  <si>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</si>
  <si>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</si>
  <si>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</si>
  <si>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</si>
  <si>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</si>
  <si>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</si>
  <si>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</si>
  <si>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</si>
  <si>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</si>
  <si>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</si>
  <si>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</si>
  <si>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</si>
  <si>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</si>
  <si>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</si>
  <si>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</si>
  <si>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</si>
  <si>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</si>
  <si>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</si>
  <si>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</si>
  <si>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</si>
  <si>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</si>
  <si>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</si>
  <si>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</si>
  <si>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</si>
  <si>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</si>
  <si>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</si>
  <si>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</si>
  <si>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</si>
  <si>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</si>
  <si>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</si>
  <si>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</si>
  <si>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</si>
  <si>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</si>
  <si>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</si>
  <si>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</si>
  <si>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</si>
  <si>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</si>
  <si>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</si>
  <si>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</si>
  <si>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</si>
  <si>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</si>
  <si>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</si>
  <si>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</si>
  <si>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</si>
  <si>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</si>
  <si>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</si>
  <si>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</si>
  <si>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</si>
  <si>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</si>
  <si>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</si>
  <si>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</si>
  <si>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</si>
  <si>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</si>
  <si>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</si>
  <si>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</si>
  <si>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</si>
  <si>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</si>
  <si>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</si>
  <si>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</si>
  <si>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</si>
  <si>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</si>
  <si>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</si>
  <si>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</si>
  <si>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</si>
  <si>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</si>
  <si>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</si>
  <si>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</si>
  <si>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</si>
  <si>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</si>
  <si>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</si>
  <si>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</si>
  <si>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</si>
  <si>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</si>
  <si>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</si>
  <si>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</si>
  <si>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</si>
  <si>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</si>
  <si>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</si>
  <si>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</si>
  <si>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</si>
  <si>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</si>
  <si>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</si>
  <si>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</si>
  <si>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</si>
  <si>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</si>
  <si>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</si>
  <si>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</si>
  <si>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</si>
  <si>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</si>
  <si>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</si>
  <si>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</si>
  <si>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</si>
  <si>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</si>
  <si>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</si>
  <si>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</si>
  <si>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</si>
  <si>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</si>
  <si>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</si>
  <si>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</si>
  <si>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</si>
  <si>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</si>
  <si>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</si>
  <si>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</si>
  <si>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</si>
  <si>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</si>
  <si>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</si>
  <si>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</si>
  <si>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</si>
  <si>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</si>
  <si>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</si>
  <si>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</si>
  <si>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</si>
  <si>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</si>
  <si>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</si>
  <si>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</si>
  <si>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</si>
  <si>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</si>
  <si>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</si>
  <si>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</si>
  <si>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</si>
  <si>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</si>
  <si>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</si>
  <si>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</si>
  <si>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</si>
  <si>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</si>
  <si>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</si>
  <si>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</si>
  <si>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</si>
  <si>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</si>
  <si>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</si>
  <si>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</si>
  <si>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</si>
  <si>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</si>
  <si>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</si>
  <si>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</si>
  <si>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</si>
  <si>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</si>
  <si>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</si>
  <si>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</si>
  <si>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</si>
  <si>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</si>
  <si>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</si>
  <si>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</si>
  <si>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</si>
  <si>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</si>
  <si>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</si>
  <si>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</si>
  <si>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</si>
  <si>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</si>
  <si>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</si>
  <si>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</si>
  <si>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</si>
  <si>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</si>
  <si>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</si>
  <si>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</si>
  <si>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</si>
  <si>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</si>
  <si>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</si>
  <si>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</si>
  <si>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</si>
  <si>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</si>
  <si>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</si>
  <si>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</si>
  <si>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</si>
  <si>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</si>
  <si>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</si>
  <si>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</si>
  <si>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</si>
  <si>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</si>
  <si>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</si>
  <si>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</si>
  <si>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</si>
  <si>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</si>
  <si>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</si>
  <si>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</si>
  <si>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</si>
  <si>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</si>
  <si>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</si>
  <si>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</si>
  <si>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</si>
  <si>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</si>
  <si>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</si>
  <si>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</si>
  <si>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</si>
  <si>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</si>
  <si>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</si>
  <si>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</si>
  <si>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</si>
  <si>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</si>
  <si>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</si>
  <si>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</si>
  <si>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</si>
  <si>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</si>
  <si>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</si>
  <si>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</si>
  <si>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</si>
  <si>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</si>
  <si>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</si>
  <si>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</si>
  <si>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</si>
  <si>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</si>
  <si>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</si>
  <si>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</si>
  <si>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</si>
  <si>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</si>
  <si>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</si>
  <si>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</si>
  <si>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</si>
  <si>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</si>
  <si>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</si>
  <si>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</si>
  <si>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</si>
  <si>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</si>
  <si>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</si>
  <si>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</si>
  <si>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</si>
  <si>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</si>
  <si>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</si>
  <si>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</si>
  <si>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</si>
  <si>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</si>
  <si>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</si>
  <si>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</si>
  <si>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</si>
  <si>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</si>
  <si>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</si>
  <si>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</si>
  <si>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</si>
  <si>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</si>
  <si>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</si>
  <si>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</si>
  <si>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</si>
  <si>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</si>
  <si>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</si>
  <si>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</si>
  <si>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</si>
  <si>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</si>
  <si>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</si>
  <si>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</si>
  <si>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</si>
  <si>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</si>
  <si>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</si>
  <si>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</si>
  <si>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</si>
  <si>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</si>
  <si>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</si>
  <si>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</si>
  <si>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</si>
  <si>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</si>
  <si>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</si>
  <si>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</si>
  <si>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</si>
  <si>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</si>
  <si>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</si>
  <si>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</si>
  <si>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</si>
  <si>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</si>
  <si>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</si>
  <si>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</si>
  <si>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</si>
  <si>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</si>
  <si>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</si>
  <si>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</si>
  <si>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</si>
  <si>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</si>
  <si>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</si>
  <si>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</si>
  <si>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</si>
  <si>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</si>
  <si>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</si>
  <si>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</si>
  <si>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</si>
  <si>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</si>
  <si>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</si>
  <si>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</si>
  <si>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</si>
  <si>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</si>
  <si>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</si>
  <si>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</si>
  <si>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</si>
  <si>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</si>
  <si>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</si>
  <si>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</si>
  <si>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</si>
  <si>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</si>
  <si>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</si>
  <si>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</si>
  <si>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</si>
  <si>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</si>
  <si>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</si>
  <si>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</si>
  <si>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</si>
  <si>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</si>
  <si>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</si>
  <si>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</si>
  <si>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</si>
  <si>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</si>
  <si>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</si>
  <si>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</si>
  <si>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</si>
  <si>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</si>
  <si>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</si>
  <si>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</si>
  <si>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</si>
  <si>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</si>
  <si>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</si>
  <si>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</si>
  <si>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</si>
  <si>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</si>
  <si>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</si>
  <si>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</si>
  <si>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</si>
  <si>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</si>
  <si>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</si>
  <si>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</si>
  <si>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</si>
  <si>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</si>
  <si>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</si>
  <si>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</si>
  <si>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</si>
  <si>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</si>
  <si>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</si>
  <si>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</si>
  <si>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</si>
  <si>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</si>
  <si>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</si>
  <si>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</si>
  <si>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</si>
  <si>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</si>
  <si>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</si>
  <si>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</si>
  <si>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</si>
  <si>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</si>
  <si>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</si>
  <si>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</si>
  <si>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</si>
  <si>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</si>
  <si>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</si>
  <si>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</si>
  <si>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</si>
  <si>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</si>
  <si>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</si>
  <si>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</si>
  <si>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</si>
  <si>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</si>
  <si>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</si>
  <si>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</si>
  <si>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</si>
  <si>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</si>
  <si>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</si>
  <si>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</si>
  <si>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</si>
  <si>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</si>
  <si>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</si>
  <si>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</si>
  <si>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</si>
  <si>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</si>
  <si>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</si>
  <si>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</si>
  <si>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</si>
  <si>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</si>
  <si>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</si>
  <si>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</si>
  <si>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</si>
  <si>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</si>
  <si>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</si>
  <si>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</si>
  <si>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Count of id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</si>
  <si>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</si>
  <si>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</si>
  <si>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</si>
  <si>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</si>
  <si>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</si>
  <si>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</si>
  <si>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</si>
  <si>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</si>
  <si>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</si>
  <si>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</si>
  <si>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</si>
  <si>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</si>
  <si>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</si>
  <si>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</si>
  <si>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</si>
  <si>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</si>
  <si>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</si>
  <si>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</si>
  <si>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</si>
  <si>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Plays</t>
  </si>
  <si>
    <t>% Succesful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</si>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</sst>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6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0" fontId="3" fillId="2" borderId="0" xfId="0" applyFont="1" applyFill="1"/>
    <xf numFmtId="166" fontId="3" fillId="2" borderId="0" xfId="1" applyNumberFormat="1" applyFont="1" applyFill="1"/>
    <xf numFmtId="9" fontId="0" fillId="0" borderId="1" xfId="0" applyNumberFormat="1" applyBorder="1"/>
    <xf numFmtId="43" fontId="0" fillId="0" borderId="0" xfId="1" applyFont="1"/>
    <xf numFmtId="9" fontId="0" fillId="0" borderId="1" xfId="2" applyFont="1" applyBorder="1"/>
    <xf numFmtId="9" fontId="0" fillId="0" borderId="0" xfId="0" applyNumberFormat="1"/>
    <xf numFmtId="9" fontId="1" fillId="0" borderId="1" xfId="2" applyFont="1" applyBorder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chemeClr val="tx1"/>
                </a:solidFill>
              </a:rPr>
              <a:t>Theater Outcomes Based on Launch</a:t>
            </a:r>
            <a:r>
              <a:rPr lang="es-MX" b="1" baseline="0">
                <a:solidFill>
                  <a:schemeClr val="tx1"/>
                </a:solidFill>
              </a:rPr>
              <a:t> Date</a:t>
            </a:r>
            <a:endParaRPr lang="es-MX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6-49FE-BB71-BE6EE68868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6-49FE-BB71-BE6EE68868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6-49FE-BB71-BE6EE688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494720"/>
        <c:axId val="1243495968"/>
      </c:lineChart>
      <c:catAx>
        <c:axId val="124349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3495968"/>
        <c:crosses val="autoZero"/>
        <c:auto val="1"/>
        <c:lblAlgn val="ctr"/>
        <c:lblOffset val="100"/>
        <c:noMultiLvlLbl val="0"/>
      </c:catAx>
      <c:valAx>
        <c:axId val="124349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349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MX" sz="1200" b="1" i="0" baseline="0">
                <a:solidFill>
                  <a:schemeClr val="tx1"/>
                </a:solidFill>
                <a:effectLst/>
              </a:rPr>
              <a:t>Theater % Outcomes Based on Launch Date</a:t>
            </a:r>
            <a:endParaRPr lang="es-MX" sz="1200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Date'!$B$20</c:f>
              <c:strCache>
                <c:ptCount val="1"/>
                <c:pt idx="0">
                  <c:v>%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'Theater Outcomes by Launch Date'!$B$21:$B$32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C0-4A66-AE97-73B33C966258}"/>
            </c:ext>
          </c:extLst>
        </c:ser>
        <c:ser>
          <c:idx val="1"/>
          <c:order val="1"/>
          <c:tx>
            <c:strRef>
              <c:f>'Theater Outcomes by Launch Date'!$C$20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'Theater Outcomes by Launch Date'!$C$21:$C$32</c:f>
              <c:numCache>
                <c:formatCode>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C0-4A66-AE97-73B33C966258}"/>
            </c:ext>
          </c:extLst>
        </c:ser>
        <c:ser>
          <c:idx val="2"/>
          <c:order val="2"/>
          <c:tx>
            <c:strRef>
              <c:f>'Theater Outcomes by Launch Date'!$D$20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'Theater Outcomes by Launch Date'!$D$21:$D$32</c:f>
              <c:numCache>
                <c:formatCode>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C0-4A66-AE97-73B33C96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688576"/>
        <c:axId val="343706048"/>
      </c:lineChart>
      <c:catAx>
        <c:axId val="343688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706048"/>
        <c:crosses val="autoZero"/>
        <c:auto val="1"/>
        <c:lblAlgn val="ctr"/>
        <c:lblOffset val="100"/>
        <c:noMultiLvlLbl val="0"/>
      </c:catAx>
      <c:valAx>
        <c:axId val="3437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368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MX" b="1">
                <a:solidFill>
                  <a:sysClr val="windowText" lastClr="000000"/>
                </a:solidFill>
              </a:rPr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Goals.'!$C$4:$C$15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Goals.'!$H$4:$H$15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9-4318-B19D-8BDAE82D7433}"/>
            </c:ext>
          </c:extLst>
        </c:ser>
        <c:ser>
          <c:idx val="1"/>
          <c:order val="1"/>
          <c:tx>
            <c:strRef>
              <c:f>'Outcomes Based on Goals.'!$I$3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Goals.'!$C$4:$C$15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Goals.'!$I$4:$I$15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9-4318-B19D-8BDAE82D7433}"/>
            </c:ext>
          </c:extLst>
        </c:ser>
        <c:ser>
          <c:idx val="2"/>
          <c:order val="2"/>
          <c:tx>
            <c:strRef>
              <c:f>'Outcomes Based on Goals.'!$J$3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Goals.'!$C$4:$C$15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Goals.'!$J$4:$J$15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9-4318-B19D-8BDAE82D7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250192"/>
        <c:axId val="1347250608"/>
      </c:lineChart>
      <c:catAx>
        <c:axId val="13472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47250608"/>
        <c:crosses val="autoZero"/>
        <c:auto val="1"/>
        <c:lblAlgn val="ctr"/>
        <c:lblOffset val="100"/>
        <c:noMultiLvlLbl val="0"/>
      </c:catAx>
      <c:valAx>
        <c:axId val="13472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472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3</xdr:row>
      <xdr:rowOff>26670</xdr:rowOff>
    </xdr:from>
    <xdr:to>
      <xdr:col>14</xdr:col>
      <xdr:colOff>579120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400366-51CD-4819-92F1-C6E193121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190500</xdr:colOff>
      <xdr:row>21</xdr:row>
      <xdr:rowOff>34290</xdr:rowOff>
    </xdr:from>
    <xdr:to>
      <xdr:col>13</xdr:col>
      <xdr:colOff>495300</xdr:colOff>
      <xdr:row>36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F0029A-7DAC-42A4-9F8F-9B8062655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411480</xdr:colOff>
      <xdr:row>15</xdr:row>
      <xdr:rowOff>102870</xdr:rowOff>
    </xdr:from>
    <xdr:to>
      <xdr:col>12</xdr:col>
      <xdr:colOff>1005840</xdr:colOff>
      <xdr:row>36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48F774-2531-4A2F-AF99-FE5FF2042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o Antonio Salazar Pérez" refreshedDate="44457.778225694441" createdVersion="7" refreshedVersion="7" minRefreshableVersion="3" recordCount="4114" xr:uid="{54208D1A-92E7-49E2-B247-953BF11C119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EDB9D-D443-4D0F-8580-8A7999DF1F9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dataField="1" showAll="0"/>
    <pivotField showAll="0"/>
    <pivotField showAll="0"/>
    <pivotField numFmtId="164" showAll="0"/>
    <pivotField numFmtId="165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18" baseItem="7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71C83-4A8A-4B50-8D3D-18D5E269574B}">
  <dimension ref="A1:E35"/>
  <sheetViews>
    <sheetView showGridLines="0" topLeftCell="B16" workbookViewId="0">
      <selection activeCell="S23" sqref="S23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8378</v>
      </c>
      <c r="B2" t="s">
        <v>8360</v>
      </c>
    </row>
    <row r="4" spans="1:5" x14ac:dyDescent="0.3">
      <c r="A4" s="12" t="s">
        <v>8380</v>
      </c>
      <c r="B4" s="12" t="s">
        <v>8363</v>
      </c>
    </row>
    <row r="5" spans="1:5" x14ac:dyDescent="0.3">
      <c r="A5" s="12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  <row r="20" spans="1:5" x14ac:dyDescent="0.3">
      <c r="B20" t="s">
        <v>8401</v>
      </c>
      <c r="C20" t="s">
        <v>8402</v>
      </c>
      <c r="D20" t="s">
        <v>8403</v>
      </c>
      <c r="E20" s="21"/>
    </row>
    <row r="21" spans="1:5" x14ac:dyDescent="0.3">
      <c r="A21" s="14" t="str">
        <f>A6</f>
        <v>ene</v>
      </c>
      <c r="B21" s="22">
        <f>B6/$E6</f>
        <v>0.58333333333333337</v>
      </c>
      <c r="C21" s="22">
        <f>C6/$E6</f>
        <v>0.34375</v>
      </c>
      <c r="D21" s="22">
        <f>D6/$E6</f>
        <v>7.2916666666666671E-2</v>
      </c>
    </row>
    <row r="22" spans="1:5" x14ac:dyDescent="0.3">
      <c r="A22" s="14" t="str">
        <f t="shared" ref="A22:A32" si="0">A7</f>
        <v>feb</v>
      </c>
      <c r="B22" s="22">
        <f>B7/$E7</f>
        <v>0.62831858407079644</v>
      </c>
      <c r="C22" s="22">
        <f>C7/$E7</f>
        <v>0.34513274336283184</v>
      </c>
      <c r="D22" s="22">
        <f>D7/$E7</f>
        <v>2.6548672566371681E-2</v>
      </c>
    </row>
    <row r="23" spans="1:5" x14ac:dyDescent="0.3">
      <c r="A23" s="14" t="str">
        <f t="shared" si="0"/>
        <v>mar</v>
      </c>
      <c r="B23" s="22">
        <f>B8/$E8</f>
        <v>0.60869565217391308</v>
      </c>
      <c r="C23" s="22">
        <f>C8/$E8</f>
        <v>0.35869565217391303</v>
      </c>
      <c r="D23" s="22">
        <f>D8/$E8</f>
        <v>3.2608695652173912E-2</v>
      </c>
    </row>
    <row r="24" spans="1:5" x14ac:dyDescent="0.3">
      <c r="A24" s="14" t="str">
        <f t="shared" si="0"/>
        <v>abr</v>
      </c>
      <c r="B24" s="22">
        <f>B9/$E9</f>
        <v>0.62831858407079644</v>
      </c>
      <c r="C24" s="22">
        <f>C9/$E9</f>
        <v>0.35398230088495575</v>
      </c>
      <c r="D24" s="22">
        <f>D9/$E9</f>
        <v>1.7699115044247787E-2</v>
      </c>
    </row>
    <row r="25" spans="1:5" x14ac:dyDescent="0.3">
      <c r="A25" s="14" t="str">
        <f t="shared" si="0"/>
        <v>may</v>
      </c>
      <c r="B25" s="22">
        <f>B10/$E10</f>
        <v>0.66867469879518071</v>
      </c>
      <c r="C25" s="22">
        <f>C10/$E10</f>
        <v>0.31325301204819278</v>
      </c>
      <c r="D25" s="22">
        <f>D10/$E10</f>
        <v>1.8072289156626505E-2</v>
      </c>
    </row>
    <row r="26" spans="1:5" x14ac:dyDescent="0.3">
      <c r="A26" s="14" t="str">
        <f t="shared" si="0"/>
        <v>jun</v>
      </c>
      <c r="B26" s="22">
        <f>B11/$E11</f>
        <v>0.65359477124183007</v>
      </c>
      <c r="C26" s="22">
        <f>C11/$E11</f>
        <v>0.3202614379084967</v>
      </c>
      <c r="D26" s="22">
        <f>D11/$E11</f>
        <v>2.6143790849673203E-2</v>
      </c>
    </row>
    <row r="27" spans="1:5" x14ac:dyDescent="0.3">
      <c r="A27" s="14" t="str">
        <f t="shared" si="0"/>
        <v>jul</v>
      </c>
      <c r="B27" s="22">
        <f>B12/$E12</f>
        <v>0.63043478260869568</v>
      </c>
      <c r="C27" s="22">
        <f>C12/$E12</f>
        <v>0.36231884057971014</v>
      </c>
      <c r="D27" s="22">
        <f>D12/$E12</f>
        <v>7.246376811594203E-3</v>
      </c>
    </row>
    <row r="28" spans="1:5" x14ac:dyDescent="0.3">
      <c r="A28" s="14" t="str">
        <f t="shared" si="0"/>
        <v>ago</v>
      </c>
      <c r="B28" s="22">
        <f>B13/$E13</f>
        <v>0.58536585365853655</v>
      </c>
      <c r="C28" s="22">
        <f>C13/$E13</f>
        <v>0.38211382113821141</v>
      </c>
      <c r="D28" s="22">
        <f>D13/$E13</f>
        <v>3.2520325203252036E-2</v>
      </c>
    </row>
    <row r="29" spans="1:5" x14ac:dyDescent="0.3">
      <c r="A29" s="14" t="str">
        <f t="shared" si="0"/>
        <v>sep</v>
      </c>
      <c r="B29" s="22">
        <f>B14/$E14</f>
        <v>0.60824742268041232</v>
      </c>
      <c r="C29" s="22">
        <f>C14/$E14</f>
        <v>0.35051546391752575</v>
      </c>
      <c r="D29" s="22">
        <f>D14/$E14</f>
        <v>4.1237113402061855E-2</v>
      </c>
    </row>
    <row r="30" spans="1:5" x14ac:dyDescent="0.3">
      <c r="A30" s="14" t="str">
        <f t="shared" si="0"/>
        <v>oct</v>
      </c>
      <c r="B30" s="22">
        <f>B15/$E15</f>
        <v>0.56521739130434778</v>
      </c>
      <c r="C30" s="22">
        <f>C15/$E15</f>
        <v>0.43478260869565216</v>
      </c>
      <c r="D30" s="22">
        <f>D15/$E15</f>
        <v>0</v>
      </c>
    </row>
    <row r="31" spans="1:5" x14ac:dyDescent="0.3">
      <c r="A31" s="14" t="str">
        <f t="shared" si="0"/>
        <v>nov</v>
      </c>
      <c r="B31" s="22">
        <f>B16/$E16</f>
        <v>0.61363636363636365</v>
      </c>
      <c r="C31" s="22">
        <f>C16/$E16</f>
        <v>0.35227272727272729</v>
      </c>
      <c r="D31" s="22">
        <f>D16/$E16</f>
        <v>3.4090909090909088E-2</v>
      </c>
    </row>
    <row r="32" spans="1:5" x14ac:dyDescent="0.3">
      <c r="A32" s="14" t="str">
        <f t="shared" si="0"/>
        <v>dic</v>
      </c>
      <c r="B32" s="22">
        <f>B17/$E17</f>
        <v>0.49333333333333335</v>
      </c>
      <c r="C32" s="22">
        <f>C17/$E17</f>
        <v>0.46666666666666667</v>
      </c>
      <c r="D32" s="22">
        <f>D17/$E17</f>
        <v>0.04</v>
      </c>
    </row>
    <row r="34" spans="2:4" x14ac:dyDescent="0.3">
      <c r="B34" s="23">
        <f>MAX(B21:B32)</f>
        <v>0.66867469879518071</v>
      </c>
      <c r="C34" s="23">
        <f>MAX(C21:C32)</f>
        <v>0.46666666666666667</v>
      </c>
      <c r="D34" s="23">
        <f>MAX(D21:D32)</f>
        <v>7.2916666666666671E-2</v>
      </c>
    </row>
    <row r="35" spans="2:4" x14ac:dyDescent="0.3">
      <c r="B35" s="23">
        <f>MIN(B21:B32)</f>
        <v>0.49333333333333335</v>
      </c>
      <c r="C35" s="23">
        <f>MIN(C21:C32)</f>
        <v>0.31325301204819278</v>
      </c>
      <c r="D35" s="23">
        <f>MIN(D21:D32)</f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FDA7-D55C-47BE-8617-81D8DC306613}">
  <dimension ref="A1:M41"/>
  <sheetViews>
    <sheetView showGridLines="0" tabSelected="1" workbookViewId="0">
      <selection activeCell="H9" sqref="H9"/>
    </sheetView>
  </sheetViews>
  <sheetFormatPr defaultRowHeight="14.4" x14ac:dyDescent="0.3"/>
  <cols>
    <col min="2" max="2" width="12.21875" bestFit="1" customWidth="1"/>
    <col min="3" max="3" width="17.44140625" bestFit="1" customWidth="1"/>
    <col min="4" max="4" width="16.44140625" bestFit="1" customWidth="1"/>
    <col min="5" max="5" width="12.77734375" bestFit="1" customWidth="1"/>
    <col min="6" max="6" width="15.5546875" bestFit="1" customWidth="1"/>
    <col min="7" max="7" width="12.21875" bestFit="1" customWidth="1"/>
    <col min="8" max="8" width="19.109375" bestFit="1" customWidth="1"/>
    <col min="9" max="9" width="15.44140625" bestFit="1" customWidth="1"/>
    <col min="10" max="10" width="18.21875" bestFit="1" customWidth="1"/>
    <col min="13" max="13" width="15.5546875" bestFit="1" customWidth="1"/>
  </cols>
  <sheetData>
    <row r="1" spans="1:13" x14ac:dyDescent="0.3">
      <c r="D1" s="18" t="s">
        <v>8218</v>
      </c>
      <c r="E1" s="18" t="s">
        <v>8220</v>
      </c>
      <c r="F1" s="18" t="s">
        <v>8219</v>
      </c>
      <c r="G1" s="17" t="s">
        <v>8400</v>
      </c>
      <c r="M1" s="18" t="str" cm="1">
        <f t="array" ref="M1:M41">_xlfn.UNIQUE(Kickstarter!R2:R4115)</f>
        <v>television</v>
      </c>
    </row>
    <row r="2" spans="1:13" x14ac:dyDescent="0.3">
      <c r="M2" s="18" t="str">
        <v>shorts</v>
      </c>
    </row>
    <row r="3" spans="1:13" x14ac:dyDescent="0.3">
      <c r="A3" s="19">
        <v>0</v>
      </c>
      <c r="C3" s="16" t="s">
        <v>8379</v>
      </c>
      <c r="D3" s="16" t="s">
        <v>8381</v>
      </c>
      <c r="E3" s="16" t="s">
        <v>8382</v>
      </c>
      <c r="F3" s="16" t="s">
        <v>8383</v>
      </c>
      <c r="G3" s="16" t="s">
        <v>8384</v>
      </c>
      <c r="H3" s="16" t="s">
        <v>8385</v>
      </c>
      <c r="I3" s="16" t="s">
        <v>8386</v>
      </c>
      <c r="J3" s="16" t="s">
        <v>8387</v>
      </c>
      <c r="M3" s="18" t="str">
        <v>science fiction</v>
      </c>
    </row>
    <row r="4" spans="1:13" x14ac:dyDescent="0.3">
      <c r="A4" s="19">
        <v>1000</v>
      </c>
      <c r="C4" t="s">
        <v>8388</v>
      </c>
      <c r="D4" s="17">
        <f>COUNTIFS(Kickstarter!$F:$F,D$1,Kickstarter!$D:$D,"&lt;"&amp;'Outcomes Based on Goals.'!$A4,Kickstarter!$D:$D,"&gt;="&amp;'Outcomes Based on Goals.'!$A3,Kickstarter!$R:$R,$G$1)</f>
        <v>141</v>
      </c>
      <c r="E4" s="17">
        <f>COUNTIFS(Kickstarter!$F:$F,E$1,Kickstarter!$D:$D,"&lt;"&amp;'Outcomes Based on Goals.'!$A4,Kickstarter!$D:$D,"&gt;="&amp;'Outcomes Based on Goals.'!$A3,Kickstarter!$R:$R,$G$1)</f>
        <v>45</v>
      </c>
      <c r="F4" s="17">
        <f>COUNTIFS(Kickstarter!$F:$F,F$1,Kickstarter!$D:$D,"&lt;"&amp;'Outcomes Based on Goals.'!$A4,Kickstarter!$D:$D,"&gt;="&amp;'Outcomes Based on Goals.'!$A3,Kickstarter!$R:$R,$G$1)</f>
        <v>0</v>
      </c>
      <c r="G4" s="17">
        <f>SUM(D4:F4)</f>
        <v>186</v>
      </c>
      <c r="H4" s="20">
        <f>D4/$G4</f>
        <v>0.75806451612903225</v>
      </c>
      <c r="I4" s="20">
        <f t="shared" ref="I4:I15" si="0">E4/$G4</f>
        <v>0.24193548387096775</v>
      </c>
      <c r="J4" s="20">
        <f t="shared" ref="J4:J15" si="1">F4/$G4</f>
        <v>0</v>
      </c>
      <c r="L4" s="24">
        <f>G4/SUM($G$4:$G$15)</f>
        <v>0.17765042979942694</v>
      </c>
      <c r="M4" s="18" t="str">
        <v>drama</v>
      </c>
    </row>
    <row r="5" spans="1:13" x14ac:dyDescent="0.3">
      <c r="A5" s="19">
        <v>5000</v>
      </c>
      <c r="C5" t="s">
        <v>8389</v>
      </c>
      <c r="D5" s="17">
        <f>COUNTIFS(Kickstarter!$F:$F,D$1,Kickstarter!$D:$D,"&lt;"&amp;'Outcomes Based on Goals.'!$A5,Kickstarter!$D:$D,"&gt;="&amp;'Outcomes Based on Goals.'!$A4,Kickstarter!$R:$R,$G$1)</f>
        <v>388</v>
      </c>
      <c r="E5" s="17">
        <f>COUNTIFS(Kickstarter!$F:$F,E$1,Kickstarter!$D:$D,"&lt;"&amp;'Outcomes Based on Goals.'!$A5,Kickstarter!$D:$D,"&gt;="&amp;'Outcomes Based on Goals.'!$A4,Kickstarter!$R:$R,$G$1)</f>
        <v>146</v>
      </c>
      <c r="F5" s="17">
        <f>COUNTIFS(Kickstarter!$F:$F,F$1,Kickstarter!$D:$D,"&lt;"&amp;'Outcomes Based on Goals.'!$A5,Kickstarter!$D:$D,"&gt;="&amp;'Outcomes Based on Goals.'!$A4,Kickstarter!$R:$R,$G$1)</f>
        <v>0</v>
      </c>
      <c r="G5" s="17">
        <f t="shared" ref="G5:G15" si="2">SUM(D5:F5)</f>
        <v>534</v>
      </c>
      <c r="H5" s="20">
        <f t="shared" ref="H5:H15" si="3">D5/$G5</f>
        <v>0.72659176029962547</v>
      </c>
      <c r="I5" s="20">
        <f t="shared" si="0"/>
        <v>0.27340823970037453</v>
      </c>
      <c r="J5" s="20">
        <f t="shared" si="1"/>
        <v>0</v>
      </c>
      <c r="L5" s="24">
        <f t="shared" ref="L5:L15" si="4">G5/SUM($G$4:$G$15)</f>
        <v>0.51002865329512892</v>
      </c>
      <c r="M5" s="18" t="str">
        <v>documentary</v>
      </c>
    </row>
    <row r="6" spans="1:13" x14ac:dyDescent="0.3">
      <c r="A6" s="19">
        <v>10000</v>
      </c>
      <c r="C6" t="s">
        <v>8390</v>
      </c>
      <c r="D6" s="17">
        <f>COUNTIFS(Kickstarter!$F:$F,D$1,Kickstarter!$D:$D,"&lt;"&amp;'Outcomes Based on Goals.'!$A6,Kickstarter!$D:$D,"&gt;="&amp;'Outcomes Based on Goals.'!$A5,Kickstarter!$R:$R,$G$1)</f>
        <v>93</v>
      </c>
      <c r="E6" s="17">
        <f>COUNTIFS(Kickstarter!$F:$F,E$1,Kickstarter!$D:$D,"&lt;"&amp;'Outcomes Based on Goals.'!$A6,Kickstarter!$D:$D,"&gt;="&amp;'Outcomes Based on Goals.'!$A5,Kickstarter!$R:$R,$G$1)</f>
        <v>76</v>
      </c>
      <c r="F6" s="17">
        <f>COUNTIFS(Kickstarter!$F:$F,F$1,Kickstarter!$D:$D,"&lt;"&amp;'Outcomes Based on Goals.'!$A6,Kickstarter!$D:$D,"&gt;="&amp;'Outcomes Based on Goals.'!$A5,Kickstarter!$R:$R,$G$1)</f>
        <v>0</v>
      </c>
      <c r="G6" s="17">
        <f t="shared" si="2"/>
        <v>169</v>
      </c>
      <c r="H6" s="20">
        <f t="shared" si="3"/>
        <v>0.55029585798816572</v>
      </c>
      <c r="I6" s="20">
        <f t="shared" si="0"/>
        <v>0.44970414201183434</v>
      </c>
      <c r="J6" s="20">
        <f t="shared" si="1"/>
        <v>0</v>
      </c>
      <c r="L6" s="24">
        <f t="shared" si="4"/>
        <v>0.16141356255969436</v>
      </c>
      <c r="M6" s="18" t="str">
        <v>animation</v>
      </c>
    </row>
    <row r="7" spans="1:13" x14ac:dyDescent="0.3">
      <c r="A7" s="19">
        <v>15000</v>
      </c>
      <c r="C7" t="s">
        <v>8391</v>
      </c>
      <c r="D7" s="17">
        <f>COUNTIFS(Kickstarter!$F:$F,D$1,Kickstarter!$D:$D,"&lt;"&amp;'Outcomes Based on Goals.'!$A7,Kickstarter!$D:$D,"&gt;="&amp;'Outcomes Based on Goals.'!$A6,Kickstarter!$R:$R,$G$1)</f>
        <v>39</v>
      </c>
      <c r="E7" s="17">
        <f>COUNTIFS(Kickstarter!$F:$F,E$1,Kickstarter!$D:$D,"&lt;"&amp;'Outcomes Based on Goals.'!$A7,Kickstarter!$D:$D,"&gt;="&amp;'Outcomes Based on Goals.'!$A6,Kickstarter!$R:$R,$G$1)</f>
        <v>33</v>
      </c>
      <c r="F7" s="17">
        <f>COUNTIFS(Kickstarter!$F:$F,F$1,Kickstarter!$D:$D,"&lt;"&amp;'Outcomes Based on Goals.'!$A7,Kickstarter!$D:$D,"&gt;="&amp;'Outcomes Based on Goals.'!$A6,Kickstarter!$R:$R,$G$1)</f>
        <v>0</v>
      </c>
      <c r="G7" s="17">
        <f t="shared" si="2"/>
        <v>72</v>
      </c>
      <c r="H7" s="20">
        <f t="shared" si="3"/>
        <v>0.54166666666666663</v>
      </c>
      <c r="I7" s="20">
        <f t="shared" si="0"/>
        <v>0.45833333333333331</v>
      </c>
      <c r="J7" s="20">
        <f t="shared" si="1"/>
        <v>0</v>
      </c>
      <c r="L7" s="24">
        <f t="shared" si="4"/>
        <v>6.8767908309455589E-2</v>
      </c>
      <c r="M7" s="18" t="str">
        <v>plays</v>
      </c>
    </row>
    <row r="8" spans="1:13" x14ac:dyDescent="0.3">
      <c r="A8" s="19">
        <v>20000</v>
      </c>
      <c r="C8" t="s">
        <v>8392</v>
      </c>
      <c r="D8" s="17">
        <f>COUNTIFS(Kickstarter!$F:$F,D$1,Kickstarter!$D:$D,"&lt;"&amp;'Outcomes Based on Goals.'!$A8,Kickstarter!$D:$D,"&gt;="&amp;'Outcomes Based on Goals.'!$A7,Kickstarter!$R:$R,$G$1)</f>
        <v>12</v>
      </c>
      <c r="E8" s="17">
        <f>COUNTIFS(Kickstarter!$F:$F,E$1,Kickstarter!$D:$D,"&lt;"&amp;'Outcomes Based on Goals.'!$A8,Kickstarter!$D:$D,"&gt;="&amp;'Outcomes Based on Goals.'!$A7,Kickstarter!$R:$R,$G$1)</f>
        <v>12</v>
      </c>
      <c r="F8" s="17">
        <f>COUNTIFS(Kickstarter!$F:$F,F$1,Kickstarter!$D:$D,"&lt;"&amp;'Outcomes Based on Goals.'!$A8,Kickstarter!$D:$D,"&gt;="&amp;'Outcomes Based on Goals.'!$A7,Kickstarter!$R:$R,$G$1)</f>
        <v>0</v>
      </c>
      <c r="G8" s="17">
        <f t="shared" si="2"/>
        <v>24</v>
      </c>
      <c r="H8" s="20">
        <f t="shared" si="3"/>
        <v>0.5</v>
      </c>
      <c r="I8" s="20">
        <f t="shared" si="0"/>
        <v>0.5</v>
      </c>
      <c r="J8" s="20">
        <f t="shared" si="1"/>
        <v>0</v>
      </c>
      <c r="L8" s="24">
        <f t="shared" si="4"/>
        <v>2.2922636103151862E-2</v>
      </c>
      <c r="M8" s="18" t="str">
        <v>web</v>
      </c>
    </row>
    <row r="9" spans="1:13" x14ac:dyDescent="0.3">
      <c r="A9" s="19">
        <v>25000</v>
      </c>
      <c r="C9" t="s">
        <v>8393</v>
      </c>
      <c r="D9" s="17">
        <f>COUNTIFS(Kickstarter!$F:$F,D$1,Kickstarter!$D:$D,"&lt;"&amp;'Outcomes Based on Goals.'!$A9,Kickstarter!$D:$D,"&gt;="&amp;'Outcomes Based on Goals.'!$A8,Kickstarter!$R:$R,$G$1)</f>
        <v>9</v>
      </c>
      <c r="E9" s="17">
        <f>COUNTIFS(Kickstarter!$F:$F,E$1,Kickstarter!$D:$D,"&lt;"&amp;'Outcomes Based on Goals.'!$A9,Kickstarter!$D:$D,"&gt;="&amp;'Outcomes Based on Goals.'!$A8,Kickstarter!$R:$R,$G$1)</f>
        <v>11</v>
      </c>
      <c r="F9" s="17">
        <f>COUNTIFS(Kickstarter!$F:$F,F$1,Kickstarter!$D:$D,"&lt;"&amp;'Outcomes Based on Goals.'!$A9,Kickstarter!$D:$D,"&gt;="&amp;'Outcomes Based on Goals.'!$A8,Kickstarter!$R:$R,$G$1)</f>
        <v>0</v>
      </c>
      <c r="G9" s="17">
        <f t="shared" si="2"/>
        <v>20</v>
      </c>
      <c r="H9" s="20">
        <f t="shared" si="3"/>
        <v>0.45</v>
      </c>
      <c r="I9" s="20">
        <f t="shared" si="0"/>
        <v>0.55000000000000004</v>
      </c>
      <c r="J9" s="20">
        <f t="shared" si="1"/>
        <v>0</v>
      </c>
      <c r="L9" s="24">
        <f t="shared" si="4"/>
        <v>1.9102196752626553E-2</v>
      </c>
      <c r="M9" s="18" t="str">
        <v>wearables</v>
      </c>
    </row>
    <row r="10" spans="1:13" x14ac:dyDescent="0.3">
      <c r="A10" s="19">
        <v>30000</v>
      </c>
      <c r="C10" t="s">
        <v>8394</v>
      </c>
      <c r="D10" s="17">
        <f>COUNTIFS(Kickstarter!$F:$F,D$1,Kickstarter!$D:$D,"&lt;"&amp;'Outcomes Based on Goals.'!$A10,Kickstarter!$D:$D,"&gt;="&amp;'Outcomes Based on Goals.'!$A9,Kickstarter!$R:$R,$G$1)</f>
        <v>1</v>
      </c>
      <c r="E10" s="17">
        <f>COUNTIFS(Kickstarter!$F:$F,E$1,Kickstarter!$D:$D,"&lt;"&amp;'Outcomes Based on Goals.'!$A10,Kickstarter!$D:$D,"&gt;="&amp;'Outcomes Based on Goals.'!$A9,Kickstarter!$R:$R,$G$1)</f>
        <v>4</v>
      </c>
      <c r="F10" s="17">
        <f>COUNTIFS(Kickstarter!$F:$F,F$1,Kickstarter!$D:$D,"&lt;"&amp;'Outcomes Based on Goals.'!$A10,Kickstarter!$D:$D,"&gt;="&amp;'Outcomes Based on Goals.'!$A9,Kickstarter!$R:$R,$G$1)</f>
        <v>0</v>
      </c>
      <c r="G10" s="17">
        <f t="shared" si="2"/>
        <v>5</v>
      </c>
      <c r="H10" s="20">
        <f t="shared" si="3"/>
        <v>0.2</v>
      </c>
      <c r="I10" s="20">
        <f t="shared" si="0"/>
        <v>0.8</v>
      </c>
      <c r="J10" s="20">
        <f t="shared" si="1"/>
        <v>0</v>
      </c>
      <c r="L10" s="24">
        <f t="shared" si="4"/>
        <v>4.7755491881566383E-3</v>
      </c>
      <c r="M10" s="18" t="str">
        <v>nonfiction</v>
      </c>
    </row>
    <row r="11" spans="1:13" x14ac:dyDescent="0.3">
      <c r="A11" s="19">
        <v>35000</v>
      </c>
      <c r="C11" t="s">
        <v>8395</v>
      </c>
      <c r="D11" s="17">
        <f>COUNTIFS(Kickstarter!$F:$F,D$1,Kickstarter!$D:$D,"&lt;"&amp;'Outcomes Based on Goals.'!$A11,Kickstarter!$D:$D,"&gt;="&amp;'Outcomes Based on Goals.'!$A10,Kickstarter!$R:$R,$G$1)</f>
        <v>3</v>
      </c>
      <c r="E11" s="17">
        <f>COUNTIFS(Kickstarter!$F:$F,E$1,Kickstarter!$D:$D,"&lt;"&amp;'Outcomes Based on Goals.'!$A11,Kickstarter!$D:$D,"&gt;="&amp;'Outcomes Based on Goals.'!$A10,Kickstarter!$R:$R,$G$1)</f>
        <v>8</v>
      </c>
      <c r="F11" s="17">
        <f>COUNTIFS(Kickstarter!$F:$F,F$1,Kickstarter!$D:$D,"&lt;"&amp;'Outcomes Based on Goals.'!$A11,Kickstarter!$D:$D,"&gt;="&amp;'Outcomes Based on Goals.'!$A10,Kickstarter!$R:$R,$G$1)</f>
        <v>0</v>
      </c>
      <c r="G11" s="17">
        <f t="shared" si="2"/>
        <v>11</v>
      </c>
      <c r="H11" s="20">
        <f t="shared" si="3"/>
        <v>0.27272727272727271</v>
      </c>
      <c r="I11" s="20">
        <f t="shared" si="0"/>
        <v>0.72727272727272729</v>
      </c>
      <c r="J11" s="20">
        <f t="shared" si="1"/>
        <v>0</v>
      </c>
      <c r="L11" s="24">
        <f t="shared" si="4"/>
        <v>1.0506208213944603E-2</v>
      </c>
      <c r="M11" s="18" t="str">
        <v>fiction</v>
      </c>
    </row>
    <row r="12" spans="1:13" x14ac:dyDescent="0.3">
      <c r="A12" s="19">
        <v>40000</v>
      </c>
      <c r="C12" t="s">
        <v>8396</v>
      </c>
      <c r="D12" s="17">
        <f>COUNTIFS(Kickstarter!$F:$F,D$1,Kickstarter!$D:$D,"&lt;"&amp;'Outcomes Based on Goals.'!$A12,Kickstarter!$D:$D,"&gt;="&amp;'Outcomes Based on Goals.'!$A11,Kickstarter!$R:$R,$G$1)</f>
        <v>4</v>
      </c>
      <c r="E12" s="17">
        <f>COUNTIFS(Kickstarter!$F:$F,E$1,Kickstarter!$D:$D,"&lt;"&amp;'Outcomes Based on Goals.'!$A12,Kickstarter!$D:$D,"&gt;="&amp;'Outcomes Based on Goals.'!$A11,Kickstarter!$R:$R,$G$1)</f>
        <v>2</v>
      </c>
      <c r="F12" s="17">
        <f>COUNTIFS(Kickstarter!$F:$F,F$1,Kickstarter!$D:$D,"&lt;"&amp;'Outcomes Based on Goals.'!$A12,Kickstarter!$D:$D,"&gt;="&amp;'Outcomes Based on Goals.'!$A11,Kickstarter!$R:$R,$G$1)</f>
        <v>0</v>
      </c>
      <c r="G12" s="17">
        <f t="shared" si="2"/>
        <v>6</v>
      </c>
      <c r="H12" s="20">
        <f t="shared" si="3"/>
        <v>0.66666666666666663</v>
      </c>
      <c r="I12" s="20">
        <f t="shared" si="0"/>
        <v>0.33333333333333331</v>
      </c>
      <c r="J12" s="20">
        <f t="shared" si="1"/>
        <v>0</v>
      </c>
      <c r="L12" s="24">
        <f t="shared" si="4"/>
        <v>5.7306590257879654E-3</v>
      </c>
      <c r="M12" s="18" t="str">
        <v>rock</v>
      </c>
    </row>
    <row r="13" spans="1:13" x14ac:dyDescent="0.3">
      <c r="A13" s="19">
        <v>45000</v>
      </c>
      <c r="C13" t="s">
        <v>8397</v>
      </c>
      <c r="D13" s="17">
        <f>COUNTIFS(Kickstarter!$F:$F,D$1,Kickstarter!$D:$D,"&lt;"&amp;'Outcomes Based on Goals.'!$A13,Kickstarter!$D:$D,"&gt;="&amp;'Outcomes Based on Goals.'!$A12,Kickstarter!$R:$R,$G$1)</f>
        <v>2</v>
      </c>
      <c r="E13" s="17">
        <f>COUNTIFS(Kickstarter!$F:$F,E$1,Kickstarter!$D:$D,"&lt;"&amp;'Outcomes Based on Goals.'!$A13,Kickstarter!$D:$D,"&gt;="&amp;'Outcomes Based on Goals.'!$A12,Kickstarter!$R:$R,$G$1)</f>
        <v>1</v>
      </c>
      <c r="F13" s="17">
        <f>COUNTIFS(Kickstarter!$F:$F,F$1,Kickstarter!$D:$D,"&lt;"&amp;'Outcomes Based on Goals.'!$A13,Kickstarter!$D:$D,"&gt;="&amp;'Outcomes Based on Goals.'!$A12,Kickstarter!$R:$R,$G$1)</f>
        <v>0</v>
      </c>
      <c r="G13" s="17">
        <f t="shared" si="2"/>
        <v>3</v>
      </c>
      <c r="H13" s="20">
        <f t="shared" si="3"/>
        <v>0.66666666666666663</v>
      </c>
      <c r="I13" s="20">
        <f t="shared" si="0"/>
        <v>0.33333333333333331</v>
      </c>
      <c r="J13" s="20">
        <f t="shared" si="1"/>
        <v>0</v>
      </c>
      <c r="L13" s="24">
        <f t="shared" si="4"/>
        <v>2.8653295128939827E-3</v>
      </c>
      <c r="M13" s="18" t="str">
        <v>metal</v>
      </c>
    </row>
    <row r="14" spans="1:13" x14ac:dyDescent="0.3">
      <c r="A14" s="19">
        <v>50000</v>
      </c>
      <c r="C14" t="s">
        <v>8398</v>
      </c>
      <c r="D14" s="17">
        <f>COUNTIFS(Kickstarter!$F:$F,D$1,Kickstarter!$D:$D,"&lt;"&amp;'Outcomes Based on Goals.'!$A14,Kickstarter!$D:$D,"&gt;="&amp;'Outcomes Based on Goals.'!$A13,Kickstarter!$R:$R,$G$1)</f>
        <v>0</v>
      </c>
      <c r="E14" s="17">
        <f>COUNTIFS(Kickstarter!$F:$F,E$1,Kickstarter!$D:$D,"&lt;"&amp;'Outcomes Based on Goals.'!$A14,Kickstarter!$D:$D,"&gt;="&amp;'Outcomes Based on Goals.'!$A13,Kickstarter!$R:$R,$G$1)</f>
        <v>1</v>
      </c>
      <c r="F14" s="17">
        <f>COUNTIFS(Kickstarter!$F:$F,F$1,Kickstarter!$D:$D,"&lt;"&amp;'Outcomes Based on Goals.'!$A14,Kickstarter!$D:$D,"&gt;="&amp;'Outcomes Based on Goals.'!$A13,Kickstarter!$R:$R,$G$1)</f>
        <v>0</v>
      </c>
      <c r="G14" s="17">
        <f t="shared" si="2"/>
        <v>1</v>
      </c>
      <c r="H14" s="20">
        <f t="shared" si="3"/>
        <v>0</v>
      </c>
      <c r="I14" s="20">
        <f t="shared" si="0"/>
        <v>1</v>
      </c>
      <c r="J14" s="20">
        <f t="shared" si="1"/>
        <v>0</v>
      </c>
      <c r="L14" s="24">
        <f t="shared" si="4"/>
        <v>9.5510983763132757E-4</v>
      </c>
      <c r="M14" s="18" t="str">
        <v>jazz</v>
      </c>
    </row>
    <row r="15" spans="1:13" x14ac:dyDescent="0.3">
      <c r="A15" s="19">
        <v>500000000</v>
      </c>
      <c r="C15" t="s">
        <v>8399</v>
      </c>
      <c r="D15" s="17">
        <f>COUNTIFS(Kickstarter!$F:$F,D$1,Kickstarter!$D:$D,"&lt;"&amp;'Outcomes Based on Goals.'!$A15,Kickstarter!$D:$D,"&gt;="&amp;'Outcomes Based on Goals.'!$A14,Kickstarter!$R:$R,$G$1)</f>
        <v>2</v>
      </c>
      <c r="E15" s="17">
        <f>COUNTIFS(Kickstarter!$F:$F,E$1,Kickstarter!$D:$D,"&lt;"&amp;'Outcomes Based on Goals.'!$A15,Kickstarter!$D:$D,"&gt;="&amp;'Outcomes Based on Goals.'!$A14,Kickstarter!$R:$R,$G$1)</f>
        <v>14</v>
      </c>
      <c r="F15" s="17">
        <f>COUNTIFS(Kickstarter!$F:$F,F$1,Kickstarter!$D:$D,"&lt;"&amp;'Outcomes Based on Goals.'!$A15,Kickstarter!$D:$D,"&gt;="&amp;'Outcomes Based on Goals.'!$A14,Kickstarter!$R:$R,$G$1)</f>
        <v>0</v>
      </c>
      <c r="G15" s="17">
        <f t="shared" si="2"/>
        <v>16</v>
      </c>
      <c r="H15" s="20">
        <f t="shared" si="3"/>
        <v>0.125</v>
      </c>
      <c r="I15" s="20">
        <f t="shared" si="0"/>
        <v>0.875</v>
      </c>
      <c r="J15" s="20">
        <f t="shared" si="1"/>
        <v>0</v>
      </c>
      <c r="L15" s="24">
        <f t="shared" si="4"/>
        <v>1.5281757402101241E-2</v>
      </c>
      <c r="M15" s="18" t="str">
        <v>indie rock</v>
      </c>
    </row>
    <row r="16" spans="1:13" x14ac:dyDescent="0.3">
      <c r="M16" s="18" t="str">
        <v>electronic music</v>
      </c>
    </row>
    <row r="17" spans="13:13" x14ac:dyDescent="0.3">
      <c r="M17" s="18" t="str">
        <v>audio</v>
      </c>
    </row>
    <row r="18" spans="13:13" x14ac:dyDescent="0.3">
      <c r="M18" s="18" t="str">
        <v>video games</v>
      </c>
    </row>
    <row r="19" spans="13:13" x14ac:dyDescent="0.3">
      <c r="M19" s="18" t="str">
        <v>mobile games</v>
      </c>
    </row>
    <row r="20" spans="13:13" x14ac:dyDescent="0.3">
      <c r="M20" s="18" t="str">
        <v>food trucks</v>
      </c>
    </row>
    <row r="21" spans="13:13" x14ac:dyDescent="0.3">
      <c r="M21" s="18" t="str">
        <v>photobooks</v>
      </c>
    </row>
    <row r="22" spans="13:13" x14ac:dyDescent="0.3">
      <c r="M22" s="18" t="str">
        <v>world music</v>
      </c>
    </row>
    <row r="23" spans="13:13" x14ac:dyDescent="0.3">
      <c r="M23" s="18" t="str">
        <v>translations</v>
      </c>
    </row>
    <row r="24" spans="13:13" x14ac:dyDescent="0.3">
      <c r="M24" s="18" t="str">
        <v>radio &amp; podcasts</v>
      </c>
    </row>
    <row r="25" spans="13:13" x14ac:dyDescent="0.3">
      <c r="M25" s="18" t="str">
        <v>nature</v>
      </c>
    </row>
    <row r="26" spans="13:13" x14ac:dyDescent="0.3">
      <c r="M26" s="18" t="str">
        <v>art books</v>
      </c>
    </row>
    <row r="27" spans="13:13" x14ac:dyDescent="0.3">
      <c r="M27" s="18" t="str">
        <v>places</v>
      </c>
    </row>
    <row r="28" spans="13:13" x14ac:dyDescent="0.3">
      <c r="M28" s="18" t="str">
        <v>pop</v>
      </c>
    </row>
    <row r="29" spans="13:13" x14ac:dyDescent="0.3">
      <c r="M29" s="18" t="str">
        <v>faith</v>
      </c>
    </row>
    <row r="30" spans="13:13" x14ac:dyDescent="0.3">
      <c r="M30" s="18" t="str">
        <v>gadgets</v>
      </c>
    </row>
    <row r="31" spans="13:13" x14ac:dyDescent="0.3">
      <c r="M31" s="18" t="str">
        <v>hardware</v>
      </c>
    </row>
    <row r="32" spans="13:13" x14ac:dyDescent="0.3">
      <c r="M32" s="18" t="str">
        <v>people</v>
      </c>
    </row>
    <row r="33" spans="13:13" x14ac:dyDescent="0.3">
      <c r="M33" s="18" t="str">
        <v>tabletop games</v>
      </c>
    </row>
    <row r="34" spans="13:13" x14ac:dyDescent="0.3">
      <c r="M34" s="18" t="str">
        <v>small batch</v>
      </c>
    </row>
    <row r="35" spans="13:13" x14ac:dyDescent="0.3">
      <c r="M35" s="18" t="str">
        <v>restaurants</v>
      </c>
    </row>
    <row r="36" spans="13:13" x14ac:dyDescent="0.3">
      <c r="M36" s="18" t="str">
        <v>classical music</v>
      </c>
    </row>
    <row r="37" spans="13:13" x14ac:dyDescent="0.3">
      <c r="M37" s="18" t="str">
        <v>space exploration</v>
      </c>
    </row>
    <row r="38" spans="13:13" x14ac:dyDescent="0.3">
      <c r="M38" s="18" t="str">
        <v>makerspaces</v>
      </c>
    </row>
    <row r="39" spans="13:13" x14ac:dyDescent="0.3">
      <c r="M39" s="18" t="str">
        <v>spaces</v>
      </c>
    </row>
    <row r="40" spans="13:13" x14ac:dyDescent="0.3">
      <c r="M40" s="18" t="str">
        <v>children's books</v>
      </c>
    </row>
    <row r="41" spans="13:13" x14ac:dyDescent="0.3">
      <c r="M41" s="18" t="str">
        <v>musical</v>
      </c>
    </row>
  </sheetData>
  <dataValidations count="1">
    <dataValidation type="list" allowBlank="1" showInputMessage="1" showErrorMessage="1" sqref="G1" xr:uid="{A9862BBB-462C-4225-A55A-CB1CA307DAD5}">
      <formula1>_xlfn.ANCHORARRAY($M$1)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showGridLines="0" topLeftCell="N1" zoomScale="95" zoomScaleNormal="95" workbookViewId="0">
      <selection activeCell="Z2" sqref="Z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554687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20" width="22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8364</v>
      </c>
      <c r="T1" s="1" t="s">
        <v>8365</v>
      </c>
      <c r="U1" s="1" t="s">
        <v>8378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9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S1 U1">
    <cfRule type="colorScale" priority="2">
      <colorScale>
        <cfvo type="percent" val="0"/>
        <cfvo type="percent" val="90"/>
        <color rgb="FFFF0000"/>
        <color theme="4" tint="0.39997558519241921"/>
      </colorScale>
    </cfRule>
  </conditionalFormatting>
  <conditionalFormatting sqref="T1">
    <cfRule type="colorScale" priority="1">
      <colorScale>
        <cfvo type="percent" val="0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Goals.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Marco Antonio Salazar Pérez</cp:lastModifiedBy>
  <cp:lastPrinted>2021-09-18T22:56:59Z</cp:lastPrinted>
  <dcterms:created xsi:type="dcterms:W3CDTF">2017-04-20T15:17:24Z</dcterms:created>
  <dcterms:modified xsi:type="dcterms:W3CDTF">2021-09-20T00:55:19Z</dcterms:modified>
</cp:coreProperties>
</file>