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284\Desktop\PISA_PAPER\"/>
    </mc:Choice>
  </mc:AlternateContent>
  <bookViews>
    <workbookView xWindow="0" yWindow="0" windowWidth="19200" windowHeight="11595"/>
  </bookViews>
  <sheets>
    <sheet name="Categories_for_latex (3)" sheetId="5" r:id="rId1"/>
    <sheet name="Indonesia Jordan" sheetId="6" r:id="rId2"/>
    <sheet name="Categories_for_latex (2)" sheetId="4" r:id="rId3"/>
    <sheet name="Categories_for_latex" sheetId="3" r:id="rId4"/>
    <sheet name="Categories" sheetId="2" r:id="rId5"/>
    <sheet name="List" sheetId="1" r:id="rId6"/>
    <sheet name="Sheet1" sheetId="7" r:id="rId7"/>
  </sheets>
  <definedNames>
    <definedName name="_xlnm.Print_Area" localSheetId="4">Categories!$B$3:$S$54</definedName>
    <definedName name="_xlnm.Print_Area" localSheetId="3">Categories_for_latex!$A$3:$T$55</definedName>
    <definedName name="_xlnm.Print_Area" localSheetId="2">'Categories_for_latex (2)'!$A$3:$T$55</definedName>
    <definedName name="_xlnm.Print_Area" localSheetId="0">'Categories_for_latex (3)'!$A$3:$T$55</definedName>
    <definedName name="_xlnm.Print_Area" localSheetId="1">'Indonesia Jordan'!$A$3:$H$55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0" i="5" l="1"/>
  <c r="V50" i="5"/>
  <c r="D26" i="7"/>
  <c r="D50" i="7"/>
  <c r="D52" i="7"/>
  <c r="E26" i="7"/>
  <c r="E50" i="7"/>
  <c r="E52" i="7"/>
  <c r="E53" i="7"/>
  <c r="E51" i="7"/>
  <c r="D51" i="7"/>
  <c r="E27" i="7"/>
  <c r="D27" i="7"/>
  <c r="U51" i="5"/>
  <c r="T51" i="5"/>
  <c r="V52" i="5"/>
  <c r="W52" i="5"/>
  <c r="W53" i="5"/>
  <c r="W51" i="5"/>
  <c r="V51" i="5"/>
  <c r="U27" i="5"/>
  <c r="W27" i="5"/>
  <c r="V27" i="5"/>
  <c r="T27" i="5"/>
  <c r="U53" i="5"/>
  <c r="T52" i="5"/>
  <c r="U52" i="5"/>
  <c r="U50" i="5"/>
  <c r="T50" i="5"/>
  <c r="W26" i="5"/>
  <c r="U26" i="5"/>
  <c r="V26" i="5"/>
  <c r="T26" i="5"/>
  <c r="H26" i="6"/>
  <c r="H50" i="6"/>
  <c r="H52" i="6"/>
  <c r="I26" i="6"/>
  <c r="I50" i="6"/>
  <c r="I52" i="6"/>
  <c r="I53" i="6"/>
  <c r="F26" i="6"/>
  <c r="F50" i="6"/>
  <c r="F52" i="6"/>
  <c r="G26" i="6"/>
  <c r="G50" i="6"/>
  <c r="G52" i="6"/>
  <c r="G53" i="6"/>
  <c r="D26" i="6"/>
  <c r="D50" i="6"/>
  <c r="D52" i="6"/>
  <c r="E26" i="6"/>
  <c r="E50" i="6"/>
  <c r="E52" i="6"/>
  <c r="E53" i="6"/>
  <c r="I51" i="6"/>
  <c r="H51" i="6"/>
  <c r="G51" i="6"/>
  <c r="F51" i="6"/>
  <c r="E51" i="6"/>
  <c r="D51" i="6"/>
  <c r="I27" i="6"/>
  <c r="H27" i="6"/>
  <c r="G27" i="6"/>
  <c r="F27" i="6"/>
  <c r="E27" i="6"/>
  <c r="D27" i="6"/>
  <c r="S50" i="5"/>
  <c r="R26" i="5"/>
  <c r="R50" i="5"/>
  <c r="R52" i="5"/>
  <c r="S26" i="5"/>
  <c r="S52" i="5"/>
  <c r="S53" i="5"/>
  <c r="S51" i="5"/>
  <c r="R51" i="5"/>
  <c r="R27" i="5"/>
  <c r="S27" i="5"/>
  <c r="Q26" i="5"/>
  <c r="Q50" i="5"/>
  <c r="Q52" i="5"/>
  <c r="O26" i="5"/>
  <c r="P26" i="5"/>
  <c r="O50" i="5"/>
  <c r="O52" i="5"/>
  <c r="N26" i="5"/>
  <c r="N50" i="5"/>
  <c r="N52" i="5"/>
  <c r="O53" i="5"/>
  <c r="P50" i="5"/>
  <c r="P52" i="5"/>
  <c r="Q53" i="5"/>
  <c r="L26" i="5"/>
  <c r="L50" i="5"/>
  <c r="L52" i="5"/>
  <c r="M26" i="5"/>
  <c r="M50" i="5"/>
  <c r="M52" i="5"/>
  <c r="M53" i="5"/>
  <c r="J26" i="5"/>
  <c r="J50" i="5"/>
  <c r="J52" i="5"/>
  <c r="K26" i="5"/>
  <c r="K50" i="5"/>
  <c r="K52" i="5"/>
  <c r="K53" i="5"/>
  <c r="H26" i="5"/>
  <c r="H50" i="5"/>
  <c r="H52" i="5"/>
  <c r="I26" i="5"/>
  <c r="I50" i="5"/>
  <c r="I52" i="5"/>
  <c r="I53" i="5"/>
  <c r="F26" i="5"/>
  <c r="F50" i="5"/>
  <c r="F52" i="5"/>
  <c r="G26" i="5"/>
  <c r="G50" i="5"/>
  <c r="G52" i="5"/>
  <c r="G53" i="5"/>
  <c r="Q51" i="5"/>
  <c r="P51" i="5"/>
  <c r="O51" i="5"/>
  <c r="N51" i="5"/>
  <c r="M51" i="5"/>
  <c r="L51" i="5"/>
  <c r="K51" i="5"/>
  <c r="J51" i="5"/>
  <c r="I51" i="5"/>
  <c r="H51" i="5"/>
  <c r="G51" i="5"/>
  <c r="F51" i="5"/>
  <c r="Q27" i="5"/>
  <c r="P27" i="5"/>
  <c r="O27" i="5"/>
  <c r="N27" i="5"/>
  <c r="M27" i="5"/>
  <c r="L27" i="5"/>
  <c r="K27" i="5"/>
  <c r="J27" i="5"/>
  <c r="I27" i="5"/>
  <c r="H27" i="5"/>
  <c r="G27" i="5"/>
  <c r="F27" i="5"/>
  <c r="R26" i="4"/>
  <c r="R50" i="4"/>
  <c r="R52" i="4"/>
  <c r="S26" i="4"/>
  <c r="S50" i="4"/>
  <c r="S52" i="4"/>
  <c r="S53" i="4"/>
  <c r="P26" i="4"/>
  <c r="P50" i="4"/>
  <c r="P52" i="4"/>
  <c r="Q26" i="4"/>
  <c r="Q50" i="4"/>
  <c r="Q52" i="4"/>
  <c r="Q53" i="4"/>
  <c r="N26" i="4"/>
  <c r="N50" i="4"/>
  <c r="N52" i="4"/>
  <c r="O26" i="4"/>
  <c r="O50" i="4"/>
  <c r="O52" i="4"/>
  <c r="O53" i="4"/>
  <c r="L26" i="4"/>
  <c r="L50" i="4"/>
  <c r="L52" i="4"/>
  <c r="M26" i="4"/>
  <c r="M50" i="4"/>
  <c r="M52" i="4"/>
  <c r="M53" i="4"/>
  <c r="J26" i="4"/>
  <c r="J50" i="4"/>
  <c r="J52" i="4"/>
  <c r="K26" i="4"/>
  <c r="K50" i="4"/>
  <c r="K52" i="4"/>
  <c r="K53" i="4"/>
  <c r="H26" i="4"/>
  <c r="H50" i="4"/>
  <c r="H52" i="4"/>
  <c r="I26" i="4"/>
  <c r="I50" i="4"/>
  <c r="I52" i="4"/>
  <c r="I53" i="4"/>
  <c r="F26" i="4"/>
  <c r="F50" i="4"/>
  <c r="F52" i="4"/>
  <c r="G26" i="4"/>
  <c r="G50" i="4"/>
  <c r="G52" i="4"/>
  <c r="G53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R26" i="3"/>
  <c r="R50" i="3"/>
  <c r="R52" i="3"/>
  <c r="S26" i="3"/>
  <c r="S50" i="3"/>
  <c r="S52" i="3"/>
  <c r="S53" i="3"/>
  <c r="P26" i="3"/>
  <c r="P50" i="3"/>
  <c r="P52" i="3"/>
  <c r="Q26" i="3"/>
  <c r="Q50" i="3"/>
  <c r="Q52" i="3"/>
  <c r="Q53" i="3"/>
  <c r="N26" i="3"/>
  <c r="N50" i="3"/>
  <c r="N52" i="3"/>
  <c r="O26" i="3"/>
  <c r="O50" i="3"/>
  <c r="O52" i="3"/>
  <c r="O53" i="3"/>
  <c r="L26" i="3"/>
  <c r="L50" i="3"/>
  <c r="L52" i="3"/>
  <c r="M26" i="3"/>
  <c r="M50" i="3"/>
  <c r="M52" i="3"/>
  <c r="M53" i="3"/>
  <c r="J26" i="3"/>
  <c r="J50" i="3"/>
  <c r="J52" i="3"/>
  <c r="K26" i="3"/>
  <c r="K50" i="3"/>
  <c r="K52" i="3"/>
  <c r="K53" i="3"/>
  <c r="H26" i="3"/>
  <c r="H50" i="3"/>
  <c r="H52" i="3"/>
  <c r="I26" i="3"/>
  <c r="I50" i="3"/>
  <c r="I52" i="3"/>
  <c r="I53" i="3"/>
  <c r="F26" i="3"/>
  <c r="F50" i="3"/>
  <c r="F52" i="3"/>
  <c r="G26" i="3"/>
  <c r="G50" i="3"/>
  <c r="G52" i="3"/>
  <c r="G53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S55" i="2"/>
  <c r="Q55" i="2"/>
  <c r="O55" i="2"/>
  <c r="M55" i="2"/>
  <c r="K55" i="2"/>
  <c r="I55" i="2"/>
  <c r="G55" i="2"/>
  <c r="S52" i="2"/>
  <c r="R52" i="2"/>
  <c r="S28" i="2"/>
  <c r="R28" i="2"/>
  <c r="Q52" i="2"/>
  <c r="P52" i="2"/>
  <c r="Q28" i="2"/>
  <c r="P28" i="2"/>
  <c r="O52" i="2"/>
  <c r="N52" i="2"/>
  <c r="O28" i="2"/>
  <c r="N28" i="2"/>
  <c r="M52" i="2"/>
  <c r="L52" i="2"/>
  <c r="M28" i="2"/>
  <c r="L28" i="2"/>
  <c r="K52" i="2"/>
  <c r="J52" i="2"/>
  <c r="K28" i="2"/>
  <c r="J28" i="2"/>
  <c r="I52" i="2"/>
  <c r="H52" i="2"/>
  <c r="I28" i="2"/>
  <c r="H28" i="2"/>
  <c r="G52" i="2"/>
  <c r="F52" i="2"/>
  <c r="G28" i="2"/>
  <c r="F28" i="2"/>
  <c r="F27" i="2"/>
  <c r="F51" i="2"/>
  <c r="F53" i="2"/>
  <c r="I27" i="2"/>
  <c r="J51" i="2"/>
  <c r="G51" i="2"/>
  <c r="H51" i="2"/>
  <c r="I51" i="2"/>
  <c r="K51" i="2"/>
  <c r="L51" i="2"/>
  <c r="J27" i="2"/>
  <c r="G27" i="2"/>
  <c r="H27" i="2"/>
  <c r="K27" i="2"/>
  <c r="L27" i="2"/>
  <c r="P27" i="2"/>
  <c r="P51" i="2"/>
  <c r="P53" i="2"/>
  <c r="O27" i="2"/>
  <c r="O51" i="2"/>
  <c r="O53" i="2"/>
  <c r="G53" i="2"/>
  <c r="H53" i="2"/>
  <c r="I53" i="2"/>
  <c r="J53" i="2"/>
  <c r="K53" i="2"/>
  <c r="L53" i="2"/>
  <c r="M27" i="2"/>
  <c r="M51" i="2"/>
  <c r="M53" i="2"/>
  <c r="N27" i="2"/>
  <c r="N51" i="2"/>
  <c r="N53" i="2"/>
  <c r="Q27" i="2"/>
  <c r="Q51" i="2"/>
  <c r="Q53" i="2"/>
  <c r="R27" i="2"/>
  <c r="R51" i="2"/>
  <c r="R53" i="2"/>
  <c r="S27" i="2"/>
  <c r="S51" i="2"/>
  <c r="S53" i="2"/>
</calcChain>
</file>

<file path=xl/sharedStrings.xml><?xml version="1.0" encoding="utf-8"?>
<sst xmlns="http://schemas.openxmlformats.org/spreadsheetml/2006/main" count="582" uniqueCount="74">
  <si>
    <t>Wealth</t>
  </si>
  <si>
    <t>Ed wealth</t>
  </si>
  <si>
    <t>Students</t>
  </si>
  <si>
    <t>Parents</t>
  </si>
  <si>
    <t>Teachers</t>
  </si>
  <si>
    <t>Schools</t>
  </si>
  <si>
    <t>Mean value</t>
  </si>
  <si>
    <t xml:space="preserve">Dev 7 </t>
  </si>
  <si>
    <t>Vietnam</t>
  </si>
  <si>
    <t>ST08Q01</t>
  </si>
  <si>
    <t>OUTMATH</t>
  </si>
  <si>
    <t>PARPRESSURE</t>
  </si>
  <si>
    <t>TIGERMOM</t>
  </si>
  <si>
    <t>TEACHMOM</t>
  </si>
  <si>
    <t>PROPCERT</t>
  </si>
  <si>
    <t>EXC6_MATHCOMP</t>
  </si>
  <si>
    <t>PRESCHOOL</t>
  </si>
  <si>
    <t>REPEAT</t>
  </si>
  <si>
    <t>HISEI</t>
  </si>
  <si>
    <t>MISCED</t>
  </si>
  <si>
    <t>WEALTH</t>
  </si>
  <si>
    <t>CULTPOS</t>
  </si>
  <si>
    <t>HEDRES</t>
  </si>
  <si>
    <t>BOOK_N</t>
  </si>
  <si>
    <t>SCMATBUI</t>
  </si>
  <si>
    <t>SMRATIO</t>
  </si>
  <si>
    <t>SC35Q02</t>
  </si>
  <si>
    <t>TCH_INCENTV</t>
  </si>
  <si>
    <t>TCM_INSPE</t>
  </si>
  <si>
    <t>TCM_OBSER</t>
  </si>
  <si>
    <t>COMP_USE</t>
  </si>
  <si>
    <t>STU_FEEDB</t>
  </si>
  <si>
    <t>VILLAGE</t>
  </si>
  <si>
    <t>TOWN</t>
  </si>
  <si>
    <t>CITY</t>
  </si>
  <si>
    <t>SCL_EXTR_CL</t>
  </si>
  <si>
    <t>Colombia</t>
  </si>
  <si>
    <t>Indonesia</t>
  </si>
  <si>
    <t>Coefficients</t>
  </si>
  <si>
    <t>Endowments</t>
  </si>
  <si>
    <t xml:space="preserve">PARPRESSURE </t>
  </si>
  <si>
    <t>Albania</t>
  </si>
  <si>
    <t>Jordan</t>
  </si>
  <si>
    <t>Peru</t>
  </si>
  <si>
    <t>Thailand</t>
  </si>
  <si>
    <t>Tunisia</t>
  </si>
  <si>
    <t>NOREPEAT</t>
  </si>
  <si>
    <t>TXT_BOOK</t>
  </si>
  <si>
    <t>PRIVATESCL</t>
  </si>
  <si>
    <t>RATCMP15</t>
  </si>
  <si>
    <t>SCORE_PUBLIC</t>
  </si>
  <si>
    <t>SCHAUTON</t>
  </si>
  <si>
    <t>TCHPARTI</t>
  </si>
  <si>
    <t>TCFOCST</t>
  </si>
  <si>
    <t>TCMORALE</t>
  </si>
  <si>
    <t>CLSIZE</t>
  </si>
  <si>
    <t>EXAPPLM</t>
  </si>
  <si>
    <t>LHRS</t>
  </si>
  <si>
    <t>MHRS</t>
  </si>
  <si>
    <t>SHRS</t>
  </si>
  <si>
    <t>EXPUREM</t>
  </si>
  <si>
    <t>EXC1_BAND</t>
  </si>
  <si>
    <t>STU_FEES</t>
  </si>
  <si>
    <t>DUM_VILLAGE</t>
  </si>
  <si>
    <t>-</t>
  </si>
  <si>
    <t>Total</t>
  </si>
  <si>
    <t>INTERCEPT</t>
  </si>
  <si>
    <t>Coeff.</t>
  </si>
  <si>
    <t>Endow.</t>
  </si>
  <si>
    <t>LATESCHOOL</t>
  </si>
  <si>
    <t>MATHPROFDEV</t>
  </si>
  <si>
    <t>Shanghai</t>
  </si>
  <si>
    <t>Vietnam as reference</t>
  </si>
  <si>
    <t>Shanghai as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</si>
</sst>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1DA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3" borderId="0" xfId="0" quotePrefix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0" fontId="2" fillId="8" borderId="0" xfId="0" applyFont="1" applyFill="1"/>
    <xf numFmtId="0" fontId="0" fillId="5" borderId="0" xfId="0" quotePrefix="1" applyFill="1" applyAlignment="1">
      <alignment horizontal="right"/>
    </xf>
    <xf numFmtId="0" fontId="0" fillId="6" borderId="0" xfId="0" quotePrefix="1" applyFill="1" applyAlignment="1">
      <alignment horizontal="right"/>
    </xf>
    <xf numFmtId="0" fontId="0" fillId="3" borderId="0" xfId="0" quotePrefix="1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quotePrefix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0" borderId="3" xfId="0" applyFill="1" applyBorder="1"/>
    <xf numFmtId="0" fontId="0" fillId="11" borderId="3" xfId="0" applyFill="1" applyBorder="1"/>
    <xf numFmtId="0" fontId="0" fillId="12" borderId="3" xfId="0" applyFill="1" applyBorder="1"/>
    <xf numFmtId="0" fontId="0" fillId="12" borderId="2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5" borderId="3" xfId="0" applyFill="1" applyBorder="1"/>
    <xf numFmtId="0" fontId="0" fillId="16" borderId="3" xfId="0" applyFill="1" applyBorder="1"/>
    <xf numFmtId="0" fontId="0" fillId="16" borderId="4" xfId="0" applyFill="1" applyBorder="1"/>
    <xf numFmtId="164" fontId="6" fillId="7" borderId="0" xfId="0" applyNumberFormat="1" applyFont="1" applyFill="1"/>
    <xf numFmtId="164" fontId="6" fillId="8" borderId="0" xfId="0" applyNumberFormat="1" applyFont="1" applyFill="1"/>
    <xf numFmtId="164" fontId="6" fillId="6" borderId="0" xfId="0" applyNumberFormat="1" applyFont="1" applyFill="1"/>
    <xf numFmtId="164" fontId="6" fillId="9" borderId="0" xfId="0" applyNumberFormat="1" applyFont="1" applyFill="1"/>
    <xf numFmtId="0" fontId="6" fillId="0" borderId="0" xfId="0" applyFont="1" applyFill="1"/>
    <xf numFmtId="164" fontId="7" fillId="7" borderId="0" xfId="0" applyNumberFormat="1" applyFont="1" applyFill="1"/>
    <xf numFmtId="164" fontId="7" fillId="8" borderId="0" xfId="0" applyNumberFormat="1" applyFont="1" applyFill="1"/>
    <xf numFmtId="164" fontId="7" fillId="6" borderId="0" xfId="0" applyNumberFormat="1" applyFont="1" applyFill="1"/>
    <xf numFmtId="164" fontId="7" fillId="9" borderId="0" xfId="0" applyNumberFormat="1" applyFont="1" applyFill="1"/>
    <xf numFmtId="164" fontId="6" fillId="2" borderId="0" xfId="0" applyNumberFormat="1" applyFont="1" applyFill="1"/>
    <xf numFmtId="164" fontId="6" fillId="3" borderId="0" xfId="0" quotePrefix="1" applyNumberFormat="1" applyFont="1" applyFill="1" applyAlignment="1">
      <alignment horizontal="right"/>
    </xf>
    <xf numFmtId="164" fontId="6" fillId="4" borderId="0" xfId="0" applyNumberFormat="1" applyFont="1" applyFill="1"/>
    <xf numFmtId="164" fontId="6" fillId="5" borderId="0" xfId="0" applyNumberFormat="1" applyFont="1" applyFill="1"/>
    <xf numFmtId="164" fontId="7" fillId="2" borderId="0" xfId="0" applyNumberFormat="1" applyFont="1" applyFill="1"/>
    <xf numFmtId="164" fontId="7" fillId="3" borderId="0" xfId="0" quotePrefix="1" applyNumberFormat="1" applyFont="1" applyFill="1" applyAlignment="1">
      <alignment horizontal="right"/>
    </xf>
    <xf numFmtId="164" fontId="7" fillId="4" borderId="0" xfId="0" applyNumberFormat="1" applyFont="1" applyFill="1"/>
    <xf numFmtId="164" fontId="7" fillId="5" borderId="0" xfId="0" applyNumberFormat="1" applyFont="1" applyFill="1"/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9" fontId="3" fillId="0" borderId="0" xfId="5" applyNumberFormat="1" applyFont="1" applyAlignment="1">
      <alignment horizontal="right"/>
    </xf>
    <xf numFmtId="9" fontId="0" fillId="12" borderId="8" xfId="5" applyFont="1" applyFill="1" applyBorder="1"/>
    <xf numFmtId="9" fontId="3" fillId="0" borderId="0" xfId="5" applyFont="1" applyAlignment="1">
      <alignment horizontal="right"/>
    </xf>
    <xf numFmtId="0" fontId="1" fillId="0" borderId="0" xfId="0" applyFont="1" applyFill="1"/>
    <xf numFmtId="165" fontId="0" fillId="0" borderId="0" xfId="0" applyNumberFormat="1" applyFont="1" applyAlignment="1">
      <alignment horizontal="right"/>
    </xf>
    <xf numFmtId="165" fontId="0" fillId="0" borderId="0" xfId="0" applyNumberFormat="1"/>
    <xf numFmtId="0" fontId="0" fillId="12" borderId="8" xfId="0" applyFill="1" applyBorder="1"/>
    <xf numFmtId="0" fontId="0" fillId="12" borderId="9" xfId="0" applyFill="1" applyBorder="1"/>
    <xf numFmtId="0" fontId="0" fillId="10" borderId="9" xfId="0" applyFill="1" applyBorder="1"/>
    <xf numFmtId="0" fontId="0" fillId="13" borderId="9" xfId="0" applyFill="1" applyBorder="1"/>
    <xf numFmtId="0" fontId="0" fillId="11" borderId="9" xfId="0" applyFill="1" applyBorder="1"/>
    <xf numFmtId="0" fontId="0" fillId="14" borderId="9" xfId="0" applyFill="1" applyBorder="1"/>
    <xf numFmtId="0" fontId="0" fillId="15" borderId="9" xfId="0" applyFill="1" applyBorder="1"/>
    <xf numFmtId="0" fontId="0" fillId="16" borderId="9" xfId="0" applyFill="1" applyBorder="1"/>
    <xf numFmtId="0" fontId="0" fillId="16" borderId="10" xfId="0" applyFill="1" applyBorder="1"/>
    <xf numFmtId="0" fontId="1" fillId="9" borderId="0" xfId="0" applyFont="1" applyFill="1"/>
    <xf numFmtId="0" fontId="3" fillId="9" borderId="0" xfId="0" applyFont="1" applyFill="1" applyAlignment="1">
      <alignment horizontal="center"/>
    </xf>
    <xf numFmtId="165" fontId="0" fillId="9" borderId="0" xfId="0" applyNumberFormat="1" applyFont="1" applyFill="1" applyAlignment="1">
      <alignment horizontal="right"/>
    </xf>
    <xf numFmtId="0" fontId="6" fillId="9" borderId="0" xfId="0" applyFont="1" applyFill="1"/>
    <xf numFmtId="0" fontId="1" fillId="9" borderId="2" xfId="0" applyFont="1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12" xfId="0" applyFill="1" applyBorder="1"/>
    <xf numFmtId="0" fontId="1" fillId="9" borderId="3" xfId="0" applyFont="1" applyFill="1" applyBorder="1"/>
    <xf numFmtId="165" fontId="1" fillId="9" borderId="3" xfId="0" applyNumberFormat="1" applyFont="1" applyFill="1" applyBorder="1"/>
    <xf numFmtId="165" fontId="1" fillId="9" borderId="4" xfId="0" applyNumberFormat="1" applyFont="1" applyFill="1" applyBorder="1"/>
    <xf numFmtId="0" fontId="3" fillId="9" borderId="5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20" borderId="5" xfId="0" applyFont="1" applyFill="1" applyBorder="1" applyAlignment="1">
      <alignment horizontal="center"/>
    </xf>
    <xf numFmtId="9" fontId="8" fillId="9" borderId="0" xfId="5" applyNumberFormat="1" applyFont="1" applyFill="1" applyAlignment="1">
      <alignment horizontal="right"/>
    </xf>
    <xf numFmtId="9" fontId="8" fillId="9" borderId="0" xfId="5" applyFont="1" applyFill="1" applyAlignment="1">
      <alignment horizontal="right"/>
    </xf>
    <xf numFmtId="9" fontId="8" fillId="9" borderId="2" xfId="5" applyFont="1" applyFill="1" applyBorder="1" applyAlignment="1">
      <alignment horizontal="right"/>
    </xf>
    <xf numFmtId="9" fontId="8" fillId="9" borderId="3" xfId="5" applyFont="1" applyFill="1" applyBorder="1" applyAlignment="1">
      <alignment horizontal="right"/>
    </xf>
    <xf numFmtId="9" fontId="8" fillId="9" borderId="4" xfId="5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quotePrefix="1" applyFill="1" applyAlignment="1">
      <alignment horizontal="right"/>
    </xf>
    <xf numFmtId="0" fontId="0" fillId="0" borderId="3" xfId="0" applyFill="1" applyBorder="1"/>
    <xf numFmtId="0" fontId="0" fillId="0" borderId="0" xfId="0" quotePrefix="1" applyFill="1" applyAlignment="1">
      <alignment horizontal="left"/>
    </xf>
    <xf numFmtId="9" fontId="8" fillId="0" borderId="3" xfId="5" applyFont="1" applyFill="1" applyBorder="1" applyAlignment="1">
      <alignment horizontal="right"/>
    </xf>
    <xf numFmtId="0" fontId="0" fillId="0" borderId="0" xfId="0" applyFill="1" applyBorder="1"/>
    <xf numFmtId="9" fontId="8" fillId="0" borderId="3" xfId="5" applyNumberFormat="1" applyFont="1" applyFill="1" applyBorder="1" applyAlignment="1">
      <alignment horizontal="right"/>
    </xf>
    <xf numFmtId="164" fontId="2" fillId="0" borderId="0" xfId="0" applyNumberFormat="1" applyFont="1" applyFill="1"/>
    <xf numFmtId="0" fontId="9" fillId="0" borderId="0" xfId="0" applyFont="1" applyFill="1" applyAlignment="1">
      <alignment horizontal="center"/>
    </xf>
    <xf numFmtId="164" fontId="2" fillId="0" borderId="0" xfId="0" quotePrefix="1" applyNumberFormat="1" applyFont="1" applyFill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164" fontId="2" fillId="0" borderId="0" xfId="0" quotePrefix="1" applyNumberFormat="1" applyFont="1" applyFill="1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0" fontId="1" fillId="0" borderId="0" xfId="0" applyFont="1" applyFill="1" applyBorder="1"/>
    <xf numFmtId="165" fontId="1" fillId="0" borderId="0" xfId="0" applyNumberFormat="1" applyFont="1" applyFill="1" applyBorder="1"/>
    <xf numFmtId="165" fontId="0" fillId="0" borderId="3" xfId="0" applyNumberFormat="1" applyFill="1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17" borderId="0" xfId="0" applyFill="1" applyAlignment="1">
      <alignment horizontal="center" wrapText="1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A1DA00"/>
      <color rgb="FF0000FF"/>
      <color rgb="FFFF66FF"/>
      <color rgb="FFC3CCD7"/>
      <color rgb="FFCCFFCC"/>
      <color rgb="FF00CC99"/>
      <color rgb="FF8FC515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7"/>
  <sheetViews>
    <sheetView tabSelected="1" zoomScale="80" zoomScaleNormal="80" zoomScaleSheetLayoutView="80" workbookViewId="0">
      <selection activeCell="C2" sqref="C2"/>
    </sheetView>
  </sheetViews>
  <sheetFormatPr defaultColWidth="8.85546875" defaultRowHeight="15" x14ac:dyDescent="0.25"/>
  <cols>
    <col min="1" max="1" width="4.42578125" customWidth="1"/>
    <col min="2" max="2" width="13.28515625" customWidth="1"/>
    <col min="3" max="3" width="19.42578125" customWidth="1"/>
    <col min="4" max="23" width="15.5703125" customWidth="1"/>
  </cols>
  <sheetData>
    <row r="1" spans="1:24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30" t="s">
        <v>72</v>
      </c>
      <c r="U2" s="130"/>
      <c r="V2" s="130" t="s">
        <v>73</v>
      </c>
      <c r="W2" s="130"/>
      <c r="X2" s="10"/>
    </row>
    <row r="3" spans="1:2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" customHeight="1" x14ac:dyDescent="0.25">
      <c r="A4" s="10"/>
      <c r="B4" s="10"/>
      <c r="C4" s="10"/>
      <c r="D4" s="118" t="s">
        <v>6</v>
      </c>
      <c r="E4" s="118"/>
      <c r="F4" s="118" t="s">
        <v>41</v>
      </c>
      <c r="G4" s="119"/>
      <c r="H4" s="118" t="s">
        <v>36</v>
      </c>
      <c r="I4" s="118"/>
      <c r="J4" s="118" t="s">
        <v>37</v>
      </c>
      <c r="K4" s="118"/>
      <c r="L4" s="118" t="s">
        <v>42</v>
      </c>
      <c r="M4" s="118"/>
      <c r="N4" s="118" t="s">
        <v>43</v>
      </c>
      <c r="O4" s="118"/>
      <c r="P4" s="118" t="s">
        <v>44</v>
      </c>
      <c r="Q4" s="118"/>
      <c r="R4" s="118" t="s">
        <v>45</v>
      </c>
      <c r="S4" s="118"/>
      <c r="T4" s="118" t="s">
        <v>71</v>
      </c>
      <c r="U4" s="118"/>
      <c r="V4" s="95" t="s">
        <v>71</v>
      </c>
      <c r="W4" s="95"/>
      <c r="X4" s="10"/>
    </row>
    <row r="5" spans="1:24" ht="15.75" thickBot="1" x14ac:dyDescent="0.3">
      <c r="A5" s="10"/>
      <c r="B5" s="61" t="s">
        <v>1</v>
      </c>
      <c r="C5" s="10"/>
      <c r="D5" s="96" t="s">
        <v>7</v>
      </c>
      <c r="E5" s="96" t="s">
        <v>8</v>
      </c>
      <c r="F5" s="96" t="s">
        <v>39</v>
      </c>
      <c r="G5" s="96" t="s">
        <v>38</v>
      </c>
      <c r="H5" s="96" t="s">
        <v>39</v>
      </c>
      <c r="I5" s="96" t="s">
        <v>38</v>
      </c>
      <c r="J5" s="96" t="s">
        <v>39</v>
      </c>
      <c r="K5" s="96" t="s">
        <v>38</v>
      </c>
      <c r="L5" s="96" t="s">
        <v>39</v>
      </c>
      <c r="M5" s="96" t="s">
        <v>38</v>
      </c>
      <c r="N5" s="96" t="s">
        <v>39</v>
      </c>
      <c r="O5" s="96" t="s">
        <v>38</v>
      </c>
      <c r="P5" s="96" t="s">
        <v>39</v>
      </c>
      <c r="Q5" s="96" t="s">
        <v>38</v>
      </c>
      <c r="R5" s="96" t="s">
        <v>39</v>
      </c>
      <c r="S5" s="96" t="s">
        <v>38</v>
      </c>
      <c r="T5" s="96" t="s">
        <v>39</v>
      </c>
      <c r="U5" s="96" t="s">
        <v>38</v>
      </c>
      <c r="V5" s="96" t="s">
        <v>39</v>
      </c>
      <c r="W5" s="96" t="s">
        <v>38</v>
      </c>
      <c r="X5" s="10"/>
    </row>
    <row r="6" spans="1:24" s="10" customFormat="1" ht="15.75" thickTop="1" x14ac:dyDescent="0.25">
      <c r="B6" s="61"/>
      <c r="C6" s="10" t="s">
        <v>66</v>
      </c>
      <c r="D6" s="97"/>
      <c r="E6" s="97"/>
      <c r="F6" s="97"/>
      <c r="G6" s="98">
        <v>100.7672</v>
      </c>
      <c r="H6" s="97"/>
      <c r="I6" s="98">
        <v>222.60169999999999</v>
      </c>
      <c r="J6" s="98"/>
      <c r="K6" s="98">
        <v>181.3475</v>
      </c>
      <c r="L6" s="98"/>
      <c r="M6" s="98">
        <v>232.8262</v>
      </c>
      <c r="N6" s="98"/>
      <c r="O6" s="98">
        <v>247.83940000000001</v>
      </c>
      <c r="P6" s="98"/>
      <c r="Q6" s="98">
        <v>197.30240000000001</v>
      </c>
      <c r="R6" s="98"/>
      <c r="S6" s="98">
        <v>220.3262</v>
      </c>
      <c r="T6" s="98"/>
      <c r="U6" s="98">
        <v>88.554699999999997</v>
      </c>
      <c r="V6" s="98"/>
      <c r="W6" s="98">
        <v>-88.554699999999997</v>
      </c>
    </row>
    <row r="7" spans="1:24" x14ac:dyDescent="0.25">
      <c r="A7" s="10"/>
      <c r="B7" s="10" t="s">
        <v>2</v>
      </c>
      <c r="C7" s="10" t="s">
        <v>16</v>
      </c>
      <c r="D7" s="106">
        <v>0.78879999999999995</v>
      </c>
      <c r="E7" s="106">
        <v>0.91200000000000003</v>
      </c>
      <c r="F7" s="10">
        <v>3.2606000000000002</v>
      </c>
      <c r="G7" s="10">
        <v>14.9314</v>
      </c>
      <c r="H7" s="10">
        <v>0.1767</v>
      </c>
      <c r="I7" s="10">
        <v>21.299499999999998</v>
      </c>
      <c r="J7" s="10">
        <v>6.2309000000000001</v>
      </c>
      <c r="K7" s="10">
        <v>6.0373000000000001</v>
      </c>
      <c r="L7" s="10">
        <v>2.9304000000000001</v>
      </c>
      <c r="M7" s="10">
        <v>8.8394999999999992</v>
      </c>
      <c r="N7" s="10">
        <v>0.80959999999999999</v>
      </c>
      <c r="O7" s="10">
        <v>6.8201000000000001</v>
      </c>
      <c r="P7" s="10">
        <v>-1.3536999999999999</v>
      </c>
      <c r="Q7" s="10">
        <v>-17.271000000000001</v>
      </c>
      <c r="R7" s="10">
        <v>6.1003999999999996</v>
      </c>
      <c r="S7" s="10">
        <v>8.8937000000000008</v>
      </c>
      <c r="T7" s="10">
        <v>-0.84889999999999999</v>
      </c>
      <c r="U7" s="10">
        <v>-3.5329000000000002</v>
      </c>
      <c r="V7" s="10">
        <v>1.0135000000000001</v>
      </c>
      <c r="W7" s="10">
        <v>3.3683000000000001</v>
      </c>
      <c r="X7" s="10"/>
    </row>
    <row r="8" spans="1:24" x14ac:dyDescent="0.25">
      <c r="A8" s="10"/>
      <c r="B8" s="10"/>
      <c r="C8" s="10" t="s">
        <v>69</v>
      </c>
      <c r="D8" s="106">
        <v>1.5130999999999999</v>
      </c>
      <c r="E8" s="106">
        <v>1.1872</v>
      </c>
      <c r="F8" s="10">
        <v>2.5350999999999999</v>
      </c>
      <c r="G8" s="10">
        <v>-16.137699999999999</v>
      </c>
      <c r="H8" s="10">
        <v>2.7913999999999999</v>
      </c>
      <c r="I8" s="10">
        <v>-7.0084</v>
      </c>
      <c r="J8" s="10">
        <v>1.3545</v>
      </c>
      <c r="K8" s="10">
        <v>0.1656</v>
      </c>
      <c r="L8" s="10">
        <v>4.0339</v>
      </c>
      <c r="M8" s="10">
        <v>-17.912299999999998</v>
      </c>
      <c r="N8" s="10">
        <v>5.3749000000000002</v>
      </c>
      <c r="O8" s="10">
        <v>-6.8398000000000003</v>
      </c>
      <c r="P8" s="10">
        <v>2.4102999999999999</v>
      </c>
      <c r="Q8" s="10">
        <v>-6.5244999999999997</v>
      </c>
      <c r="R8" s="10">
        <v>5.1805000000000003</v>
      </c>
      <c r="S8" s="10">
        <v>-13.6441</v>
      </c>
      <c r="T8" s="10">
        <v>0.3962</v>
      </c>
      <c r="U8" s="10">
        <v>9.7698999999999998</v>
      </c>
      <c r="V8" s="10">
        <v>-0.73329999999999995</v>
      </c>
      <c r="W8" s="10">
        <v>-9.4329000000000001</v>
      </c>
      <c r="X8" s="10"/>
    </row>
    <row r="9" spans="1:24" x14ac:dyDescent="0.25">
      <c r="A9" s="10"/>
      <c r="B9" s="10"/>
      <c r="C9" s="99" t="s">
        <v>46</v>
      </c>
      <c r="D9" s="106">
        <v>0.8085</v>
      </c>
      <c r="E9" s="106">
        <v>0.93210000000000004</v>
      </c>
      <c r="F9" s="10">
        <v>-1.1335</v>
      </c>
      <c r="G9" s="10">
        <v>81.239400000000003</v>
      </c>
      <c r="H9" s="10">
        <v>9.7520000000000007</v>
      </c>
      <c r="I9" s="10">
        <v>5.6154000000000002</v>
      </c>
      <c r="J9" s="10">
        <v>3.0327000000000002</v>
      </c>
      <c r="K9" s="10">
        <v>15.479699999999999</v>
      </c>
      <c r="L9" s="10">
        <v>-0.58630000000000004</v>
      </c>
      <c r="M9" s="10">
        <v>-0.53049999999999997</v>
      </c>
      <c r="N9" s="10">
        <v>5.1146000000000003</v>
      </c>
      <c r="O9" s="10">
        <v>8.7661999999999995</v>
      </c>
      <c r="P9" s="10">
        <v>-0.85450000000000004</v>
      </c>
      <c r="Q9" s="10">
        <v>18.0457</v>
      </c>
      <c r="R9" s="10">
        <v>11.788500000000001</v>
      </c>
      <c r="S9" s="10">
        <v>-24.2972</v>
      </c>
      <c r="T9" s="10">
        <v>1.6305000000000001</v>
      </c>
      <c r="U9" s="10">
        <v>-17.898</v>
      </c>
      <c r="V9" s="10">
        <v>-2.4685999999999999</v>
      </c>
      <c r="W9" s="10">
        <v>18.736000000000001</v>
      </c>
      <c r="X9" s="10"/>
    </row>
    <row r="10" spans="1:24" x14ac:dyDescent="0.25">
      <c r="A10" s="10"/>
      <c r="B10" s="10"/>
      <c r="C10" s="10" t="s">
        <v>59</v>
      </c>
      <c r="D10" s="106">
        <v>3.7565826459610201</v>
      </c>
      <c r="E10" s="106">
        <v>3.9596845936110001</v>
      </c>
      <c r="F10" s="10">
        <v>8.1029999999999998</v>
      </c>
      <c r="G10" s="10">
        <v>18.4864</v>
      </c>
      <c r="H10" s="10">
        <v>2.1314000000000002</v>
      </c>
      <c r="I10" s="10">
        <v>10.2102</v>
      </c>
      <c r="J10" s="10">
        <v>3.6461000000000001</v>
      </c>
      <c r="K10" s="10">
        <v>3.2498</v>
      </c>
      <c r="L10" s="10">
        <v>-3.4578000000000002</v>
      </c>
      <c r="M10" s="10">
        <v>-1.8295999999999999</v>
      </c>
      <c r="N10" s="10">
        <v>2.56</v>
      </c>
      <c r="O10" s="10">
        <v>19.049600000000002</v>
      </c>
      <c r="P10" s="10">
        <v>-4.6096000000000004</v>
      </c>
      <c r="Q10" s="10">
        <v>-1.3158000000000001</v>
      </c>
      <c r="R10" s="10">
        <v>6.8209999999999997</v>
      </c>
      <c r="S10" s="10">
        <v>12.3146</v>
      </c>
      <c r="T10" s="10">
        <v>-1.772</v>
      </c>
      <c r="U10" s="10">
        <v>-12.5189</v>
      </c>
      <c r="V10" s="10">
        <v>2.7618</v>
      </c>
      <c r="W10" s="10">
        <v>11.5291</v>
      </c>
      <c r="X10" s="10"/>
    </row>
    <row r="11" spans="1:24" x14ac:dyDescent="0.25">
      <c r="A11" s="10"/>
      <c r="B11" s="10" t="s">
        <v>3</v>
      </c>
      <c r="C11" s="99" t="s">
        <v>10</v>
      </c>
      <c r="D11" s="106">
        <v>1.8280000000000001</v>
      </c>
      <c r="E11" s="106">
        <v>3.1305000000000001</v>
      </c>
      <c r="F11" s="10">
        <v>8.4385999999999992</v>
      </c>
      <c r="G11" s="10">
        <v>5.9606000000000003</v>
      </c>
      <c r="H11" s="10">
        <v>6.3175999999999997</v>
      </c>
      <c r="I11" s="10">
        <v>13.8406</v>
      </c>
      <c r="J11" s="10">
        <v>9.9458000000000002</v>
      </c>
      <c r="K11" s="10">
        <v>3.9546999999999999</v>
      </c>
      <c r="L11" s="10">
        <v>8.4885999999999999</v>
      </c>
      <c r="M11" s="10">
        <v>12.320499999999999</v>
      </c>
      <c r="N11" s="10">
        <v>3.6560999999999999</v>
      </c>
      <c r="O11" s="10">
        <v>14.543799999999999</v>
      </c>
      <c r="P11" s="10">
        <v>6.7927999999999997</v>
      </c>
      <c r="Q11" s="10">
        <v>12.321199999999999</v>
      </c>
      <c r="R11" s="10">
        <v>1.5262</v>
      </c>
      <c r="S11" s="10">
        <v>12.497299999999999</v>
      </c>
      <c r="T11" s="10">
        <v>5.2760999999999996</v>
      </c>
      <c r="U11" s="10">
        <v>12.9491</v>
      </c>
      <c r="V11" s="10">
        <v>1.4415</v>
      </c>
      <c r="W11" s="10">
        <v>-19.666799999999999</v>
      </c>
      <c r="X11" s="10"/>
    </row>
    <row r="12" spans="1:24" x14ac:dyDescent="0.25">
      <c r="A12" s="10"/>
      <c r="B12" s="10"/>
      <c r="C12" s="10" t="s">
        <v>40</v>
      </c>
      <c r="D12" s="106">
        <v>0.26650000000000001</v>
      </c>
      <c r="E12" s="106">
        <v>0.38369999999999999</v>
      </c>
      <c r="F12" s="10">
        <v>3.0611999999999999</v>
      </c>
      <c r="G12" s="10">
        <v>6.3037000000000001</v>
      </c>
      <c r="H12" s="10">
        <v>5.2187000000000001</v>
      </c>
      <c r="I12" s="10">
        <v>5.0041000000000002</v>
      </c>
      <c r="J12" s="10">
        <v>0.23580000000000001</v>
      </c>
      <c r="K12" s="10">
        <v>7.19</v>
      </c>
      <c r="L12" s="10">
        <v>2.9216000000000002</v>
      </c>
      <c r="M12" s="10">
        <v>8.3922000000000008</v>
      </c>
      <c r="N12" s="10">
        <v>1.9523999999999999</v>
      </c>
      <c r="O12" s="10">
        <v>4.8937999999999997</v>
      </c>
      <c r="P12" s="10">
        <v>-1.4518</v>
      </c>
      <c r="Q12" s="10">
        <v>4.2812000000000001</v>
      </c>
      <c r="R12" s="10">
        <v>6.05</v>
      </c>
      <c r="S12" s="10">
        <v>-2.0318999999999998</v>
      </c>
      <c r="T12" s="10">
        <v>4.4974999999999996</v>
      </c>
      <c r="U12" s="10">
        <v>1.3579000000000001</v>
      </c>
      <c r="V12" s="10">
        <v>-3.2949999999999999</v>
      </c>
      <c r="W12" s="10">
        <v>-2.5602999999999998</v>
      </c>
      <c r="X12" s="10"/>
    </row>
    <row r="13" spans="1:24" x14ac:dyDescent="0.25">
      <c r="A13" s="10"/>
      <c r="B13" s="10"/>
      <c r="C13" s="10" t="s">
        <v>12</v>
      </c>
      <c r="D13" s="106">
        <v>52.447200000000002</v>
      </c>
      <c r="E13" s="106">
        <v>62.418300000000002</v>
      </c>
      <c r="F13" s="10">
        <v>7.1000000000000004E-3</v>
      </c>
      <c r="G13" s="10">
        <v>-3.1614</v>
      </c>
      <c r="H13" s="10">
        <v>0.1958</v>
      </c>
      <c r="I13" s="10">
        <v>-14.005599999999999</v>
      </c>
      <c r="J13" s="10">
        <v>-1.4621999999999999</v>
      </c>
      <c r="K13" s="10">
        <v>-5.0425000000000004</v>
      </c>
      <c r="L13" s="10">
        <v>-1.456</v>
      </c>
      <c r="M13" s="10">
        <v>0.79279999999999995</v>
      </c>
      <c r="N13" s="10">
        <v>-0.60880000000000001</v>
      </c>
      <c r="O13" s="10">
        <v>3.4834000000000001</v>
      </c>
      <c r="P13" s="10">
        <v>-0.38800000000000001</v>
      </c>
      <c r="Q13" s="10">
        <v>-2.3087</v>
      </c>
      <c r="R13" s="10">
        <v>-4.5979000000000001</v>
      </c>
      <c r="S13" s="10">
        <v>-4.6768999999999998</v>
      </c>
      <c r="T13" s="10">
        <v>0.72802</v>
      </c>
      <c r="U13" s="10">
        <v>9.9718999999999998</v>
      </c>
      <c r="V13" s="10">
        <v>1.7009000000000001</v>
      </c>
      <c r="W13" s="10">
        <v>-8.9990000000000006</v>
      </c>
      <c r="X13" s="10"/>
    </row>
    <row r="14" spans="1:24" x14ac:dyDescent="0.25">
      <c r="A14" s="10"/>
      <c r="B14" s="10"/>
      <c r="C14" s="10" t="s">
        <v>13</v>
      </c>
      <c r="D14" s="106">
        <v>12.176399999999999</v>
      </c>
      <c r="E14" s="106">
        <v>38.2821</v>
      </c>
      <c r="F14" s="10">
        <v>2.4287000000000001</v>
      </c>
      <c r="G14" s="10">
        <v>4.431</v>
      </c>
      <c r="H14" s="10">
        <v>2.0457999999999998</v>
      </c>
      <c r="I14" s="10">
        <v>2.2844000000000002</v>
      </c>
      <c r="J14" s="10">
        <v>2.1566000000000001</v>
      </c>
      <c r="K14" s="10">
        <v>1.7254</v>
      </c>
      <c r="L14" s="10">
        <v>2.0207000000000002</v>
      </c>
      <c r="M14" s="10">
        <v>0.53739999999999999</v>
      </c>
      <c r="N14" s="10">
        <v>1.4841</v>
      </c>
      <c r="O14" s="10">
        <v>3.9413999999999998</v>
      </c>
      <c r="P14" s="10">
        <v>2.7530000000000001</v>
      </c>
      <c r="Q14" s="10">
        <v>0.12809999999999999</v>
      </c>
      <c r="R14" s="10">
        <v>3.4577</v>
      </c>
      <c r="S14" s="10">
        <v>-0.34300000000000003</v>
      </c>
      <c r="T14" s="10">
        <v>2.2711000000000001</v>
      </c>
      <c r="U14" s="10">
        <v>-1.1408</v>
      </c>
      <c r="V14" s="10">
        <v>-4.4386999999999999</v>
      </c>
      <c r="W14" s="10">
        <v>3.3083</v>
      </c>
      <c r="X14" s="10"/>
    </row>
    <row r="15" spans="1:24" x14ac:dyDescent="0.25">
      <c r="A15" s="10"/>
      <c r="B15" s="10" t="s">
        <v>4</v>
      </c>
      <c r="C15" s="10" t="s">
        <v>14</v>
      </c>
      <c r="D15" s="106">
        <v>0.67569999999999997</v>
      </c>
      <c r="E15" s="106">
        <v>0.79610000000000003</v>
      </c>
      <c r="F15" s="10">
        <v>-0.84489999999999998</v>
      </c>
      <c r="G15" s="10">
        <v>6.3678999999999997</v>
      </c>
      <c r="H15" s="100" t="s">
        <v>64</v>
      </c>
      <c r="I15" s="100" t="s">
        <v>64</v>
      </c>
      <c r="J15" s="10">
        <v>1.0728</v>
      </c>
      <c r="K15" s="10">
        <v>7.8387000000000002</v>
      </c>
      <c r="L15" s="100" t="s">
        <v>64</v>
      </c>
      <c r="M15" s="100" t="s">
        <v>64</v>
      </c>
      <c r="N15" s="100" t="s">
        <v>64</v>
      </c>
      <c r="O15" s="100" t="s">
        <v>64</v>
      </c>
      <c r="P15" s="10">
        <v>-0.47270000000000001</v>
      </c>
      <c r="Q15" s="10">
        <v>31.4282</v>
      </c>
      <c r="R15" s="10">
        <v>1.103</v>
      </c>
      <c r="S15" s="10">
        <v>-1.8785000000000001</v>
      </c>
      <c r="T15" s="10">
        <v>-0.66930000000000001</v>
      </c>
      <c r="U15" s="10">
        <v>-51.1404</v>
      </c>
      <c r="V15" s="10">
        <v>8.3337000000000003</v>
      </c>
      <c r="W15" s="10">
        <v>43.475900000000003</v>
      </c>
      <c r="X15" s="10"/>
    </row>
    <row r="16" spans="1:24" x14ac:dyDescent="0.25">
      <c r="A16" s="10"/>
      <c r="B16" s="10"/>
      <c r="C16" s="10" t="s">
        <v>70</v>
      </c>
      <c r="D16" s="106">
        <v>40.506799999999998</v>
      </c>
      <c r="E16" s="106">
        <v>49.008600000000001</v>
      </c>
      <c r="F16" s="10">
        <v>4.3799999999999999E-2</v>
      </c>
      <c r="G16" s="10">
        <v>-0.35299999999999998</v>
      </c>
      <c r="H16" s="10">
        <v>-0.2447</v>
      </c>
      <c r="I16" s="10">
        <v>-1.0774999999999999</v>
      </c>
      <c r="J16" s="10">
        <v>-7.7799999999999994E-2</v>
      </c>
      <c r="K16" s="10">
        <v>-4.2427000000000001</v>
      </c>
      <c r="L16" s="10">
        <v>0.1404</v>
      </c>
      <c r="M16" s="10">
        <v>5.3900000000000003E-2</v>
      </c>
      <c r="N16" s="10">
        <v>4.2299999999999997E-2</v>
      </c>
      <c r="O16" s="10">
        <v>-3.9527999999999999</v>
      </c>
      <c r="P16" s="10">
        <v>0.22889999999999999</v>
      </c>
      <c r="Q16" s="10">
        <v>0.59970000000000001</v>
      </c>
      <c r="R16" s="10">
        <v>-2.9600000000000001E-2</v>
      </c>
      <c r="S16" s="10">
        <v>-5.3118999999999996</v>
      </c>
      <c r="T16" s="10">
        <v>0.25390000000000001</v>
      </c>
      <c r="U16" s="10">
        <v>-0.82220000000000004</v>
      </c>
      <c r="V16" s="10">
        <v>1.9900000000000001E-2</v>
      </c>
      <c r="W16" s="10">
        <v>0.5484</v>
      </c>
      <c r="X16" s="10"/>
    </row>
    <row r="17" spans="1:24" x14ac:dyDescent="0.25">
      <c r="A17" s="10"/>
      <c r="B17" s="10"/>
      <c r="C17" s="10" t="s">
        <v>27</v>
      </c>
      <c r="D17" s="106">
        <v>-3.1699999999999999E-2</v>
      </c>
      <c r="E17" s="106">
        <v>0.26869999999999999</v>
      </c>
      <c r="F17" s="10">
        <v>3.4264000000000001</v>
      </c>
      <c r="G17" s="10">
        <v>-2.4876999999999998</v>
      </c>
      <c r="H17" s="10">
        <v>1.9205000000000001</v>
      </c>
      <c r="I17" s="10">
        <v>-0.42230000000000001</v>
      </c>
      <c r="J17" s="10">
        <v>0.2442</v>
      </c>
      <c r="K17" s="10">
        <v>0.69289999999999996</v>
      </c>
      <c r="L17" s="10">
        <v>-0.38969999999999999</v>
      </c>
      <c r="M17" s="10">
        <v>1.002</v>
      </c>
      <c r="N17" s="10">
        <v>2.6139000000000001</v>
      </c>
      <c r="O17" s="10">
        <v>-1.3882000000000001</v>
      </c>
      <c r="P17" s="10">
        <v>-0.30420000000000003</v>
      </c>
      <c r="Q17" s="10">
        <v>2.7972999999999999</v>
      </c>
      <c r="R17" s="10">
        <v>1.7685999999999999</v>
      </c>
      <c r="S17" s="10">
        <v>-0.86129999999999995</v>
      </c>
      <c r="T17" s="10">
        <v>-0.30009999999999998</v>
      </c>
      <c r="U17" s="10">
        <v>-0.12839999999999999</v>
      </c>
      <c r="V17" s="10">
        <v>0.32929999999999998</v>
      </c>
      <c r="W17" s="10">
        <v>9.9299999999999999E-2</v>
      </c>
      <c r="X17" s="10"/>
    </row>
    <row r="18" spans="1:24" x14ac:dyDescent="0.25">
      <c r="A18" s="10"/>
      <c r="B18" s="10"/>
      <c r="C18" s="10" t="s">
        <v>28</v>
      </c>
      <c r="D18" s="106">
        <v>0.58819999999999995</v>
      </c>
      <c r="E18" s="106">
        <v>0.86639999999999995</v>
      </c>
      <c r="F18" s="10">
        <v>-5.3929</v>
      </c>
      <c r="G18" s="10">
        <v>-17.0471</v>
      </c>
      <c r="H18" s="10">
        <v>-13.392799999999999</v>
      </c>
      <c r="I18" s="10">
        <v>-0.59660000000000002</v>
      </c>
      <c r="J18" s="10">
        <v>-1.7713000000000001</v>
      </c>
      <c r="K18" s="10">
        <v>-7.5635000000000003</v>
      </c>
      <c r="L18" s="10">
        <v>2.0905</v>
      </c>
      <c r="M18" s="10">
        <v>4.5083000000000002</v>
      </c>
      <c r="N18" s="10">
        <v>-6.3925999999999998</v>
      </c>
      <c r="O18" s="10">
        <v>-11.655099999999999</v>
      </c>
      <c r="P18" s="10">
        <v>-6.9776999999999996</v>
      </c>
      <c r="Q18" s="10">
        <v>-9.7581000000000007</v>
      </c>
      <c r="R18" s="10">
        <v>0.50719999999999998</v>
      </c>
      <c r="S18" s="10">
        <v>-16.981000000000002</v>
      </c>
      <c r="T18" s="10">
        <v>1.0350999999999999</v>
      </c>
      <c r="U18" s="10">
        <v>-24.555099999999999</v>
      </c>
      <c r="V18" s="10">
        <v>0.4269</v>
      </c>
      <c r="W18" s="10">
        <v>23.093</v>
      </c>
      <c r="X18" s="10"/>
    </row>
    <row r="19" spans="1:24" x14ac:dyDescent="0.25">
      <c r="A19" s="10"/>
      <c r="B19" s="10"/>
      <c r="C19" s="10" t="s">
        <v>29</v>
      </c>
      <c r="D19" s="106">
        <v>0.80149999999999999</v>
      </c>
      <c r="E19" s="106">
        <v>0.97850000000000004</v>
      </c>
      <c r="F19" s="100" t="s">
        <v>64</v>
      </c>
      <c r="G19" s="100" t="s">
        <v>64</v>
      </c>
      <c r="H19" s="10">
        <v>-9.9929000000000006</v>
      </c>
      <c r="I19" s="10">
        <v>-5.2289000000000003</v>
      </c>
      <c r="J19" s="10">
        <v>-7.4200000000000002E-2</v>
      </c>
      <c r="K19" s="10">
        <v>11.6516</v>
      </c>
      <c r="L19" s="10">
        <v>7.3800000000000004E-2</v>
      </c>
      <c r="M19" s="10">
        <v>-11.522</v>
      </c>
      <c r="N19" s="10">
        <v>-1.9658</v>
      </c>
      <c r="O19" s="10">
        <v>-37.848100000000002</v>
      </c>
      <c r="P19" s="10">
        <v>-4.1399999999999999E-2</v>
      </c>
      <c r="Q19" s="10">
        <v>35.159100000000002</v>
      </c>
      <c r="R19" s="10">
        <v>-0.87470000000000003</v>
      </c>
      <c r="S19" s="10">
        <v>8.2309000000000001</v>
      </c>
      <c r="T19" s="10">
        <v>5.0000000000000001E-4</v>
      </c>
      <c r="U19" s="10">
        <v>65.847700000000003</v>
      </c>
      <c r="V19" s="10">
        <v>-2.1399999999999999E-2</v>
      </c>
      <c r="W19" s="10">
        <v>-65.826800000000006</v>
      </c>
      <c r="X19" s="10"/>
    </row>
    <row r="20" spans="1:24" x14ac:dyDescent="0.25">
      <c r="A20" s="10"/>
      <c r="B20" s="10"/>
      <c r="C20" s="10" t="s">
        <v>30</v>
      </c>
      <c r="D20" s="106">
        <v>0.4345</v>
      </c>
      <c r="E20" s="106">
        <v>0.64470000000000005</v>
      </c>
      <c r="F20" s="10">
        <v>-0.41689999999999999</v>
      </c>
      <c r="G20" s="10">
        <v>-0.31929999999999997</v>
      </c>
      <c r="H20" s="10">
        <v>-0.6</v>
      </c>
      <c r="I20" s="10">
        <v>3.1920999999999999</v>
      </c>
      <c r="J20" s="10">
        <v>-0.62909999999999999</v>
      </c>
      <c r="K20" s="10">
        <v>1.714</v>
      </c>
      <c r="L20" s="10">
        <v>0.13170000000000001</v>
      </c>
      <c r="M20" s="10">
        <v>-6.7690000000000001</v>
      </c>
      <c r="N20" s="10">
        <v>-0.34060000000000001</v>
      </c>
      <c r="O20" s="10">
        <v>1.8250999999999999</v>
      </c>
      <c r="P20" s="10">
        <v>9.3200000000000005E-2</v>
      </c>
      <c r="Q20" s="10">
        <v>3.2715000000000001</v>
      </c>
      <c r="R20" s="10">
        <v>-1.3139000000000001</v>
      </c>
      <c r="S20" s="10">
        <v>2.0059999999999998</v>
      </c>
      <c r="T20" s="10">
        <v>-0.64980000000000004</v>
      </c>
      <c r="U20" s="10">
        <v>1.8805000000000001</v>
      </c>
      <c r="V20" s="10">
        <v>2.1570999999999998</v>
      </c>
      <c r="W20" s="10">
        <v>-3.3877999999999999</v>
      </c>
      <c r="X20" s="10"/>
    </row>
    <row r="21" spans="1:24" x14ac:dyDescent="0.25">
      <c r="A21" s="10"/>
      <c r="B21" s="10"/>
      <c r="C21" s="10" t="s">
        <v>31</v>
      </c>
      <c r="D21" s="106">
        <v>0.71050000000000002</v>
      </c>
      <c r="E21" s="106">
        <v>0.84189999999999998</v>
      </c>
      <c r="F21" s="10">
        <v>-0.50890000000000002</v>
      </c>
      <c r="G21" s="10">
        <v>7.7287999999999997</v>
      </c>
      <c r="H21" s="10">
        <v>-0.34849999999999998</v>
      </c>
      <c r="I21" s="10">
        <v>-10.1593</v>
      </c>
      <c r="J21" s="10">
        <v>7.9600000000000004E-2</v>
      </c>
      <c r="K21" s="10">
        <v>7.9599000000000002</v>
      </c>
      <c r="L21" s="10">
        <v>-0.41439999999999999</v>
      </c>
      <c r="M21" s="10">
        <v>-4.8879999999999999</v>
      </c>
      <c r="N21" s="10">
        <v>-0.64049999999999996</v>
      </c>
      <c r="O21" s="10">
        <v>5.056</v>
      </c>
      <c r="P21" s="10">
        <v>-8.0399999999999999E-2</v>
      </c>
      <c r="Q21" s="10">
        <v>-3.4670999999999998</v>
      </c>
      <c r="R21" s="10">
        <v>-1.645</v>
      </c>
      <c r="S21" s="10">
        <v>-0.1837</v>
      </c>
      <c r="T21" s="10">
        <v>0.18129999999999999</v>
      </c>
      <c r="U21" s="10">
        <v>-16.271799999999999</v>
      </c>
      <c r="V21" s="10">
        <v>0.95250000000000001</v>
      </c>
      <c r="W21" s="10">
        <v>15.1379</v>
      </c>
      <c r="X21" s="10"/>
    </row>
    <row r="22" spans="1:24" x14ac:dyDescent="0.25">
      <c r="A22" s="10"/>
      <c r="B22" s="10" t="s">
        <v>5</v>
      </c>
      <c r="C22" s="10" t="s">
        <v>15</v>
      </c>
      <c r="D22" s="106">
        <v>0.62680000000000002</v>
      </c>
      <c r="E22" s="106">
        <v>0.80320000000000003</v>
      </c>
      <c r="F22" s="10">
        <v>0.31290000000000001</v>
      </c>
      <c r="G22" s="10">
        <v>-9.6630000000000003</v>
      </c>
      <c r="H22" s="10">
        <v>-0.64870000000000005</v>
      </c>
      <c r="I22" s="10">
        <v>-8.5158000000000005</v>
      </c>
      <c r="J22" s="10">
        <v>-0.31330000000000002</v>
      </c>
      <c r="K22" s="10">
        <v>1.5705</v>
      </c>
      <c r="L22" s="10">
        <v>-0.83809999999999996</v>
      </c>
      <c r="M22" s="10">
        <v>-2.5398999999999998</v>
      </c>
      <c r="N22" s="10">
        <v>1.9E-3</v>
      </c>
      <c r="O22" s="10">
        <v>-10.891299999999999</v>
      </c>
      <c r="P22" s="10">
        <v>-0.63270000000000004</v>
      </c>
      <c r="Q22" s="10">
        <v>-15.960699999999999</v>
      </c>
      <c r="R22" s="10">
        <v>-1.3721000000000001</v>
      </c>
      <c r="S22" s="10">
        <v>-0.81389999999999996</v>
      </c>
      <c r="T22" s="10">
        <v>-0.45600000000000002</v>
      </c>
      <c r="U22" s="10">
        <v>-38.098599999999998</v>
      </c>
      <c r="V22" s="10">
        <v>-7.5785</v>
      </c>
      <c r="W22" s="10">
        <v>46.133600000000001</v>
      </c>
      <c r="X22" s="10"/>
    </row>
    <row r="23" spans="1:24" x14ac:dyDescent="0.25">
      <c r="A23" s="10"/>
      <c r="B23" s="10"/>
      <c r="C23" s="10" t="s">
        <v>24</v>
      </c>
      <c r="D23" s="106">
        <v>-0.63219999999999998</v>
      </c>
      <c r="E23" s="106">
        <v>-0.39879999999999999</v>
      </c>
      <c r="F23" s="10">
        <v>0.38800000000000001</v>
      </c>
      <c r="G23" s="10">
        <v>-4.8620999999999999</v>
      </c>
      <c r="H23" s="10">
        <v>-3.6299999999999999E-2</v>
      </c>
      <c r="I23" s="10">
        <v>-0.4844</v>
      </c>
      <c r="J23" s="10">
        <v>4.7999999999999996E-3</v>
      </c>
      <c r="K23" s="10">
        <v>-1.1336999999999999</v>
      </c>
      <c r="L23" s="10">
        <v>0.24729999999999999</v>
      </c>
      <c r="M23" s="10">
        <v>-3.7528000000000001</v>
      </c>
      <c r="N23" s="10">
        <v>-3.7900000000000003E-2</v>
      </c>
      <c r="O23" s="10">
        <v>-0.71489999999999998</v>
      </c>
      <c r="P23" s="10">
        <v>0.49180000000000001</v>
      </c>
      <c r="Q23" s="10">
        <v>-0.31680000000000003</v>
      </c>
      <c r="R23" s="10">
        <v>1.4125000000000001</v>
      </c>
      <c r="S23" s="10">
        <v>-13.0502</v>
      </c>
      <c r="T23" s="10">
        <v>-0.65780000000000005</v>
      </c>
      <c r="U23" s="10">
        <v>0.19900000000000001</v>
      </c>
      <c r="V23" s="10">
        <v>1.369</v>
      </c>
      <c r="W23" s="10">
        <v>-0.91020000000000001</v>
      </c>
      <c r="X23" s="10"/>
    </row>
    <row r="24" spans="1:24" x14ac:dyDescent="0.25">
      <c r="A24" s="10"/>
      <c r="B24" s="10"/>
      <c r="C24" s="10" t="s">
        <v>35</v>
      </c>
      <c r="D24" s="106">
        <v>0.65380000000000005</v>
      </c>
      <c r="E24" s="106">
        <v>0.95840000000000003</v>
      </c>
      <c r="F24" s="10">
        <v>-3.5828000000000002</v>
      </c>
      <c r="G24" s="10">
        <v>-2.9217</v>
      </c>
      <c r="H24" s="10">
        <v>-8.4505999999999997</v>
      </c>
      <c r="I24" s="10">
        <v>-9.4397000000000002</v>
      </c>
      <c r="J24" s="10">
        <v>-2.9043000000000001</v>
      </c>
      <c r="K24" s="10">
        <v>-20.2148</v>
      </c>
      <c r="L24" s="10">
        <v>-4.3967999999999998</v>
      </c>
      <c r="M24" s="10">
        <v>-9.0747999999999998</v>
      </c>
      <c r="N24" s="10">
        <v>-8.1853999999999996</v>
      </c>
      <c r="O24" s="10">
        <v>-11.5939</v>
      </c>
      <c r="P24" s="10">
        <v>-0.29899999999999999</v>
      </c>
      <c r="Q24" s="10">
        <v>-31.421299999999999</v>
      </c>
      <c r="R24" s="10">
        <v>-3.8008999999999999</v>
      </c>
      <c r="S24" s="10">
        <v>-17.7227</v>
      </c>
      <c r="T24" s="10">
        <v>-8.1668000000000003</v>
      </c>
      <c r="U24" s="10">
        <v>-15.187200000000001</v>
      </c>
      <c r="V24" s="10">
        <v>-6.1387999999999998</v>
      </c>
      <c r="W24" s="10">
        <v>29.492899999999999</v>
      </c>
      <c r="X24" s="10"/>
    </row>
    <row r="25" spans="1:24" x14ac:dyDescent="0.25">
      <c r="A25" s="10"/>
      <c r="B25" s="10"/>
      <c r="C25" s="10" t="s">
        <v>50</v>
      </c>
      <c r="D25" s="106">
        <v>0.34499999999999997</v>
      </c>
      <c r="E25" s="106">
        <v>0.75670000000000004</v>
      </c>
      <c r="F25" s="10">
        <v>5.3548999999999998</v>
      </c>
      <c r="G25" s="10">
        <v>3.4256000000000002</v>
      </c>
      <c r="H25" s="10">
        <v>2.6638999999999999</v>
      </c>
      <c r="I25" s="10">
        <v>4.0430999999999999</v>
      </c>
      <c r="J25" s="10">
        <v>5.7895000000000003</v>
      </c>
      <c r="K25" s="10">
        <v>1.2721</v>
      </c>
      <c r="L25" s="10">
        <v>5.9804000000000004</v>
      </c>
      <c r="M25" s="10">
        <v>4.7485999999999997</v>
      </c>
      <c r="N25" s="10">
        <v>7.0514000000000001</v>
      </c>
      <c r="O25" s="10">
        <v>2.4777999999999998</v>
      </c>
      <c r="P25" s="10">
        <v>0.1084</v>
      </c>
      <c r="Q25" s="10">
        <v>-1.5941000000000001</v>
      </c>
      <c r="R25" s="10">
        <v>7.2211999999999996</v>
      </c>
      <c r="S25" s="10">
        <v>-0.7671</v>
      </c>
      <c r="T25" s="10">
        <v>7.9348000000000001</v>
      </c>
      <c r="U25" s="10">
        <v>-0.23960000000000001</v>
      </c>
      <c r="V25" s="10">
        <v>-13.912699999999999</v>
      </c>
      <c r="W25" s="10">
        <v>6.2176</v>
      </c>
      <c r="X25" s="10"/>
    </row>
    <row r="26" spans="1:24" x14ac:dyDescent="0.25">
      <c r="A26" s="10"/>
      <c r="B26" s="10"/>
      <c r="C26" s="10"/>
      <c r="D26" s="99"/>
      <c r="E26" s="109"/>
      <c r="F26" s="101">
        <f t="shared" ref="F26:R26" si="0">SUM(F7:F25)</f>
        <v>25.480400000000007</v>
      </c>
      <c r="G26" s="101">
        <f t="shared" si="0"/>
        <v>91.921800000000019</v>
      </c>
      <c r="H26" s="101">
        <f t="shared" si="0"/>
        <v>-0.50070000000000103</v>
      </c>
      <c r="I26" s="101">
        <f t="shared" si="0"/>
        <v>8.550899999999988</v>
      </c>
      <c r="J26" s="101">
        <f t="shared" si="0"/>
        <v>26.5611</v>
      </c>
      <c r="K26" s="101">
        <f t="shared" si="0"/>
        <v>32.305</v>
      </c>
      <c r="L26" s="101">
        <f t="shared" si="0"/>
        <v>17.520199999999996</v>
      </c>
      <c r="M26" s="101">
        <f t="shared" si="0"/>
        <v>-17.623699999999996</v>
      </c>
      <c r="N26" s="101">
        <f t="shared" si="0"/>
        <v>12.489600000000003</v>
      </c>
      <c r="O26" s="101">
        <f>SUM(O7:O25)</f>
        <v>-14.026899999999989</v>
      </c>
      <c r="P26" s="101">
        <f>SUM(P7:P25)</f>
        <v>-4.5873000000000017</v>
      </c>
      <c r="Q26" s="101">
        <f>SUM(Q7:Q25)</f>
        <v>18.093900000000005</v>
      </c>
      <c r="R26" s="101">
        <f t="shared" si="0"/>
        <v>39.302700000000002</v>
      </c>
      <c r="S26" s="101">
        <f>SUM(S7:S25)</f>
        <v>-58.620900000000006</v>
      </c>
      <c r="T26" s="101">
        <f>SUM(T7:T25)</f>
        <v>10.68432</v>
      </c>
      <c r="U26" s="117">
        <f>SUM(U7:U25)</f>
        <v>-79.557899999999989</v>
      </c>
      <c r="V26" s="101">
        <f>SUM(V7:V25)</f>
        <v>-18.0809</v>
      </c>
      <c r="W26" s="101">
        <f>SUM(W7:W25)</f>
        <v>90.356500000000011</v>
      </c>
      <c r="X26" s="10"/>
    </row>
    <row r="27" spans="1:24" x14ac:dyDescent="0.25">
      <c r="A27" s="10"/>
      <c r="B27" s="61" t="s">
        <v>0</v>
      </c>
      <c r="C27" s="10"/>
      <c r="D27" s="107"/>
      <c r="E27" s="110"/>
      <c r="F27" s="105">
        <f>F26/$G$53</f>
        <v>0.17783218432840092</v>
      </c>
      <c r="G27" s="105">
        <f>G26/$G$53</f>
        <v>0.6415383777883551</v>
      </c>
      <c r="H27" s="103">
        <f>H26/$I$53</f>
        <v>-4.7024067738700307E-3</v>
      </c>
      <c r="I27" s="103">
        <f>I26/$I$53</f>
        <v>8.030719009923129E-2</v>
      </c>
      <c r="J27" s="103">
        <f>J26/$K$53</f>
        <v>0.18985151310249981</v>
      </c>
      <c r="K27" s="103">
        <f>K26/$K$53</f>
        <v>0.23090734686350553</v>
      </c>
      <c r="L27" s="103">
        <f>L26/$M$53</f>
        <v>0.14866701853055525</v>
      </c>
      <c r="M27" s="103">
        <f>M26/$M$53</f>
        <v>-0.14954526400822746</v>
      </c>
      <c r="N27" s="103">
        <f>N26/$O$53</f>
        <v>9.9680755969863366E-2</v>
      </c>
      <c r="O27" s="103">
        <f>O26/$O$53</f>
        <v>-0.11195010215808954</v>
      </c>
      <c r="P27" s="103">
        <f>P26/$Q$53</f>
        <v>-6.2600301313333134E-2</v>
      </c>
      <c r="Q27" s="103">
        <f>Q26/$Q$53</f>
        <v>0.24691726983919043</v>
      </c>
      <c r="R27" s="103">
        <f>R26/$S$53</f>
        <v>0.34919719925769149</v>
      </c>
      <c r="S27" s="103">
        <f>S26/$S$53</f>
        <v>-0.52083582293239927</v>
      </c>
      <c r="T27" s="103">
        <f>T26/U53</f>
        <v>-0.12394930759725942</v>
      </c>
      <c r="U27" s="103">
        <f>U26/U53</f>
        <v>0.92295500498787053</v>
      </c>
      <c r="V27" s="103">
        <f>V26/W53</f>
        <v>-0.22266652052851113</v>
      </c>
      <c r="W27" s="103">
        <f>W26/W53</f>
        <v>1.1127414820133079</v>
      </c>
      <c r="X27" s="10"/>
    </row>
    <row r="28" spans="1:24" x14ac:dyDescent="0.25">
      <c r="A28" s="10"/>
      <c r="B28" s="10" t="s">
        <v>2</v>
      </c>
      <c r="C28" s="10" t="s">
        <v>56</v>
      </c>
      <c r="D28" s="106">
        <v>0.11105147978678701</v>
      </c>
      <c r="E28" s="111">
        <v>-0.24178399627116801</v>
      </c>
      <c r="F28" s="112">
        <v>1.9363999999999999</v>
      </c>
      <c r="G28" s="112">
        <v>-0.55759999999999998</v>
      </c>
      <c r="H28" s="104">
        <v>0.23619999999999999</v>
      </c>
      <c r="I28" s="104">
        <v>1.6552</v>
      </c>
      <c r="J28" s="104">
        <v>1.2618</v>
      </c>
      <c r="K28" s="104">
        <v>-9.8799999999999999E-2</v>
      </c>
      <c r="L28" s="112">
        <v>2.5476999999999999</v>
      </c>
      <c r="M28" s="104">
        <v>-1.9560999999999999</v>
      </c>
      <c r="N28" s="104">
        <v>1.7418</v>
      </c>
      <c r="O28" s="104">
        <v>-4.48E-2</v>
      </c>
      <c r="P28" s="104">
        <v>2.6597</v>
      </c>
      <c r="Q28" s="104">
        <v>-0.62239999999999995</v>
      </c>
      <c r="R28" s="104">
        <v>-2.6800000000000001E-2</v>
      </c>
      <c r="S28" s="104">
        <v>0.71220000000000006</v>
      </c>
      <c r="T28" s="104">
        <v>1.5828</v>
      </c>
      <c r="U28" s="104">
        <v>2.1700000000000001E-2</v>
      </c>
      <c r="V28" s="104">
        <v>-1.635</v>
      </c>
      <c r="W28" s="104">
        <v>3.04E-2</v>
      </c>
      <c r="X28" s="10"/>
    </row>
    <row r="29" spans="1:24" x14ac:dyDescent="0.25">
      <c r="A29" s="10"/>
      <c r="B29" s="10"/>
      <c r="C29" s="10" t="s">
        <v>60</v>
      </c>
      <c r="D29" s="106">
        <v>-0.138414636558955</v>
      </c>
      <c r="E29" s="111">
        <v>0.15869539446954201</v>
      </c>
      <c r="F29" s="112">
        <v>-0.2203</v>
      </c>
      <c r="G29" s="112">
        <v>1.3971</v>
      </c>
      <c r="H29" s="104">
        <v>2.9205999999999999</v>
      </c>
      <c r="I29" s="104">
        <v>0.98460000000000003</v>
      </c>
      <c r="J29" s="104">
        <v>2.1991000000000001</v>
      </c>
      <c r="K29" s="104">
        <v>0.1956</v>
      </c>
      <c r="L29" s="112">
        <v>2.1747999999999998</v>
      </c>
      <c r="M29" s="104">
        <v>2.0724999999999998</v>
      </c>
      <c r="N29" s="104">
        <v>-6.88E-2</v>
      </c>
      <c r="O29" s="104">
        <v>-1.3801000000000001</v>
      </c>
      <c r="P29" s="104">
        <v>1.1331</v>
      </c>
      <c r="Q29" s="104">
        <v>-0.24399999999999999</v>
      </c>
      <c r="R29" s="104">
        <v>3.0066000000000002</v>
      </c>
      <c r="S29" s="104">
        <v>0.95299999999999996</v>
      </c>
      <c r="T29" s="104">
        <v>1.0185999999999999</v>
      </c>
      <c r="U29" s="104">
        <v>0.38890000000000002</v>
      </c>
      <c r="V29" s="104">
        <v>-5.3600000000000002E-2</v>
      </c>
      <c r="W29" s="104">
        <v>-1.3540000000000001</v>
      </c>
      <c r="X29" s="10"/>
    </row>
    <row r="30" spans="1:24" x14ac:dyDescent="0.25">
      <c r="A30" s="10"/>
      <c r="B30" s="10"/>
      <c r="C30" s="10" t="s">
        <v>57</v>
      </c>
      <c r="D30" s="106">
        <v>3.5990132419473602</v>
      </c>
      <c r="E30" s="111">
        <v>3.2206968641114999</v>
      </c>
      <c r="F30" s="112">
        <v>-3.359</v>
      </c>
      <c r="G30" s="112">
        <v>-34.808399999999999</v>
      </c>
      <c r="H30" s="104">
        <v>9.5280000000000005</v>
      </c>
      <c r="I30" s="104">
        <v>-44.012</v>
      </c>
      <c r="J30" s="104">
        <v>-2.0941000000000001</v>
      </c>
      <c r="K30" s="104">
        <v>-29.334199999999999</v>
      </c>
      <c r="L30" s="112">
        <v>15.7577</v>
      </c>
      <c r="M30" s="104">
        <v>-58.088000000000001</v>
      </c>
      <c r="N30" s="104">
        <v>14.099600000000001</v>
      </c>
      <c r="O30" s="104">
        <v>-56.677199999999999</v>
      </c>
      <c r="P30" s="104">
        <v>-10.6968</v>
      </c>
      <c r="Q30" s="104">
        <v>-28.5366</v>
      </c>
      <c r="R30" s="104">
        <v>23.194099999999999</v>
      </c>
      <c r="S30" s="104">
        <v>-63.077399999999997</v>
      </c>
      <c r="T30" s="104">
        <v>1.2012</v>
      </c>
      <c r="U30" s="104">
        <v>-2.4455</v>
      </c>
      <c r="V30" s="104">
        <v>-11.4368</v>
      </c>
      <c r="W30" s="104">
        <v>1.8702000000000001</v>
      </c>
      <c r="X30" s="10"/>
    </row>
    <row r="31" spans="1:24" x14ac:dyDescent="0.25">
      <c r="A31" s="10"/>
      <c r="B31" s="10"/>
      <c r="C31" s="10" t="s">
        <v>58</v>
      </c>
      <c r="D31" s="106">
        <v>3.8959795555149901</v>
      </c>
      <c r="E31" s="111">
        <v>3.7877777777777801</v>
      </c>
      <c r="F31" s="112">
        <v>4.4240000000000004</v>
      </c>
      <c r="G31" s="112">
        <v>14.123799999999999</v>
      </c>
      <c r="H31" s="104">
        <v>-3.6621000000000001</v>
      </c>
      <c r="I31" s="104">
        <v>14.9222</v>
      </c>
      <c r="J31" s="104">
        <v>1.0459000000000001</v>
      </c>
      <c r="K31" s="104">
        <v>14.6798</v>
      </c>
      <c r="L31" s="112">
        <v>-0.14660000000000001</v>
      </c>
      <c r="M31" s="104">
        <v>43.986499999999999</v>
      </c>
      <c r="N31" s="104">
        <v>-4.8692000000000002</v>
      </c>
      <c r="O31" s="104">
        <v>13.717599999999999</v>
      </c>
      <c r="P31" s="104">
        <v>0.42149999999999999</v>
      </c>
      <c r="Q31" s="104">
        <v>-18.447500000000002</v>
      </c>
      <c r="R31" s="104">
        <v>-3.8340000000000001</v>
      </c>
      <c r="S31" s="104">
        <v>24.301100000000002</v>
      </c>
      <c r="T31" s="104">
        <v>-3.1122000000000001</v>
      </c>
      <c r="U31" s="104">
        <v>-8.4981000000000009</v>
      </c>
      <c r="V31" s="104">
        <v>4.4884000000000004</v>
      </c>
      <c r="W31" s="104">
        <v>7.1219000000000001</v>
      </c>
      <c r="X31" s="10"/>
    </row>
    <row r="32" spans="1:24" x14ac:dyDescent="0.25">
      <c r="A32" s="10"/>
      <c r="B32" s="10" t="s">
        <v>3</v>
      </c>
      <c r="C32" s="102" t="s">
        <v>18</v>
      </c>
      <c r="D32" s="108">
        <v>40.419600000000003</v>
      </c>
      <c r="E32" s="113">
        <v>26.6023</v>
      </c>
      <c r="F32" s="114" t="s">
        <v>64</v>
      </c>
      <c r="G32" s="114" t="s">
        <v>64</v>
      </c>
      <c r="H32" s="104">
        <v>-6.3503999999999996</v>
      </c>
      <c r="I32" s="104">
        <v>7.3597999999999999</v>
      </c>
      <c r="J32" s="104">
        <v>-1.7445999999999999</v>
      </c>
      <c r="K32" s="104">
        <v>-0.64149999999999996</v>
      </c>
      <c r="L32" s="114" t="s">
        <v>64</v>
      </c>
      <c r="M32" s="114" t="s">
        <v>64</v>
      </c>
      <c r="N32" s="104">
        <v>-3.7414000000000001</v>
      </c>
      <c r="O32" s="104">
        <v>3.6261999999999999</v>
      </c>
      <c r="P32" s="104">
        <v>-3.7307999999999999</v>
      </c>
      <c r="Q32" s="104">
        <v>3.9064999999999999</v>
      </c>
      <c r="R32" s="104">
        <v>-4.5879000000000003</v>
      </c>
      <c r="S32" s="104">
        <v>-17.802</v>
      </c>
      <c r="T32" s="104">
        <v>-8.0828000000000007</v>
      </c>
      <c r="U32" s="104">
        <v>-1.1654</v>
      </c>
      <c r="V32" s="104">
        <v>8.6256000000000004</v>
      </c>
      <c r="W32" s="104">
        <v>0.62270000000000003</v>
      </c>
      <c r="X32" s="10"/>
    </row>
    <row r="33" spans="1:24" x14ac:dyDescent="0.25">
      <c r="A33" s="10"/>
      <c r="B33" s="10"/>
      <c r="C33" s="102" t="s">
        <v>19</v>
      </c>
      <c r="D33" s="108">
        <v>3.1193</v>
      </c>
      <c r="E33" s="113">
        <v>2.1743999999999999</v>
      </c>
      <c r="F33" s="114">
        <v>-5.6001000000000003</v>
      </c>
      <c r="G33" s="114">
        <v>18.846299999999999</v>
      </c>
      <c r="H33" s="104">
        <v>-2.1429999999999998</v>
      </c>
      <c r="I33" s="104">
        <v>-1.2957000000000001</v>
      </c>
      <c r="J33" s="104">
        <v>-0.49669999999999997</v>
      </c>
      <c r="K33" s="104">
        <v>6.2450000000000001</v>
      </c>
      <c r="L33" s="112">
        <v>-5.2107999999999999</v>
      </c>
      <c r="M33" s="104">
        <v>-3.2033</v>
      </c>
      <c r="N33" s="104">
        <v>-1.2324999999999999</v>
      </c>
      <c r="O33" s="104">
        <v>-10.9724</v>
      </c>
      <c r="P33" s="104">
        <v>-1.5344</v>
      </c>
      <c r="Q33" s="104">
        <v>-3.2852000000000001</v>
      </c>
      <c r="R33" s="104">
        <v>-0.84379999999999999</v>
      </c>
      <c r="S33" s="104">
        <v>9.0344999999999995</v>
      </c>
      <c r="T33" s="104">
        <v>-3.3967000000000001</v>
      </c>
      <c r="U33" s="104">
        <v>3.5560999999999998</v>
      </c>
      <c r="V33" s="104">
        <v>2.0466000000000002</v>
      </c>
      <c r="W33" s="104">
        <v>0.20599999999999999</v>
      </c>
      <c r="X33" s="10"/>
    </row>
    <row r="34" spans="1:24" x14ac:dyDescent="0.25">
      <c r="A34" s="10"/>
      <c r="B34" s="10"/>
      <c r="C34" s="102" t="s">
        <v>20</v>
      </c>
      <c r="D34" s="108">
        <v>-1.4605999999999999</v>
      </c>
      <c r="E34" s="113">
        <v>-2.1343000000000001</v>
      </c>
      <c r="F34" s="114">
        <v>0.41170000000000001</v>
      </c>
      <c r="G34" s="114">
        <v>-1.4204000000000001</v>
      </c>
      <c r="H34" s="104">
        <v>2.4134000000000002</v>
      </c>
      <c r="I34" s="104">
        <v>17.440799999999999</v>
      </c>
      <c r="J34" s="104">
        <v>-0.53190000000000004</v>
      </c>
      <c r="K34" s="104">
        <v>-1.6968000000000001</v>
      </c>
      <c r="L34" s="112">
        <v>1.5112000000000001</v>
      </c>
      <c r="M34" s="104">
        <v>0.80369999999999997</v>
      </c>
      <c r="N34" s="104">
        <v>1.4103000000000001</v>
      </c>
      <c r="O34" s="104">
        <v>17.262899999999998</v>
      </c>
      <c r="P34" s="104">
        <v>1.9975000000000001</v>
      </c>
      <c r="Q34" s="104">
        <v>4.6253000000000002</v>
      </c>
      <c r="R34" s="104">
        <v>0.88429999999999997</v>
      </c>
      <c r="S34" s="104">
        <v>5.3532000000000002</v>
      </c>
      <c r="T34" s="104">
        <v>2.4335</v>
      </c>
      <c r="U34" s="104">
        <v>-2.6004</v>
      </c>
      <c r="V34" s="104">
        <v>-6.7778</v>
      </c>
      <c r="W34" s="104">
        <v>6.9447000000000001</v>
      </c>
      <c r="X34" s="10"/>
    </row>
    <row r="35" spans="1:24" x14ac:dyDescent="0.25">
      <c r="A35" s="10"/>
      <c r="B35" s="10"/>
      <c r="C35" s="102" t="s">
        <v>21</v>
      </c>
      <c r="D35" s="108">
        <v>-0.1424</v>
      </c>
      <c r="E35" s="113">
        <v>-0.2361</v>
      </c>
      <c r="F35" s="114">
        <v>0.3533</v>
      </c>
      <c r="G35" s="114">
        <v>0.59409999999999996</v>
      </c>
      <c r="H35" s="104">
        <v>0.31830000000000003</v>
      </c>
      <c r="I35" s="104">
        <v>0.32700000000000001</v>
      </c>
      <c r="J35" s="104">
        <v>-0.36840000000000001</v>
      </c>
      <c r="K35" s="104">
        <v>0.72660000000000002</v>
      </c>
      <c r="L35" s="112">
        <v>-0.1767</v>
      </c>
      <c r="M35" s="104">
        <v>0.93149999999999999</v>
      </c>
      <c r="N35" s="104">
        <v>0.46329999999999999</v>
      </c>
      <c r="O35" s="104">
        <v>1.8325</v>
      </c>
      <c r="P35" s="104">
        <v>0.2273</v>
      </c>
      <c r="Q35" s="104">
        <v>-4.7899999999999998E-2</v>
      </c>
      <c r="R35" s="104">
        <v>-0.50560000000000005</v>
      </c>
      <c r="S35" s="104">
        <v>0.28239999999999998</v>
      </c>
      <c r="T35" s="104">
        <v>0.92420000000000002</v>
      </c>
      <c r="U35" s="104">
        <v>-2.4857</v>
      </c>
      <c r="V35" s="104">
        <v>2.4811999999999999</v>
      </c>
      <c r="W35" s="104">
        <v>-0.91969999999999996</v>
      </c>
      <c r="X35" s="10"/>
    </row>
    <row r="36" spans="1:24" x14ac:dyDescent="0.25">
      <c r="A36" s="10"/>
      <c r="B36" s="10"/>
      <c r="C36" s="102" t="s">
        <v>22</v>
      </c>
      <c r="D36" s="108">
        <v>-0.74270000000000003</v>
      </c>
      <c r="E36" s="113">
        <v>-1.0743</v>
      </c>
      <c r="F36" s="114">
        <v>-3.3855</v>
      </c>
      <c r="G36" s="114">
        <v>-5.5084999999999997</v>
      </c>
      <c r="H36" s="104">
        <v>-4.8773999999999997</v>
      </c>
      <c r="I36" s="104">
        <v>-7.6374000000000004</v>
      </c>
      <c r="J36" s="104">
        <v>2.5024999999999999</v>
      </c>
      <c r="K36" s="104">
        <v>-8.6590000000000007</v>
      </c>
      <c r="L36" s="112">
        <v>-5.5090000000000003</v>
      </c>
      <c r="M36" s="104">
        <v>-3.6070000000000002</v>
      </c>
      <c r="N36" s="104">
        <v>-6.0766</v>
      </c>
      <c r="O36" s="104">
        <v>-3.1882000000000001</v>
      </c>
      <c r="P36" s="104">
        <v>-6.2788000000000004</v>
      </c>
      <c r="Q36" s="104">
        <v>-2.0394000000000001</v>
      </c>
      <c r="R36" s="104">
        <v>-2.8570000000000002</v>
      </c>
      <c r="S36" s="104">
        <v>-5.5975999999999999</v>
      </c>
      <c r="T36" s="104">
        <v>-9.2127999999999997</v>
      </c>
      <c r="U36" s="104">
        <v>-0.1094</v>
      </c>
      <c r="V36" s="104">
        <v>7.1148999999999996</v>
      </c>
      <c r="W36" s="104">
        <v>2.2071999999999998</v>
      </c>
      <c r="X36" s="10"/>
    </row>
    <row r="37" spans="1:24" x14ac:dyDescent="0.25">
      <c r="A37" s="10"/>
      <c r="B37" s="10"/>
      <c r="C37" s="102" t="s">
        <v>23</v>
      </c>
      <c r="D37" s="108">
        <v>53.639299999999999</v>
      </c>
      <c r="E37" s="113">
        <v>50.786000000000001</v>
      </c>
      <c r="F37" s="114">
        <v>5.3E-3</v>
      </c>
      <c r="G37" s="114">
        <v>-0.47360000000000002</v>
      </c>
      <c r="H37" s="104">
        <v>-5.04E-2</v>
      </c>
      <c r="I37" s="104">
        <v>-5.2598000000000003</v>
      </c>
      <c r="J37" s="104">
        <v>-6.2E-2</v>
      </c>
      <c r="K37" s="104">
        <v>1.7571000000000001</v>
      </c>
      <c r="L37" s="112">
        <v>-0.29110000000000003</v>
      </c>
      <c r="M37" s="104">
        <v>-0.15989999999999999</v>
      </c>
      <c r="N37" s="104">
        <v>8.8999999999999999E-3</v>
      </c>
      <c r="O37" s="104">
        <v>-6.5237999999999996</v>
      </c>
      <c r="P37" s="104">
        <v>-0.3221</v>
      </c>
      <c r="Q37" s="104">
        <v>-4.9515000000000002</v>
      </c>
      <c r="R37" s="104">
        <v>0.15970000000000001</v>
      </c>
      <c r="S37" s="104">
        <v>0.85029999999999994</v>
      </c>
      <c r="T37" s="104">
        <v>-0.77049999999999996</v>
      </c>
      <c r="U37" s="104">
        <v>-8.6599000000000004</v>
      </c>
      <c r="V37" s="104">
        <v>5.1708999999999996</v>
      </c>
      <c r="W37" s="104">
        <v>4.2595000000000001</v>
      </c>
      <c r="X37" s="10"/>
    </row>
    <row r="38" spans="1:24" x14ac:dyDescent="0.25">
      <c r="A38" s="10"/>
      <c r="B38" s="10" t="s">
        <v>4</v>
      </c>
      <c r="C38" s="99" t="s">
        <v>47</v>
      </c>
      <c r="D38" s="106">
        <v>0.79049999999999998</v>
      </c>
      <c r="E38" s="111">
        <v>0.78549999999999998</v>
      </c>
      <c r="F38" s="114" t="s">
        <v>64</v>
      </c>
      <c r="G38" s="114" t="s">
        <v>64</v>
      </c>
      <c r="H38" s="104">
        <v>-5.6425999999999998</v>
      </c>
      <c r="I38" s="104">
        <v>-5.2096999999999998</v>
      </c>
      <c r="J38" s="104">
        <v>1.2766</v>
      </c>
      <c r="K38" s="104">
        <v>-17.526299999999999</v>
      </c>
      <c r="L38" s="112">
        <v>3.5045999999999999</v>
      </c>
      <c r="M38" s="104">
        <v>-16.721299999999999</v>
      </c>
      <c r="N38" s="104">
        <v>0.629</v>
      </c>
      <c r="O38" s="104">
        <v>-14.382099999999999</v>
      </c>
      <c r="P38" s="104">
        <v>2.7490000000000001</v>
      </c>
      <c r="Q38" s="104">
        <v>-10.973699999999999</v>
      </c>
      <c r="R38" s="104">
        <v>3.2614000000000001</v>
      </c>
      <c r="S38" s="104">
        <v>-33.462699999999998</v>
      </c>
      <c r="T38" s="104">
        <v>2.5554999999999999</v>
      </c>
      <c r="U38" s="104">
        <v>-0.76200000000000001</v>
      </c>
      <c r="V38" s="104">
        <v>-2.4418000000000002</v>
      </c>
      <c r="W38" s="104">
        <v>0.64829999999999999</v>
      </c>
      <c r="X38" s="10"/>
    </row>
    <row r="39" spans="1:24" x14ac:dyDescent="0.25">
      <c r="A39" s="10"/>
      <c r="B39" s="10"/>
      <c r="C39" s="99" t="s">
        <v>55</v>
      </c>
      <c r="D39" s="106">
        <v>35.012950381398497</v>
      </c>
      <c r="E39" s="111">
        <v>42.504301515772198</v>
      </c>
      <c r="F39" s="112">
        <v>-8.6778999999999993</v>
      </c>
      <c r="G39" s="112">
        <v>-23.444500000000001</v>
      </c>
      <c r="H39" s="104">
        <v>-0.58040000000000003</v>
      </c>
      <c r="I39" s="104">
        <v>-46.766399999999997</v>
      </c>
      <c r="J39" s="104">
        <v>-4.7920999999999996</v>
      </c>
      <c r="K39" s="104">
        <v>-13.5878</v>
      </c>
      <c r="L39" s="112">
        <v>-5.4852999999999996</v>
      </c>
      <c r="M39" s="104">
        <v>-59.9741</v>
      </c>
      <c r="N39" s="104">
        <v>-9.4772999999999996</v>
      </c>
      <c r="O39" s="104">
        <v>-36.534799999999997</v>
      </c>
      <c r="P39" s="104">
        <v>-3.6669999999999998</v>
      </c>
      <c r="Q39" s="104">
        <v>-20.323899999999998</v>
      </c>
      <c r="R39" s="104">
        <v>-8.5485000000000007</v>
      </c>
      <c r="S39" s="104">
        <v>10.7592</v>
      </c>
      <c r="T39" s="104">
        <v>-2.2002999999999999</v>
      </c>
      <c r="U39" s="104">
        <v>-21.9057</v>
      </c>
      <c r="V39" s="104">
        <v>0.40450000000000003</v>
      </c>
      <c r="W39" s="104">
        <v>23.701499999999999</v>
      </c>
      <c r="X39" s="10"/>
    </row>
    <row r="40" spans="1:24" x14ac:dyDescent="0.25">
      <c r="A40" s="10"/>
      <c r="B40" s="10"/>
      <c r="C40" s="99" t="s">
        <v>53</v>
      </c>
      <c r="D40" s="106">
        <v>0.49747084865111502</v>
      </c>
      <c r="E40" s="111">
        <v>0.140244783861284</v>
      </c>
      <c r="F40" s="112">
        <v>2.9241999999999999</v>
      </c>
      <c r="G40" s="112">
        <v>0.3422</v>
      </c>
      <c r="H40" s="104">
        <v>2.7311999999999999</v>
      </c>
      <c r="I40" s="104">
        <v>0.89239999999999997</v>
      </c>
      <c r="J40" s="104">
        <v>4.5552999999999999</v>
      </c>
      <c r="K40" s="104">
        <v>-4.0316000000000001</v>
      </c>
      <c r="L40" s="112">
        <v>1.1106</v>
      </c>
      <c r="M40" s="104">
        <v>-0.86560000000000004</v>
      </c>
      <c r="N40" s="104">
        <v>1.4043000000000001</v>
      </c>
      <c r="O40" s="104">
        <v>-0.73329999999999995</v>
      </c>
      <c r="P40" s="104">
        <v>4.7077999999999998</v>
      </c>
      <c r="Q40" s="104">
        <v>-9.8512000000000004</v>
      </c>
      <c r="R40" s="104">
        <v>-2.34511</v>
      </c>
      <c r="S40" s="104">
        <v>1.3381000000000001</v>
      </c>
      <c r="T40" s="104">
        <v>1.2575000000000001</v>
      </c>
      <c r="U40" s="104">
        <v>-2.1</v>
      </c>
      <c r="V40" s="104">
        <v>8.6800000000000002E-2</v>
      </c>
      <c r="W40" s="104">
        <v>0.75560000000000005</v>
      </c>
      <c r="X40" s="10"/>
    </row>
    <row r="41" spans="1:24" x14ac:dyDescent="0.25">
      <c r="A41" s="10"/>
      <c r="B41" s="10"/>
      <c r="C41" s="99" t="s">
        <v>54</v>
      </c>
      <c r="D41" s="106">
        <v>3.7583195358710901E-2</v>
      </c>
      <c r="E41" s="111">
        <v>-0.29405263220736499</v>
      </c>
      <c r="F41" s="112">
        <v>-6.2933000000000003</v>
      </c>
      <c r="G41" s="112">
        <v>-7.4800000000000005E-2</v>
      </c>
      <c r="H41" s="104">
        <v>-7.7804000000000002</v>
      </c>
      <c r="I41" s="104">
        <v>1.8946000000000001</v>
      </c>
      <c r="J41" s="104">
        <v>-9.9415999999999993</v>
      </c>
      <c r="K41" s="104">
        <v>1.028</v>
      </c>
      <c r="L41" s="112">
        <v>-0.4259</v>
      </c>
      <c r="M41" s="104">
        <v>-1.4027000000000001</v>
      </c>
      <c r="N41" s="104">
        <v>-1.9897</v>
      </c>
      <c r="O41" s="104">
        <v>-0.26429999999999998</v>
      </c>
      <c r="P41" s="104">
        <v>-4.4467999999999996</v>
      </c>
      <c r="Q41" s="104">
        <v>1.0381</v>
      </c>
      <c r="R41" s="104">
        <v>3.9636</v>
      </c>
      <c r="S41" s="104">
        <v>1.4813000000000001</v>
      </c>
      <c r="T41" s="104">
        <v>-3.4883999999999999</v>
      </c>
      <c r="U41" s="104">
        <v>4.4900000000000002E-2</v>
      </c>
      <c r="V41" s="104">
        <v>0.53190000000000004</v>
      </c>
      <c r="W41" s="104">
        <v>2.9116</v>
      </c>
      <c r="X41" s="10"/>
    </row>
    <row r="42" spans="1:24" x14ac:dyDescent="0.25">
      <c r="A42" s="10"/>
      <c r="B42" s="10"/>
      <c r="C42" s="99" t="s">
        <v>52</v>
      </c>
      <c r="D42" s="106">
        <v>-0.216866233077908</v>
      </c>
      <c r="E42" s="111">
        <v>-1.64454548120108</v>
      </c>
      <c r="F42" s="112">
        <v>11.313599999999999</v>
      </c>
      <c r="G42" s="112">
        <v>4.9119000000000002</v>
      </c>
      <c r="H42" s="104">
        <v>6.7157</v>
      </c>
      <c r="I42" s="104">
        <v>1.8929</v>
      </c>
      <c r="J42" s="104">
        <v>18.549800000000001</v>
      </c>
      <c r="K42" s="104">
        <v>-10.611599999999999</v>
      </c>
      <c r="L42" s="112">
        <v>0.53359999999999996</v>
      </c>
      <c r="M42" s="104">
        <v>8.9056999999999995</v>
      </c>
      <c r="N42" s="104">
        <v>14.926299999999999</v>
      </c>
      <c r="O42" s="104">
        <v>-0.34429999999999999</v>
      </c>
      <c r="P42" s="104">
        <v>27.683599999999998</v>
      </c>
      <c r="Q42" s="104">
        <v>-19.989100000000001</v>
      </c>
      <c r="R42" s="104">
        <v>3.4112</v>
      </c>
      <c r="S42" s="104">
        <v>7.9172000000000002</v>
      </c>
      <c r="T42" s="104">
        <v>8.2979000000000003</v>
      </c>
      <c r="U42" s="104">
        <v>4.5457999999999998</v>
      </c>
      <c r="V42" s="104">
        <v>-0.85650000000000004</v>
      </c>
      <c r="W42" s="104">
        <v>-11.987299999999999</v>
      </c>
      <c r="X42" s="10"/>
    </row>
    <row r="43" spans="1:24" x14ac:dyDescent="0.25">
      <c r="A43" s="10"/>
      <c r="B43" s="10" t="s">
        <v>5</v>
      </c>
      <c r="C43" s="10" t="s">
        <v>33</v>
      </c>
      <c r="D43" s="106">
        <v>0.45079999999999998</v>
      </c>
      <c r="E43" s="111">
        <v>0.31009999999999999</v>
      </c>
      <c r="F43" s="112">
        <v>5.0475000000000003</v>
      </c>
      <c r="G43" s="112">
        <v>-6.7473999999999998</v>
      </c>
      <c r="H43" s="104">
        <v>-3.0844999999999998</v>
      </c>
      <c r="I43" s="104">
        <v>-2.9438</v>
      </c>
      <c r="J43" s="104">
        <v>5.1410999999999998</v>
      </c>
      <c r="K43" s="104">
        <v>-1.5650999999999999</v>
      </c>
      <c r="L43" s="112">
        <v>2.5741999999999998</v>
      </c>
      <c r="M43" s="104">
        <v>-2.1225000000000001</v>
      </c>
      <c r="N43" s="104">
        <v>1.4527000000000001</v>
      </c>
      <c r="O43" s="104">
        <v>-6.9017999999999997</v>
      </c>
      <c r="P43" s="104">
        <v>3.5728</v>
      </c>
      <c r="Q43" s="104">
        <v>-3.3755999999999999</v>
      </c>
      <c r="R43" s="104">
        <v>6.7826000000000004</v>
      </c>
      <c r="S43" s="104">
        <v>6.9161999999999999</v>
      </c>
      <c r="T43" s="114" t="s">
        <v>64</v>
      </c>
      <c r="U43" s="114" t="s">
        <v>64</v>
      </c>
      <c r="V43" s="114" t="s">
        <v>64</v>
      </c>
      <c r="W43" s="114" t="s">
        <v>64</v>
      </c>
      <c r="X43" s="10"/>
    </row>
    <row r="44" spans="1:24" x14ac:dyDescent="0.25">
      <c r="A44" s="10"/>
      <c r="B44" s="10"/>
      <c r="C44" s="10" t="s">
        <v>32</v>
      </c>
      <c r="D44" s="106">
        <v>0.14030000000000001</v>
      </c>
      <c r="E44" s="111">
        <v>0.45839999999999997</v>
      </c>
      <c r="F44" s="104">
        <v>-7.49</v>
      </c>
      <c r="G44" s="104">
        <v>-0.6774</v>
      </c>
      <c r="H44" s="104">
        <v>-11.2676</v>
      </c>
      <c r="I44" s="104">
        <v>-1.7406999999999999</v>
      </c>
      <c r="J44" s="104">
        <v>-7.3432000000000004</v>
      </c>
      <c r="K44" s="104">
        <v>-1.496</v>
      </c>
      <c r="L44" s="104">
        <v>-10.417</v>
      </c>
      <c r="M44" s="104">
        <v>-1.5033000000000001</v>
      </c>
      <c r="N44" s="104">
        <v>-8.1091999999999995</v>
      </c>
      <c r="O44" s="104">
        <v>-1.6368</v>
      </c>
      <c r="P44" s="104">
        <v>-9.3596000000000004</v>
      </c>
      <c r="Q44" s="104">
        <v>-2.0706000000000002</v>
      </c>
      <c r="R44" s="104">
        <v>-11.82</v>
      </c>
      <c r="S44" s="104">
        <v>0.9214</v>
      </c>
      <c r="T44" s="114" t="s">
        <v>64</v>
      </c>
      <c r="U44" s="114" t="s">
        <v>64</v>
      </c>
      <c r="V44" s="114" t="s">
        <v>64</v>
      </c>
      <c r="W44" s="114" t="s">
        <v>64</v>
      </c>
      <c r="X44" s="10"/>
    </row>
    <row r="45" spans="1:24" x14ac:dyDescent="0.25">
      <c r="A45" s="10"/>
      <c r="B45" s="10"/>
      <c r="C45" s="10" t="s">
        <v>48</v>
      </c>
      <c r="D45" s="106">
        <v>0.1714</v>
      </c>
      <c r="E45" s="111">
        <v>8.3199999999999996E-2</v>
      </c>
      <c r="F45" s="112">
        <v>-5.4999999999999997E-3</v>
      </c>
      <c r="G45" s="112">
        <v>-8.3000000000000001E-3</v>
      </c>
      <c r="H45" s="104">
        <v>4.4454000000000002</v>
      </c>
      <c r="I45" s="104">
        <v>-2.5785999999999998</v>
      </c>
      <c r="J45" s="104">
        <v>2.0065</v>
      </c>
      <c r="K45" s="104">
        <v>1.1599999999999999E-2</v>
      </c>
      <c r="L45" s="112">
        <v>6.1700999999999997</v>
      </c>
      <c r="M45" s="104">
        <v>-12.897600000000001</v>
      </c>
      <c r="N45" s="104">
        <v>10.934900000000001</v>
      </c>
      <c r="O45" s="104">
        <v>-11.4833</v>
      </c>
      <c r="P45" s="104">
        <v>0.18770000000000001</v>
      </c>
      <c r="Q45" s="104">
        <v>1.3994</v>
      </c>
      <c r="R45" s="114" t="s">
        <v>64</v>
      </c>
      <c r="S45" s="114" t="s">
        <v>64</v>
      </c>
      <c r="T45" s="114">
        <v>0.19617000000000001</v>
      </c>
      <c r="U45" s="114">
        <v>-5.3329000000000004</v>
      </c>
      <c r="V45" s="114">
        <v>1.9492</v>
      </c>
      <c r="W45" s="114">
        <v>3.1875</v>
      </c>
      <c r="X45" s="10"/>
    </row>
    <row r="46" spans="1:24" x14ac:dyDescent="0.25">
      <c r="A46" s="10"/>
      <c r="B46" s="10"/>
      <c r="C46" s="10" t="s">
        <v>62</v>
      </c>
      <c r="D46" s="106">
        <v>25.723299999999998</v>
      </c>
      <c r="E46" s="111">
        <v>16.610399999999998</v>
      </c>
      <c r="F46" s="112">
        <v>0.67100000000000004</v>
      </c>
      <c r="G46" s="112">
        <v>-10.891400000000001</v>
      </c>
      <c r="H46" s="104">
        <v>4.5327999999999999</v>
      </c>
      <c r="I46" s="104">
        <v>-23.740400000000001</v>
      </c>
      <c r="J46" s="104">
        <v>11.480499999999999</v>
      </c>
      <c r="K46" s="104">
        <v>-29.682400000000001</v>
      </c>
      <c r="L46" s="114" t="s">
        <v>64</v>
      </c>
      <c r="M46" s="114" t="s">
        <v>64</v>
      </c>
      <c r="N46" s="114" t="s">
        <v>64</v>
      </c>
      <c r="O46" s="114" t="s">
        <v>64</v>
      </c>
      <c r="P46" s="104">
        <v>0.26819999999999999</v>
      </c>
      <c r="Q46" s="104">
        <v>-8.9641000000000002</v>
      </c>
      <c r="R46" s="104">
        <v>-0.35499999999999998</v>
      </c>
      <c r="S46" s="104">
        <v>-19.7408</v>
      </c>
      <c r="T46" s="112">
        <v>0.22919999999999999</v>
      </c>
      <c r="U46" s="112">
        <v>-3.3761000000000001</v>
      </c>
      <c r="V46" s="112">
        <v>-0.13109999999999999</v>
      </c>
      <c r="W46" s="112">
        <v>3.278</v>
      </c>
      <c r="X46" s="10"/>
    </row>
    <row r="47" spans="1:24" x14ac:dyDescent="0.25">
      <c r="A47" s="10"/>
      <c r="B47" s="10"/>
      <c r="C47" s="10" t="s">
        <v>49</v>
      </c>
      <c r="D47" s="106">
        <v>0.39090000000000003</v>
      </c>
      <c r="E47" s="111">
        <v>0.22159999999999999</v>
      </c>
      <c r="F47" s="112">
        <v>2.9895</v>
      </c>
      <c r="G47" s="112">
        <v>-4.1901999999999999</v>
      </c>
      <c r="H47" s="104">
        <v>7.6894</v>
      </c>
      <c r="I47" s="104">
        <v>-12.933</v>
      </c>
      <c r="J47" s="104">
        <v>-1.56</v>
      </c>
      <c r="K47" s="104">
        <v>-11.068099999999999</v>
      </c>
      <c r="L47" s="112">
        <v>3.8323999999999998</v>
      </c>
      <c r="M47" s="104">
        <v>-25.5703</v>
      </c>
      <c r="N47" s="104">
        <v>3.6968000000000001</v>
      </c>
      <c r="O47" s="104">
        <v>-11.776999999999999</v>
      </c>
      <c r="P47" s="104">
        <v>7.5765000000000002</v>
      </c>
      <c r="Q47" s="104">
        <v>-21.464400000000001</v>
      </c>
      <c r="R47" s="104">
        <v>1.8274999999999999</v>
      </c>
      <c r="S47" s="104">
        <v>-7.3367000000000004</v>
      </c>
      <c r="T47" s="112">
        <v>7.9599000000000002</v>
      </c>
      <c r="U47" s="112">
        <v>-8.3436000000000003</v>
      </c>
      <c r="V47" s="112">
        <v>-3.1063000000000001</v>
      </c>
      <c r="W47" s="112">
        <v>3.4899</v>
      </c>
      <c r="X47" s="10"/>
    </row>
    <row r="48" spans="1:24" x14ac:dyDescent="0.25">
      <c r="A48" s="10"/>
      <c r="B48" s="10"/>
      <c r="C48" s="10" t="s">
        <v>51</v>
      </c>
      <c r="D48" s="106">
        <v>-0.25419999999999998</v>
      </c>
      <c r="E48" s="111">
        <v>-1.0419</v>
      </c>
      <c r="F48" s="112">
        <v>-4.4263000000000003</v>
      </c>
      <c r="G48" s="112">
        <v>-8.8247</v>
      </c>
      <c r="H48" s="104">
        <v>-10.9579</v>
      </c>
      <c r="I48" s="104">
        <v>-0.39550000000000002</v>
      </c>
      <c r="J48" s="104">
        <v>-17.204499999999999</v>
      </c>
      <c r="K48" s="104">
        <v>8.6425000000000001</v>
      </c>
      <c r="L48" s="112">
        <v>1.6803999999999999</v>
      </c>
      <c r="M48" s="104">
        <v>5.5624000000000002</v>
      </c>
      <c r="N48" s="104">
        <v>-10.363899999999999</v>
      </c>
      <c r="O48" s="104">
        <v>0.52170000000000005</v>
      </c>
      <c r="P48" s="104">
        <v>-21.848400000000002</v>
      </c>
      <c r="Q48" s="104">
        <v>10.7935</v>
      </c>
      <c r="R48" s="104">
        <v>-2.7900999999999998</v>
      </c>
      <c r="S48" s="104">
        <v>-17.253799999999998</v>
      </c>
      <c r="T48" s="112">
        <v>-11.366400000000001</v>
      </c>
      <c r="U48" s="112">
        <v>-1.2101999999999999</v>
      </c>
      <c r="V48" s="112">
        <v>-7.8404999999999996</v>
      </c>
      <c r="W48" s="112">
        <v>20.417200000000001</v>
      </c>
      <c r="X48" s="10"/>
    </row>
    <row r="49" spans="1:24" x14ac:dyDescent="0.25">
      <c r="A49" s="10"/>
      <c r="B49" s="10"/>
      <c r="C49" s="10" t="s">
        <v>61</v>
      </c>
      <c r="D49" s="106">
        <v>0.470956947357906</v>
      </c>
      <c r="E49" s="111">
        <v>0.16775911511675501</v>
      </c>
      <c r="F49" s="112">
        <v>0.53180000000000005</v>
      </c>
      <c r="G49" s="112">
        <v>-8.6245999999999992</v>
      </c>
      <c r="H49" s="104">
        <v>0.29099000000000003</v>
      </c>
      <c r="I49" s="104">
        <v>-2.4563000000000001</v>
      </c>
      <c r="J49" s="104">
        <v>0.4597</v>
      </c>
      <c r="K49" s="104">
        <v>-7.9356999999999998</v>
      </c>
      <c r="L49" s="112">
        <v>3.4799999999999998E-2</v>
      </c>
      <c r="M49" s="104">
        <v>-2.8344</v>
      </c>
      <c r="N49" s="104">
        <v>-0.11799999999999999</v>
      </c>
      <c r="O49" s="104">
        <v>0.15590000000000001</v>
      </c>
      <c r="P49" s="104">
        <v>0.69269999999999998</v>
      </c>
      <c r="Q49" s="104">
        <v>3.9018000000000002</v>
      </c>
      <c r="R49" s="104">
        <v>0.154</v>
      </c>
      <c r="S49" s="104">
        <v>-3.1366999999999998</v>
      </c>
      <c r="T49" s="112">
        <v>0.72719999999999996</v>
      </c>
      <c r="U49" s="112">
        <v>-32.196300000000001</v>
      </c>
      <c r="V49" s="112">
        <v>24.672499999999999</v>
      </c>
      <c r="W49" s="112">
        <v>6.7965</v>
      </c>
      <c r="X49" s="10"/>
    </row>
    <row r="50" spans="1:24" x14ac:dyDescent="0.25">
      <c r="A50" s="10"/>
      <c r="B50" s="10"/>
      <c r="C50" s="10"/>
      <c r="D50" s="99"/>
      <c r="E50" s="109"/>
      <c r="F50" s="101">
        <f t="shared" ref="F50:Q50" si="1">SUM(F28:F49)</f>
        <v>-8.8496000000000024</v>
      </c>
      <c r="G50" s="101">
        <f t="shared" si="1"/>
        <v>-66.0364</v>
      </c>
      <c r="H50" s="101">
        <f t="shared" si="1"/>
        <v>-14.57471</v>
      </c>
      <c r="I50" s="101">
        <f t="shared" si="1"/>
        <v>-109.59979999999999</v>
      </c>
      <c r="J50" s="101">
        <f t="shared" si="1"/>
        <v>4.3397000000000023</v>
      </c>
      <c r="K50" s="101">
        <f t="shared" si="1"/>
        <v>-104.64869999999999</v>
      </c>
      <c r="L50" s="101">
        <f t="shared" si="1"/>
        <v>13.7697</v>
      </c>
      <c r="M50" s="101">
        <f t="shared" si="1"/>
        <v>-128.6438</v>
      </c>
      <c r="N50" s="101">
        <f t="shared" si="1"/>
        <v>4.7213000000000029</v>
      </c>
      <c r="O50" s="101">
        <f t="shared" si="1"/>
        <v>-125.72740000000002</v>
      </c>
      <c r="P50" s="101">
        <f t="shared" si="1"/>
        <v>-8.0073000000000008</v>
      </c>
      <c r="Q50" s="101">
        <f t="shared" si="1"/>
        <v>-129.52250000000001</v>
      </c>
      <c r="R50" s="101">
        <f>SUM(R28:R49)</f>
        <v>8.1311900000000001</v>
      </c>
      <c r="S50" s="101">
        <f>SUM(S28:S49)</f>
        <v>-96.587599999999981</v>
      </c>
      <c r="T50" s="101">
        <f>SUM(T28:T49)</f>
        <v>-13.246429999999997</v>
      </c>
      <c r="U50" s="101">
        <f>SUM(U28:U49)</f>
        <v>-92.633800000000008</v>
      </c>
      <c r="V50" s="101">
        <f>SUM(V28:V49)</f>
        <v>23.293099999999999</v>
      </c>
      <c r="W50" s="101">
        <f>SUM(W28:W49)</f>
        <v>74.187699999999992</v>
      </c>
      <c r="X50" s="10"/>
    </row>
    <row r="51" spans="1:24" x14ac:dyDescent="0.25">
      <c r="A51" s="10"/>
      <c r="B51" s="10"/>
      <c r="C51" s="10"/>
      <c r="D51" s="10"/>
      <c r="E51" s="104"/>
      <c r="F51" s="103">
        <f>F50/$G$53</f>
        <v>-6.1762911823700445E-2</v>
      </c>
      <c r="G51" s="103">
        <f>G50/$G$53</f>
        <v>-0.4608796273678597</v>
      </c>
      <c r="H51" s="103">
        <f>H50/$I$53</f>
        <v>-0.13688079694665695</v>
      </c>
      <c r="I51" s="103">
        <f>I50/$I$53</f>
        <v>-1.0293246293884553</v>
      </c>
      <c r="J51" s="103">
        <f>J50/$K$53</f>
        <v>3.1018994371879136E-2</v>
      </c>
      <c r="K51" s="103">
        <f>K50/$K$53</f>
        <v>-0.74800042314548609</v>
      </c>
      <c r="L51" s="103">
        <f>L50/$M$53</f>
        <v>0.1168422874773226</v>
      </c>
      <c r="M51" s="103">
        <f>M50/$M$53</f>
        <v>-1.0916022761407433</v>
      </c>
      <c r="N51" s="103">
        <f>N50/$O$53</f>
        <v>3.7681170987102559E-2</v>
      </c>
      <c r="O51" s="103">
        <f>O50/$O$53</f>
        <v>-1.0034430468650235</v>
      </c>
      <c r="P51" s="103">
        <f>P50/$Q$53</f>
        <v>-0.10927111649690499</v>
      </c>
      <c r="Q51" s="103">
        <f>Q50/$Q$53</f>
        <v>-1.7675206607059029</v>
      </c>
      <c r="R51" s="103">
        <f>R50/$S$53</f>
        <v>7.2244114898776635E-2</v>
      </c>
      <c r="S51" s="103">
        <f>S50/$S$53</f>
        <v>-0.85816291000420308</v>
      </c>
      <c r="T51" s="103">
        <f>T50/U53</f>
        <v>0.1536724683120278</v>
      </c>
      <c r="U51" s="103">
        <f>U50/U53</f>
        <v>1.0746491466095185</v>
      </c>
      <c r="V51" s="103">
        <f>V50/W53</f>
        <v>0.28685483185696853</v>
      </c>
      <c r="W51" s="103">
        <f>W50/W53</f>
        <v>0.91362249805114926</v>
      </c>
      <c r="X51" s="10"/>
    </row>
    <row r="52" spans="1:24" x14ac:dyDescent="0.25">
      <c r="A52" s="10"/>
      <c r="B52" s="10"/>
      <c r="C52" s="10"/>
      <c r="D52" s="10"/>
      <c r="E52" s="104"/>
      <c r="F52" s="101">
        <f t="shared" ref="F52:P52" si="2">F26+F50</f>
        <v>16.630800000000004</v>
      </c>
      <c r="G52" s="101">
        <f t="shared" si="2"/>
        <v>25.885400000000018</v>
      </c>
      <c r="H52" s="101">
        <f t="shared" si="2"/>
        <v>-15.075410000000002</v>
      </c>
      <c r="I52" s="101">
        <f t="shared" si="2"/>
        <v>-101.0489</v>
      </c>
      <c r="J52" s="101">
        <f t="shared" si="2"/>
        <v>30.900800000000004</v>
      </c>
      <c r="K52" s="101">
        <f t="shared" si="2"/>
        <v>-72.343699999999984</v>
      </c>
      <c r="L52" s="101">
        <f t="shared" si="2"/>
        <v>31.289899999999996</v>
      </c>
      <c r="M52" s="101">
        <f t="shared" si="2"/>
        <v>-146.26749999999998</v>
      </c>
      <c r="N52" s="101">
        <f t="shared" si="2"/>
        <v>17.210900000000006</v>
      </c>
      <c r="O52" s="101">
        <f t="shared" si="2"/>
        <v>-139.7543</v>
      </c>
      <c r="P52" s="101">
        <f t="shared" si="2"/>
        <v>-12.594600000000003</v>
      </c>
      <c r="Q52" s="101">
        <f>Q26+Q50</f>
        <v>-111.4286</v>
      </c>
      <c r="R52" s="101">
        <f>R26+R50</f>
        <v>47.433890000000005</v>
      </c>
      <c r="S52" s="101">
        <f>S26+S50</f>
        <v>-155.20849999999999</v>
      </c>
      <c r="T52" s="101">
        <f>T26+T50</f>
        <v>-2.562109999999997</v>
      </c>
      <c r="U52" s="117">
        <f>U26+U50</f>
        <v>-172.1917</v>
      </c>
      <c r="V52" s="101">
        <f>V26+V50</f>
        <v>5.2121999999999993</v>
      </c>
      <c r="W52" s="117">
        <f>W26+W50</f>
        <v>164.54419999999999</v>
      </c>
      <c r="X52" s="10"/>
    </row>
    <row r="53" spans="1:24" x14ac:dyDescent="0.25">
      <c r="A53" s="10"/>
      <c r="B53" s="10"/>
      <c r="C53" s="10"/>
      <c r="D53" s="10"/>
      <c r="E53" s="115" t="s">
        <v>65</v>
      </c>
      <c r="F53" s="115"/>
      <c r="G53" s="116">
        <f>F52+G52+G6</f>
        <v>143.28340000000003</v>
      </c>
      <c r="H53" s="115"/>
      <c r="I53" s="116">
        <f>H52+I52+I6</f>
        <v>106.47738999999999</v>
      </c>
      <c r="J53" s="115"/>
      <c r="K53" s="116">
        <f>J52+K52+K6</f>
        <v>139.90460000000002</v>
      </c>
      <c r="L53" s="115"/>
      <c r="M53" s="116">
        <f>L52+M52+M6</f>
        <v>117.8486</v>
      </c>
      <c r="N53" s="115"/>
      <c r="O53" s="116">
        <f>N52+O52+O6</f>
        <v>125.29600000000002</v>
      </c>
      <c r="P53" s="115"/>
      <c r="Q53" s="116">
        <f>P52+Q52+Q6</f>
        <v>73.279200000000003</v>
      </c>
      <c r="R53" s="115"/>
      <c r="S53" s="116">
        <f>R52+S52+S6</f>
        <v>112.55159000000002</v>
      </c>
      <c r="T53" s="116"/>
      <c r="U53" s="116">
        <f>T52+U52+U6</f>
        <v>-86.19910999999999</v>
      </c>
      <c r="V53" s="116"/>
      <c r="W53" s="116">
        <f>V52+W52+W6</f>
        <v>81.201699999999988</v>
      </c>
      <c r="X53" s="10"/>
    </row>
    <row r="54" spans="1:24" x14ac:dyDescent="0.25">
      <c r="A54" s="10"/>
      <c r="B54" s="10"/>
      <c r="C54" s="10"/>
      <c r="D54" s="10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"/>
    </row>
    <row r="55" spans="1:24" x14ac:dyDescent="0.25">
      <c r="A55" s="10"/>
      <c r="B55" s="10"/>
      <c r="C55" s="10"/>
      <c r="D55" s="10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"/>
    </row>
    <row r="56" spans="1:24" x14ac:dyDescent="0.25">
      <c r="A56" s="10"/>
      <c r="B56" s="10"/>
      <c r="C56" s="10"/>
      <c r="D56" s="10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"/>
    </row>
    <row r="57" spans="1:24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</sheetData>
  <mergeCells count="11">
    <mergeCell ref="T2:U2"/>
    <mergeCell ref="V2:W2"/>
    <mergeCell ref="P4:Q4"/>
    <mergeCell ref="R4:S4"/>
    <mergeCell ref="T4:U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  <pageSetup scale="6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opLeftCell="B1" zoomScale="80" zoomScaleNormal="80" zoomScaleSheetLayoutView="80" workbookViewId="0">
      <selection activeCell="K29" sqref="K29"/>
    </sheetView>
  </sheetViews>
  <sheetFormatPr defaultColWidth="8.85546875" defaultRowHeight="15" x14ac:dyDescent="0.25"/>
  <cols>
    <col min="1" max="1" width="4.42578125" customWidth="1"/>
    <col min="2" max="2" width="13.28515625" customWidth="1"/>
    <col min="3" max="3" width="19.42578125" customWidth="1"/>
    <col min="4" max="9" width="15.5703125" customWidth="1"/>
  </cols>
  <sheetData>
    <row r="1" spans="1:13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5" customHeight="1" x14ac:dyDescent="0.25">
      <c r="A4" s="10"/>
      <c r="B4" s="10"/>
      <c r="C4" s="10"/>
      <c r="D4" s="118" t="s">
        <v>44</v>
      </c>
      <c r="E4" s="118"/>
      <c r="F4" s="118" t="s">
        <v>45</v>
      </c>
      <c r="G4" s="118"/>
      <c r="H4" s="118" t="s">
        <v>71</v>
      </c>
      <c r="I4" s="118"/>
      <c r="J4" s="10"/>
      <c r="K4" s="10"/>
      <c r="L4" s="10"/>
      <c r="M4" s="10"/>
    </row>
    <row r="5" spans="1:13" ht="15.75" thickBot="1" x14ac:dyDescent="0.3">
      <c r="A5" s="10"/>
      <c r="B5" s="61" t="s">
        <v>1</v>
      </c>
      <c r="C5" s="10"/>
      <c r="D5" s="96" t="s">
        <v>39</v>
      </c>
      <c r="E5" s="96" t="s">
        <v>38</v>
      </c>
      <c r="F5" s="96" t="s">
        <v>39</v>
      </c>
      <c r="G5" s="96" t="s">
        <v>38</v>
      </c>
      <c r="H5" s="96" t="s">
        <v>39</v>
      </c>
      <c r="I5" s="96" t="s">
        <v>38</v>
      </c>
      <c r="J5" s="10"/>
      <c r="K5" s="10"/>
      <c r="L5" s="10"/>
      <c r="M5" s="10"/>
    </row>
    <row r="6" spans="1:13" s="10" customFormat="1" ht="15.75" thickTop="1" x14ac:dyDescent="0.25">
      <c r="B6" s="61"/>
      <c r="C6" s="10" t="s">
        <v>66</v>
      </c>
      <c r="D6" s="98"/>
      <c r="E6" s="98">
        <v>197.30240000000001</v>
      </c>
      <c r="F6" s="98"/>
      <c r="G6" s="98">
        <v>220.3262</v>
      </c>
      <c r="H6" s="98"/>
      <c r="I6" s="98">
        <v>88.554699999999997</v>
      </c>
    </row>
    <row r="7" spans="1:13" x14ac:dyDescent="0.25">
      <c r="A7" s="10"/>
      <c r="B7" s="10" t="s">
        <v>2</v>
      </c>
      <c r="C7" s="10" t="s">
        <v>16</v>
      </c>
      <c r="D7" s="10">
        <v>-1.3536999999999999</v>
      </c>
      <c r="E7" s="10">
        <v>-17.271000000000001</v>
      </c>
      <c r="F7" s="10">
        <v>6.1003999999999996</v>
      </c>
      <c r="G7" s="10">
        <v>8.8937000000000008</v>
      </c>
      <c r="H7" s="10">
        <v>-0.84889999999999999</v>
      </c>
      <c r="I7" s="10">
        <v>-3.5329000000000002</v>
      </c>
      <c r="J7" s="10"/>
      <c r="K7" s="10"/>
      <c r="L7" s="10"/>
      <c r="M7" s="10"/>
    </row>
    <row r="8" spans="1:13" x14ac:dyDescent="0.25">
      <c r="A8" s="10"/>
      <c r="B8" s="10"/>
      <c r="C8" s="10" t="s">
        <v>69</v>
      </c>
      <c r="D8" s="10">
        <v>2.4102999999999999</v>
      </c>
      <c r="E8" s="10">
        <v>-6.5244999999999997</v>
      </c>
      <c r="F8" s="10">
        <v>5.1805000000000003</v>
      </c>
      <c r="G8" s="10">
        <v>-13.6441</v>
      </c>
      <c r="H8" s="10">
        <v>0.3962</v>
      </c>
      <c r="I8" s="10">
        <v>9.7698999999999998</v>
      </c>
      <c r="J8" s="10"/>
      <c r="K8" s="10"/>
      <c r="L8" s="10"/>
      <c r="M8" s="10"/>
    </row>
    <row r="9" spans="1:13" x14ac:dyDescent="0.25">
      <c r="A9" s="10"/>
      <c r="B9" s="10"/>
      <c r="C9" s="99" t="s">
        <v>46</v>
      </c>
      <c r="D9" s="10">
        <v>-0.85450000000000004</v>
      </c>
      <c r="E9" s="10">
        <v>18.0457</v>
      </c>
      <c r="F9" s="10">
        <v>11.788500000000001</v>
      </c>
      <c r="G9" s="10">
        <v>-24.2972</v>
      </c>
      <c r="H9" s="10">
        <v>1.6305000000000001</v>
      </c>
      <c r="I9" s="10">
        <v>-17.898</v>
      </c>
      <c r="J9" s="10"/>
      <c r="K9" s="10"/>
      <c r="L9" s="10"/>
      <c r="M9" s="10"/>
    </row>
    <row r="10" spans="1:13" x14ac:dyDescent="0.25">
      <c r="A10" s="10"/>
      <c r="B10" s="10"/>
      <c r="C10" s="10" t="s">
        <v>59</v>
      </c>
      <c r="D10" s="10">
        <v>-4.6096000000000004</v>
      </c>
      <c r="E10" s="10">
        <v>-1.3158000000000001</v>
      </c>
      <c r="F10" s="10">
        <v>6.8209999999999997</v>
      </c>
      <c r="G10" s="10">
        <v>12.3146</v>
      </c>
      <c r="H10" s="10">
        <v>-1.772</v>
      </c>
      <c r="I10" s="10">
        <v>-12.5189</v>
      </c>
      <c r="J10" s="10"/>
      <c r="K10" s="10"/>
      <c r="L10" s="10"/>
      <c r="M10" s="10"/>
    </row>
    <row r="11" spans="1:13" x14ac:dyDescent="0.25">
      <c r="A11" s="10"/>
      <c r="B11" s="10" t="s">
        <v>3</v>
      </c>
      <c r="C11" s="99" t="s">
        <v>10</v>
      </c>
      <c r="D11" s="10">
        <v>6.7927999999999997</v>
      </c>
      <c r="E11" s="10">
        <v>12.321199999999999</v>
      </c>
      <c r="F11" s="10">
        <v>1.5262</v>
      </c>
      <c r="G11" s="10">
        <v>12.497299999999999</v>
      </c>
      <c r="H11" s="10">
        <v>5.2760999999999996</v>
      </c>
      <c r="I11" s="10">
        <v>12.9491</v>
      </c>
      <c r="J11" s="10"/>
      <c r="K11" s="10"/>
      <c r="L11" s="10"/>
      <c r="M11" s="10"/>
    </row>
    <row r="12" spans="1:13" x14ac:dyDescent="0.25">
      <c r="A12" s="10"/>
      <c r="B12" s="10"/>
      <c r="C12" s="10" t="s">
        <v>40</v>
      </c>
      <c r="D12" s="10">
        <v>-1.4518</v>
      </c>
      <c r="E12" s="10">
        <v>4.2812000000000001</v>
      </c>
      <c r="F12" s="10">
        <v>6.05</v>
      </c>
      <c r="G12" s="10">
        <v>-2.0318999999999998</v>
      </c>
      <c r="H12" s="10">
        <v>4.4974999999999996</v>
      </c>
      <c r="I12" s="10">
        <v>1.3579000000000001</v>
      </c>
      <c r="J12" s="10"/>
      <c r="K12" s="10"/>
      <c r="L12" s="10"/>
      <c r="M12" s="10"/>
    </row>
    <row r="13" spans="1:13" x14ac:dyDescent="0.25">
      <c r="A13" s="10"/>
      <c r="B13" s="10"/>
      <c r="C13" s="10" t="s">
        <v>12</v>
      </c>
      <c r="D13" s="10">
        <v>-0.38800000000000001</v>
      </c>
      <c r="E13" s="10">
        <v>-2.3087</v>
      </c>
      <c r="F13" s="10">
        <v>-4.5979000000000001</v>
      </c>
      <c r="G13" s="10">
        <v>-4.6768999999999998</v>
      </c>
      <c r="H13" s="10">
        <v>0.72802</v>
      </c>
      <c r="I13" s="10">
        <v>9.9718999999999998</v>
      </c>
      <c r="J13" s="10"/>
      <c r="K13" s="10"/>
      <c r="L13" s="10"/>
      <c r="M13" s="10"/>
    </row>
    <row r="14" spans="1:13" x14ac:dyDescent="0.25">
      <c r="A14" s="10"/>
      <c r="B14" s="10"/>
      <c r="C14" s="10" t="s">
        <v>13</v>
      </c>
      <c r="D14" s="10">
        <v>2.7530000000000001</v>
      </c>
      <c r="E14" s="10">
        <v>0.12809999999999999</v>
      </c>
      <c r="F14" s="10">
        <v>3.4577</v>
      </c>
      <c r="G14" s="10">
        <v>-0.34300000000000003</v>
      </c>
      <c r="H14" s="10">
        <v>2.2711000000000001</v>
      </c>
      <c r="I14" s="10">
        <v>-1.1408</v>
      </c>
      <c r="J14" s="10"/>
      <c r="K14" s="10"/>
      <c r="L14" s="10"/>
      <c r="M14" s="10"/>
    </row>
    <row r="15" spans="1:13" x14ac:dyDescent="0.25">
      <c r="A15" s="10"/>
      <c r="B15" s="10" t="s">
        <v>4</v>
      </c>
      <c r="C15" s="10" t="s">
        <v>14</v>
      </c>
      <c r="D15" s="10">
        <v>-0.47270000000000001</v>
      </c>
      <c r="E15" s="10">
        <v>31.4282</v>
      </c>
      <c r="F15" s="10">
        <v>1.103</v>
      </c>
      <c r="G15" s="10">
        <v>-1.8785000000000001</v>
      </c>
      <c r="H15" s="10">
        <v>-0.66930000000000001</v>
      </c>
      <c r="I15" s="10">
        <v>-51.1404</v>
      </c>
      <c r="J15" s="10"/>
      <c r="K15" s="10"/>
      <c r="L15" s="10"/>
      <c r="M15" s="10"/>
    </row>
    <row r="16" spans="1:13" x14ac:dyDescent="0.25">
      <c r="A16" s="10"/>
      <c r="B16" s="10"/>
      <c r="C16" s="10" t="s">
        <v>70</v>
      </c>
      <c r="D16" s="10">
        <v>0.22889999999999999</v>
      </c>
      <c r="E16" s="10">
        <v>0.59970000000000001</v>
      </c>
      <c r="F16" s="10">
        <v>-2.9600000000000001E-2</v>
      </c>
      <c r="G16" s="10">
        <v>-5.3118999999999996</v>
      </c>
      <c r="H16" s="10">
        <v>0.25390000000000001</v>
      </c>
      <c r="I16" s="10">
        <v>-0.82220000000000004</v>
      </c>
      <c r="J16" s="10"/>
      <c r="K16" s="10"/>
      <c r="L16" s="10"/>
      <c r="M16" s="10"/>
    </row>
    <row r="17" spans="1:13" x14ac:dyDescent="0.25">
      <c r="A17" s="10"/>
      <c r="B17" s="10"/>
      <c r="C17" s="10" t="s">
        <v>27</v>
      </c>
      <c r="D17" s="10">
        <v>-0.30420000000000003</v>
      </c>
      <c r="E17" s="10">
        <v>2.7972999999999999</v>
      </c>
      <c r="F17" s="10">
        <v>1.7685999999999999</v>
      </c>
      <c r="G17" s="10">
        <v>-0.86129999999999995</v>
      </c>
      <c r="H17" s="10">
        <v>-0.30009999999999998</v>
      </c>
      <c r="I17" s="10">
        <v>-0.12839999999999999</v>
      </c>
      <c r="J17" s="10"/>
      <c r="K17" s="10"/>
      <c r="L17" s="10"/>
      <c r="M17" s="10"/>
    </row>
    <row r="18" spans="1:13" x14ac:dyDescent="0.25">
      <c r="A18" s="10"/>
      <c r="B18" s="10"/>
      <c r="C18" s="10" t="s">
        <v>28</v>
      </c>
      <c r="D18" s="10">
        <v>-6.9776999999999996</v>
      </c>
      <c r="E18" s="10">
        <v>-9.7581000000000007</v>
      </c>
      <c r="F18" s="10">
        <v>0.50719999999999998</v>
      </c>
      <c r="G18" s="10">
        <v>-16.981000000000002</v>
      </c>
      <c r="H18" s="10">
        <v>1.0350999999999999</v>
      </c>
      <c r="I18" s="10">
        <v>-24.555099999999999</v>
      </c>
      <c r="J18" s="10"/>
      <c r="K18" s="10"/>
      <c r="L18" s="10"/>
      <c r="M18" s="10"/>
    </row>
    <row r="19" spans="1:13" x14ac:dyDescent="0.25">
      <c r="A19" s="10"/>
      <c r="B19" s="10"/>
      <c r="C19" s="10" t="s">
        <v>29</v>
      </c>
      <c r="D19" s="10">
        <v>-4.1399999999999999E-2</v>
      </c>
      <c r="E19" s="10">
        <v>35.159100000000002</v>
      </c>
      <c r="F19" s="10">
        <v>-0.87470000000000003</v>
      </c>
      <c r="G19" s="10">
        <v>8.2309000000000001</v>
      </c>
      <c r="H19" s="10">
        <v>5.0000000000000001E-4</v>
      </c>
      <c r="I19" s="10">
        <v>65.847700000000003</v>
      </c>
      <c r="J19" s="10"/>
      <c r="K19" s="10"/>
      <c r="L19" s="10"/>
      <c r="M19" s="10"/>
    </row>
    <row r="20" spans="1:13" x14ac:dyDescent="0.25">
      <c r="A20" s="10"/>
      <c r="B20" s="10"/>
      <c r="C20" s="10" t="s">
        <v>30</v>
      </c>
      <c r="D20" s="10">
        <v>9.3200000000000005E-2</v>
      </c>
      <c r="E20" s="10">
        <v>3.2715000000000001</v>
      </c>
      <c r="F20" s="10">
        <v>-1.3139000000000001</v>
      </c>
      <c r="G20" s="10">
        <v>2.0059999999999998</v>
      </c>
      <c r="H20" s="10">
        <v>-0.64980000000000004</v>
      </c>
      <c r="I20" s="10">
        <v>1.8805000000000001</v>
      </c>
      <c r="J20" s="10"/>
      <c r="K20" s="10"/>
      <c r="L20" s="10"/>
      <c r="M20" s="10"/>
    </row>
    <row r="21" spans="1:13" x14ac:dyDescent="0.25">
      <c r="A21" s="10"/>
      <c r="B21" s="10"/>
      <c r="C21" s="10" t="s">
        <v>31</v>
      </c>
      <c r="D21" s="10">
        <v>-8.0399999999999999E-2</v>
      </c>
      <c r="E21" s="10">
        <v>-3.4670999999999998</v>
      </c>
      <c r="F21" s="10">
        <v>-1.645</v>
      </c>
      <c r="G21" s="10">
        <v>-0.1837</v>
      </c>
      <c r="H21" s="10">
        <v>0.18129999999999999</v>
      </c>
      <c r="I21" s="10">
        <v>-16.271799999999999</v>
      </c>
      <c r="J21" s="10"/>
      <c r="K21" s="10"/>
      <c r="L21" s="10"/>
      <c r="M21" s="10"/>
    </row>
    <row r="22" spans="1:13" x14ac:dyDescent="0.25">
      <c r="A22" s="10"/>
      <c r="B22" s="10" t="s">
        <v>5</v>
      </c>
      <c r="C22" s="10" t="s">
        <v>15</v>
      </c>
      <c r="D22" s="10">
        <v>-0.63270000000000004</v>
      </c>
      <c r="E22" s="10">
        <v>-15.960699999999999</v>
      </c>
      <c r="F22" s="10">
        <v>-1.3721000000000001</v>
      </c>
      <c r="G22" s="10">
        <v>-0.81389999999999996</v>
      </c>
      <c r="H22" s="10">
        <v>-0.45600000000000002</v>
      </c>
      <c r="I22" s="10">
        <v>-38.098599999999998</v>
      </c>
      <c r="J22" s="10"/>
      <c r="K22" s="10"/>
      <c r="L22" s="10"/>
      <c r="M22" s="10"/>
    </row>
    <row r="23" spans="1:13" x14ac:dyDescent="0.25">
      <c r="A23" s="10"/>
      <c r="B23" s="10"/>
      <c r="C23" s="10" t="s">
        <v>24</v>
      </c>
      <c r="D23" s="10">
        <v>0.49180000000000001</v>
      </c>
      <c r="E23" s="10">
        <v>-0.31680000000000003</v>
      </c>
      <c r="F23" s="10">
        <v>1.4125000000000001</v>
      </c>
      <c r="G23" s="10">
        <v>-13.0502</v>
      </c>
      <c r="H23" s="10">
        <v>-0.65780000000000005</v>
      </c>
      <c r="I23" s="10">
        <v>0.19900000000000001</v>
      </c>
      <c r="J23" s="10"/>
      <c r="K23" s="10"/>
      <c r="L23" s="10"/>
      <c r="M23" s="10"/>
    </row>
    <row r="24" spans="1:13" x14ac:dyDescent="0.25">
      <c r="A24" s="10"/>
      <c r="B24" s="10"/>
      <c r="C24" s="10" t="s">
        <v>35</v>
      </c>
      <c r="D24" s="10">
        <v>-0.29899999999999999</v>
      </c>
      <c r="E24" s="10">
        <v>-31.421299999999999</v>
      </c>
      <c r="F24" s="10">
        <v>-3.8008999999999999</v>
      </c>
      <c r="G24" s="10">
        <v>-17.7227</v>
      </c>
      <c r="H24" s="10">
        <v>-8.1668000000000003</v>
      </c>
      <c r="I24" s="10">
        <v>-15.187200000000001</v>
      </c>
      <c r="J24" s="10"/>
      <c r="K24" s="10"/>
      <c r="L24" s="10"/>
      <c r="M24" s="10"/>
    </row>
    <row r="25" spans="1:13" x14ac:dyDescent="0.25">
      <c r="A25" s="10"/>
      <c r="B25" s="10"/>
      <c r="C25" s="10" t="s">
        <v>50</v>
      </c>
      <c r="D25" s="10">
        <v>0.1084</v>
      </c>
      <c r="E25" s="10">
        <v>-1.5941000000000001</v>
      </c>
      <c r="F25" s="10">
        <v>7.2211999999999996</v>
      </c>
      <c r="G25" s="10">
        <v>-0.7671</v>
      </c>
      <c r="H25" s="10">
        <v>7.9348000000000001</v>
      </c>
      <c r="I25" s="10">
        <v>-0.23960000000000001</v>
      </c>
      <c r="J25" s="10"/>
      <c r="K25" s="10"/>
      <c r="L25" s="10"/>
      <c r="M25" s="10"/>
    </row>
    <row r="26" spans="1:13" x14ac:dyDescent="0.25">
      <c r="A26" s="10"/>
      <c r="B26" s="10"/>
      <c r="C26" s="10"/>
      <c r="D26" s="101">
        <f>SUM(D7:D25)</f>
        <v>-4.5873000000000017</v>
      </c>
      <c r="E26" s="101">
        <f>SUM(E7:E25)</f>
        <v>18.093900000000005</v>
      </c>
      <c r="F26" s="101">
        <f t="shared" ref="F26" si="0">SUM(F7:F25)</f>
        <v>39.302700000000002</v>
      </c>
      <c r="G26" s="101">
        <f>SUM(G7:G25)</f>
        <v>-58.620900000000006</v>
      </c>
      <c r="H26" s="101">
        <f>SUM(H7:H25)</f>
        <v>10.68432</v>
      </c>
      <c r="I26" s="117">
        <f>SUM(I7:I25)</f>
        <v>-79.557899999999989</v>
      </c>
      <c r="J26" s="104"/>
      <c r="K26" s="104"/>
      <c r="L26" s="10"/>
      <c r="M26" s="10"/>
    </row>
    <row r="27" spans="1:13" x14ac:dyDescent="0.25">
      <c r="A27" s="10"/>
      <c r="B27" s="61" t="s">
        <v>0</v>
      </c>
      <c r="C27" s="10"/>
      <c r="D27" s="103">
        <f>D26/$E$53</f>
        <v>-6.2600301313333134E-2</v>
      </c>
      <c r="E27" s="103">
        <f>E26/$E$53</f>
        <v>0.24691726983919043</v>
      </c>
      <c r="F27" s="103">
        <f>F26/$G$53</f>
        <v>0.34919719925769149</v>
      </c>
      <c r="G27" s="103">
        <f>G26/$G$53</f>
        <v>-0.52083582293239927</v>
      </c>
      <c r="H27" s="103">
        <f>H26/I53</f>
        <v>-0.12394930759725942</v>
      </c>
      <c r="I27" s="103">
        <f>I26/I53</f>
        <v>0.92295500498787053</v>
      </c>
      <c r="J27" s="104"/>
      <c r="K27" s="104"/>
      <c r="L27" s="10"/>
      <c r="M27" s="10"/>
    </row>
    <row r="28" spans="1:13" x14ac:dyDescent="0.25">
      <c r="A28" s="10"/>
      <c r="B28" s="10" t="s">
        <v>2</v>
      </c>
      <c r="C28" s="10" t="s">
        <v>56</v>
      </c>
      <c r="D28" s="104">
        <v>2.6597</v>
      </c>
      <c r="E28" s="104">
        <v>-0.62239999999999995</v>
      </c>
      <c r="F28" s="104">
        <v>-2.6800000000000001E-2</v>
      </c>
      <c r="G28" s="104">
        <v>0.71220000000000006</v>
      </c>
      <c r="H28" s="104">
        <v>1.5828</v>
      </c>
      <c r="I28" s="104">
        <v>2.1700000000000001E-2</v>
      </c>
      <c r="J28" s="104"/>
      <c r="K28" s="104"/>
      <c r="L28" s="10"/>
      <c r="M28" s="10"/>
    </row>
    <row r="29" spans="1:13" x14ac:dyDescent="0.25">
      <c r="A29" s="10"/>
      <c r="B29" s="10"/>
      <c r="C29" s="10" t="s">
        <v>60</v>
      </c>
      <c r="D29" s="104">
        <v>1.1331</v>
      </c>
      <c r="E29" s="104">
        <v>-0.24399999999999999</v>
      </c>
      <c r="F29" s="104">
        <v>3.0066000000000002</v>
      </c>
      <c r="G29" s="104">
        <v>0.95299999999999996</v>
      </c>
      <c r="H29" s="104">
        <v>1.0185999999999999</v>
      </c>
      <c r="I29" s="104">
        <v>0.38890000000000002</v>
      </c>
      <c r="J29" s="104"/>
      <c r="K29" s="104"/>
      <c r="L29" s="10"/>
      <c r="M29" s="10"/>
    </row>
    <row r="30" spans="1:13" x14ac:dyDescent="0.25">
      <c r="A30" s="10"/>
      <c r="B30" s="10"/>
      <c r="C30" s="10" t="s">
        <v>57</v>
      </c>
      <c r="D30" s="104">
        <v>-10.6968</v>
      </c>
      <c r="E30" s="104">
        <v>-28.5366</v>
      </c>
      <c r="F30" s="104">
        <v>23.194099999999999</v>
      </c>
      <c r="G30" s="104">
        <v>-63.077399999999997</v>
      </c>
      <c r="H30" s="104">
        <v>1.2012</v>
      </c>
      <c r="I30" s="104">
        <v>-2.4455</v>
      </c>
      <c r="J30" s="104"/>
      <c r="K30" s="104"/>
      <c r="L30" s="10"/>
      <c r="M30" s="10"/>
    </row>
    <row r="31" spans="1:13" x14ac:dyDescent="0.25">
      <c r="A31" s="10"/>
      <c r="B31" s="10"/>
      <c r="C31" s="10" t="s">
        <v>58</v>
      </c>
      <c r="D31" s="104">
        <v>0.42149999999999999</v>
      </c>
      <c r="E31" s="104">
        <v>-18.447500000000002</v>
      </c>
      <c r="F31" s="104">
        <v>-3.8340000000000001</v>
      </c>
      <c r="G31" s="104">
        <v>24.301100000000002</v>
      </c>
      <c r="H31" s="104">
        <v>-3.1122000000000001</v>
      </c>
      <c r="I31" s="104">
        <v>-8.4981000000000009</v>
      </c>
      <c r="J31" s="104"/>
      <c r="K31" s="104"/>
      <c r="L31" s="10"/>
      <c r="M31" s="10"/>
    </row>
    <row r="32" spans="1:13" x14ac:dyDescent="0.25">
      <c r="A32" s="10"/>
      <c r="B32" s="10" t="s">
        <v>3</v>
      </c>
      <c r="C32" s="102" t="s">
        <v>18</v>
      </c>
      <c r="D32" s="104">
        <v>-3.7307999999999999</v>
      </c>
      <c r="E32" s="104">
        <v>3.9064999999999999</v>
      </c>
      <c r="F32" s="104">
        <v>-4.5879000000000003</v>
      </c>
      <c r="G32" s="104">
        <v>-17.802</v>
      </c>
      <c r="H32" s="104">
        <v>-8.0828000000000007</v>
      </c>
      <c r="I32" s="104">
        <v>-1.1654</v>
      </c>
      <c r="J32" s="104"/>
      <c r="K32" s="104"/>
      <c r="L32" s="10"/>
      <c r="M32" s="10"/>
    </row>
    <row r="33" spans="1:13" x14ac:dyDescent="0.25">
      <c r="A33" s="10"/>
      <c r="B33" s="10"/>
      <c r="C33" s="102" t="s">
        <v>19</v>
      </c>
      <c r="D33" s="104">
        <v>-1.5344</v>
      </c>
      <c r="E33" s="104">
        <v>-3.2852000000000001</v>
      </c>
      <c r="F33" s="104">
        <v>-0.84379999999999999</v>
      </c>
      <c r="G33" s="104">
        <v>9.0344999999999995</v>
      </c>
      <c r="H33" s="104">
        <v>-3.3967000000000001</v>
      </c>
      <c r="I33" s="104">
        <v>3.5560999999999998</v>
      </c>
      <c r="J33" s="104"/>
      <c r="K33" s="104"/>
      <c r="L33" s="10"/>
      <c r="M33" s="10"/>
    </row>
    <row r="34" spans="1:13" x14ac:dyDescent="0.25">
      <c r="A34" s="10"/>
      <c r="B34" s="10"/>
      <c r="C34" s="102" t="s">
        <v>20</v>
      </c>
      <c r="D34" s="104">
        <v>1.9975000000000001</v>
      </c>
      <c r="E34" s="104">
        <v>4.6253000000000002</v>
      </c>
      <c r="F34" s="104">
        <v>0.88429999999999997</v>
      </c>
      <c r="G34" s="104">
        <v>5.3532000000000002</v>
      </c>
      <c r="H34" s="104">
        <v>2.4335</v>
      </c>
      <c r="I34" s="104">
        <v>-2.6004</v>
      </c>
      <c r="J34" s="104"/>
      <c r="K34" s="104"/>
      <c r="L34" s="10"/>
      <c r="M34" s="10"/>
    </row>
    <row r="35" spans="1:13" x14ac:dyDescent="0.25">
      <c r="A35" s="10"/>
      <c r="B35" s="10"/>
      <c r="C35" s="102" t="s">
        <v>21</v>
      </c>
      <c r="D35" s="104">
        <v>0.2273</v>
      </c>
      <c r="E35" s="104">
        <v>-4.7899999999999998E-2</v>
      </c>
      <c r="F35" s="104">
        <v>-0.50560000000000005</v>
      </c>
      <c r="G35" s="104">
        <v>0.28239999999999998</v>
      </c>
      <c r="H35" s="104">
        <v>0.92420000000000002</v>
      </c>
      <c r="I35" s="104">
        <v>-2.4857</v>
      </c>
      <c r="J35" s="104"/>
      <c r="K35" s="104"/>
      <c r="L35" s="10"/>
      <c r="M35" s="10"/>
    </row>
    <row r="36" spans="1:13" x14ac:dyDescent="0.25">
      <c r="A36" s="10"/>
      <c r="B36" s="10"/>
      <c r="C36" s="102" t="s">
        <v>22</v>
      </c>
      <c r="D36" s="104">
        <v>-6.2788000000000004</v>
      </c>
      <c r="E36" s="104">
        <v>-2.0394000000000001</v>
      </c>
      <c r="F36" s="104">
        <v>-2.8570000000000002</v>
      </c>
      <c r="G36" s="104">
        <v>-5.5975999999999999</v>
      </c>
      <c r="H36" s="104">
        <v>-9.2127999999999997</v>
      </c>
      <c r="I36" s="104">
        <v>-0.1094</v>
      </c>
      <c r="J36" s="104"/>
      <c r="K36" s="104"/>
      <c r="L36" s="10"/>
      <c r="M36" s="10"/>
    </row>
    <row r="37" spans="1:13" x14ac:dyDescent="0.25">
      <c r="A37" s="10"/>
      <c r="B37" s="10"/>
      <c r="C37" s="102" t="s">
        <v>23</v>
      </c>
      <c r="D37" s="104">
        <v>-0.3221</v>
      </c>
      <c r="E37" s="104">
        <v>-4.9515000000000002</v>
      </c>
      <c r="F37" s="104">
        <v>0.15970000000000001</v>
      </c>
      <c r="G37" s="104">
        <v>0.85029999999999994</v>
      </c>
      <c r="H37" s="104">
        <v>-0.77049999999999996</v>
      </c>
      <c r="I37" s="104">
        <v>-8.6599000000000004</v>
      </c>
      <c r="J37" s="104"/>
      <c r="K37" s="104"/>
      <c r="L37" s="10"/>
      <c r="M37" s="10"/>
    </row>
    <row r="38" spans="1:13" x14ac:dyDescent="0.25">
      <c r="A38" s="10"/>
      <c r="B38" s="10" t="s">
        <v>4</v>
      </c>
      <c r="C38" s="99" t="s">
        <v>47</v>
      </c>
      <c r="D38" s="104">
        <v>2.7490000000000001</v>
      </c>
      <c r="E38" s="104">
        <v>-10.973699999999999</v>
      </c>
      <c r="F38" s="104">
        <v>3.2614000000000001</v>
      </c>
      <c r="G38" s="104">
        <v>-33.462699999999998</v>
      </c>
      <c r="H38" s="104">
        <v>2.5554999999999999</v>
      </c>
      <c r="I38" s="104">
        <v>-0.76200000000000001</v>
      </c>
      <c r="J38" s="104"/>
      <c r="K38" s="104"/>
      <c r="L38" s="10"/>
      <c r="M38" s="10"/>
    </row>
    <row r="39" spans="1:13" x14ac:dyDescent="0.25">
      <c r="A39" s="10"/>
      <c r="B39" s="10"/>
      <c r="C39" s="99" t="s">
        <v>55</v>
      </c>
      <c r="D39" s="104">
        <v>-3.6669999999999998</v>
      </c>
      <c r="E39" s="104">
        <v>-20.323899999999998</v>
      </c>
      <c r="F39" s="104">
        <v>-8.5485000000000007</v>
      </c>
      <c r="G39" s="104">
        <v>10.7592</v>
      </c>
      <c r="H39" s="104">
        <v>-2.2002999999999999</v>
      </c>
      <c r="I39" s="104">
        <v>-21.9057</v>
      </c>
      <c r="J39" s="104"/>
      <c r="K39" s="104"/>
      <c r="L39" s="10"/>
      <c r="M39" s="10"/>
    </row>
    <row r="40" spans="1:13" x14ac:dyDescent="0.25">
      <c r="A40" s="10"/>
      <c r="B40" s="10"/>
      <c r="C40" s="99" t="s">
        <v>53</v>
      </c>
      <c r="D40" s="104">
        <v>4.7077999999999998</v>
      </c>
      <c r="E40" s="104">
        <v>-9.8512000000000004</v>
      </c>
      <c r="F40" s="104">
        <v>-2.34511</v>
      </c>
      <c r="G40" s="104">
        <v>1.3381000000000001</v>
      </c>
      <c r="H40" s="104">
        <v>1.2575000000000001</v>
      </c>
      <c r="I40" s="104">
        <v>-2.1</v>
      </c>
      <c r="J40" s="104"/>
      <c r="K40" s="104"/>
      <c r="L40" s="10"/>
      <c r="M40" s="10"/>
    </row>
    <row r="41" spans="1:13" x14ac:dyDescent="0.25">
      <c r="A41" s="10"/>
      <c r="B41" s="10"/>
      <c r="C41" s="99" t="s">
        <v>54</v>
      </c>
      <c r="D41" s="104">
        <v>-4.4467999999999996</v>
      </c>
      <c r="E41" s="104">
        <v>1.0381</v>
      </c>
      <c r="F41" s="104">
        <v>3.9636</v>
      </c>
      <c r="G41" s="104">
        <v>1.4813000000000001</v>
      </c>
      <c r="H41" s="104">
        <v>-3.4883999999999999</v>
      </c>
      <c r="I41" s="104">
        <v>4.4900000000000002E-2</v>
      </c>
      <c r="J41" s="104"/>
      <c r="K41" s="104"/>
      <c r="L41" s="10"/>
      <c r="M41" s="10"/>
    </row>
    <row r="42" spans="1:13" x14ac:dyDescent="0.25">
      <c r="A42" s="10"/>
      <c r="B42" s="10"/>
      <c r="C42" s="99" t="s">
        <v>52</v>
      </c>
      <c r="D42" s="104">
        <v>27.683599999999998</v>
      </c>
      <c r="E42" s="104">
        <v>-19.989100000000001</v>
      </c>
      <c r="F42" s="104">
        <v>3.4112</v>
      </c>
      <c r="G42" s="104">
        <v>7.9172000000000002</v>
      </c>
      <c r="H42" s="104">
        <v>8.2979000000000003</v>
      </c>
      <c r="I42" s="104">
        <v>4.5457999999999998</v>
      </c>
      <c r="J42" s="104"/>
      <c r="K42" s="104"/>
      <c r="L42" s="10"/>
      <c r="M42" s="10"/>
    </row>
    <row r="43" spans="1:13" x14ac:dyDescent="0.25">
      <c r="A43" s="10"/>
      <c r="B43" s="10" t="s">
        <v>5</v>
      </c>
      <c r="C43" s="10" t="s">
        <v>33</v>
      </c>
      <c r="D43" s="104">
        <v>3.5728</v>
      </c>
      <c r="E43" s="104">
        <v>-3.3755999999999999</v>
      </c>
      <c r="F43" s="104">
        <v>6.7826000000000004</v>
      </c>
      <c r="G43" s="104">
        <v>6.9161999999999999</v>
      </c>
      <c r="H43" s="114" t="s">
        <v>64</v>
      </c>
      <c r="I43" s="114" t="s">
        <v>64</v>
      </c>
      <c r="J43" s="104"/>
      <c r="K43" s="104"/>
      <c r="L43" s="10"/>
      <c r="M43" s="10"/>
    </row>
    <row r="44" spans="1:13" x14ac:dyDescent="0.25">
      <c r="A44" s="10"/>
      <c r="B44" s="10"/>
      <c r="C44" s="10" t="s">
        <v>32</v>
      </c>
      <c r="D44" s="104">
        <v>-9.3596000000000004</v>
      </c>
      <c r="E44" s="104">
        <v>-2.0706000000000002</v>
      </c>
      <c r="F44" s="104">
        <v>-11.82</v>
      </c>
      <c r="G44" s="104">
        <v>0.9214</v>
      </c>
      <c r="H44" s="114" t="s">
        <v>64</v>
      </c>
      <c r="I44" s="114" t="s">
        <v>64</v>
      </c>
      <c r="J44" s="104"/>
      <c r="K44" s="104"/>
      <c r="L44" s="10"/>
      <c r="M44" s="10"/>
    </row>
    <row r="45" spans="1:13" x14ac:dyDescent="0.25">
      <c r="A45" s="10"/>
      <c r="B45" s="10"/>
      <c r="C45" s="10" t="s">
        <v>48</v>
      </c>
      <c r="D45" s="104">
        <v>0.18770000000000001</v>
      </c>
      <c r="E45" s="104">
        <v>1.3994</v>
      </c>
      <c r="F45" s="114" t="s">
        <v>64</v>
      </c>
      <c r="G45" s="114" t="s">
        <v>64</v>
      </c>
      <c r="H45" s="114">
        <v>0.19617000000000001</v>
      </c>
      <c r="I45" s="114">
        <v>-5.3329000000000004</v>
      </c>
      <c r="J45" s="104"/>
      <c r="K45" s="104"/>
      <c r="L45" s="10"/>
      <c r="M45" s="10"/>
    </row>
    <row r="46" spans="1:13" x14ac:dyDescent="0.25">
      <c r="A46" s="10"/>
      <c r="B46" s="10"/>
      <c r="C46" s="10" t="s">
        <v>62</v>
      </c>
      <c r="D46" s="104">
        <v>0.26819999999999999</v>
      </c>
      <c r="E46" s="104">
        <v>-8.9641000000000002</v>
      </c>
      <c r="F46" s="104">
        <v>-0.35499999999999998</v>
      </c>
      <c r="G46" s="104">
        <v>-19.7408</v>
      </c>
      <c r="H46" s="112">
        <v>0.22919999999999999</v>
      </c>
      <c r="I46" s="112">
        <v>-3.3761000000000001</v>
      </c>
      <c r="J46" s="104"/>
      <c r="K46" s="104"/>
      <c r="L46" s="10"/>
      <c r="M46" s="10"/>
    </row>
    <row r="47" spans="1:13" x14ac:dyDescent="0.25">
      <c r="A47" s="10"/>
      <c r="B47" s="10"/>
      <c r="C47" s="10" t="s">
        <v>49</v>
      </c>
      <c r="D47" s="104">
        <v>7.5765000000000002</v>
      </c>
      <c r="E47" s="104">
        <v>-21.464400000000001</v>
      </c>
      <c r="F47" s="104">
        <v>1.8274999999999999</v>
      </c>
      <c r="G47" s="104">
        <v>-7.3367000000000004</v>
      </c>
      <c r="H47" s="112">
        <v>7.9599000000000002</v>
      </c>
      <c r="I47" s="112">
        <v>-8.3436000000000003</v>
      </c>
      <c r="J47" s="104"/>
      <c r="K47" s="104"/>
      <c r="L47" s="10"/>
      <c r="M47" s="10"/>
    </row>
    <row r="48" spans="1:13" x14ac:dyDescent="0.25">
      <c r="A48" s="10"/>
      <c r="B48" s="10"/>
      <c r="C48" s="10" t="s">
        <v>51</v>
      </c>
      <c r="D48" s="104">
        <v>-21.848400000000002</v>
      </c>
      <c r="E48" s="104">
        <v>10.7935</v>
      </c>
      <c r="F48" s="104">
        <v>-2.7900999999999998</v>
      </c>
      <c r="G48" s="104">
        <v>-17.253799999999998</v>
      </c>
      <c r="H48" s="112">
        <v>-11.366400000000001</v>
      </c>
      <c r="I48" s="112">
        <v>-1.2101999999999999</v>
      </c>
      <c r="J48" s="104"/>
      <c r="K48" s="104"/>
      <c r="L48" s="10"/>
      <c r="M48" s="10"/>
    </row>
    <row r="49" spans="1:13" x14ac:dyDescent="0.25">
      <c r="A49" s="10"/>
      <c r="B49" s="10"/>
      <c r="C49" s="10" t="s">
        <v>61</v>
      </c>
      <c r="D49" s="104">
        <v>0.69269999999999998</v>
      </c>
      <c r="E49" s="104">
        <v>3.9018000000000002</v>
      </c>
      <c r="F49" s="104">
        <v>0.154</v>
      </c>
      <c r="G49" s="104">
        <v>-3.1366999999999998</v>
      </c>
      <c r="H49" s="112">
        <v>0.72719999999999996</v>
      </c>
      <c r="I49" s="112">
        <v>-32.196300000000001</v>
      </c>
      <c r="J49" s="104"/>
      <c r="K49" s="104"/>
      <c r="L49" s="10"/>
      <c r="M49" s="10"/>
    </row>
    <row r="50" spans="1:13" x14ac:dyDescent="0.25">
      <c r="A50" s="10"/>
      <c r="B50" s="10"/>
      <c r="C50" s="10"/>
      <c r="D50" s="101">
        <f t="shared" ref="D50:E50" si="1">SUM(D28:D49)</f>
        <v>-8.0073000000000008</v>
      </c>
      <c r="E50" s="101">
        <f t="shared" si="1"/>
        <v>-129.52250000000001</v>
      </c>
      <c r="F50" s="101">
        <f>SUM(F28:F49)</f>
        <v>8.1311900000000001</v>
      </c>
      <c r="G50" s="101">
        <f>SUM(G28:G49)</f>
        <v>-96.587599999999981</v>
      </c>
      <c r="H50" s="101">
        <f>SUM(H28:H49)</f>
        <v>-13.246429999999997</v>
      </c>
      <c r="I50" s="101">
        <f>SUM(I28:I49)</f>
        <v>-92.633800000000008</v>
      </c>
      <c r="J50" s="104"/>
      <c r="K50" s="104"/>
      <c r="L50" s="10"/>
      <c r="M50" s="10"/>
    </row>
    <row r="51" spans="1:13" x14ac:dyDescent="0.25">
      <c r="A51" s="10"/>
      <c r="B51" s="10"/>
      <c r="C51" s="10"/>
      <c r="D51" s="103">
        <f>D50/$E$53</f>
        <v>-0.10927111649690499</v>
      </c>
      <c r="E51" s="103">
        <f>E50/$E$53</f>
        <v>-1.7675206607059029</v>
      </c>
      <c r="F51" s="103">
        <f>F50/$G$53</f>
        <v>7.2244114898776635E-2</v>
      </c>
      <c r="G51" s="103">
        <f>G50/$G$53</f>
        <v>-0.85816291000420308</v>
      </c>
      <c r="H51" s="103">
        <f>H50/I53</f>
        <v>0.1536724683120278</v>
      </c>
      <c r="I51" s="103">
        <f>I50/I53</f>
        <v>1.0746491466095185</v>
      </c>
      <c r="J51" s="104"/>
      <c r="K51" s="104"/>
      <c r="L51" s="10"/>
      <c r="M51" s="10"/>
    </row>
    <row r="52" spans="1:13" x14ac:dyDescent="0.25">
      <c r="A52" s="10"/>
      <c r="B52" s="10"/>
      <c r="C52" s="10"/>
      <c r="D52" s="101">
        <f t="shared" ref="D52" si="2">D26+D50</f>
        <v>-12.594600000000003</v>
      </c>
      <c r="E52" s="101">
        <f>E26+E50</f>
        <v>-111.4286</v>
      </c>
      <c r="F52" s="101">
        <f>F26+F50</f>
        <v>47.433890000000005</v>
      </c>
      <c r="G52" s="101">
        <f>G26+G50</f>
        <v>-155.20849999999999</v>
      </c>
      <c r="H52" s="101">
        <f>H26+H50</f>
        <v>-2.562109999999997</v>
      </c>
      <c r="I52" s="117">
        <f>I26+I50</f>
        <v>-172.1917</v>
      </c>
      <c r="J52" s="104"/>
      <c r="K52" s="104"/>
      <c r="L52" s="10"/>
      <c r="M52" s="10"/>
    </row>
    <row r="53" spans="1:13" x14ac:dyDescent="0.25">
      <c r="A53" s="10"/>
      <c r="B53" s="10"/>
      <c r="C53" s="10"/>
      <c r="D53" s="115"/>
      <c r="E53" s="116">
        <f>D52+E52+E6</f>
        <v>73.279200000000003</v>
      </c>
      <c r="F53" s="115"/>
      <c r="G53" s="116">
        <f>F52+G52+G6</f>
        <v>112.55159000000002</v>
      </c>
      <c r="H53" s="116"/>
      <c r="I53" s="116">
        <f>H52+I52+I6</f>
        <v>-86.19910999999999</v>
      </c>
      <c r="J53" s="104"/>
      <c r="K53" s="104"/>
      <c r="L53" s="10"/>
      <c r="M53" s="10"/>
    </row>
    <row r="54" spans="1:13" x14ac:dyDescent="0.25">
      <c r="A54" s="10"/>
      <c r="B54" s="10"/>
      <c r="C54" s="10"/>
      <c r="D54" s="104"/>
      <c r="E54" s="104"/>
      <c r="F54" s="104"/>
      <c r="G54" s="104"/>
      <c r="H54" s="104"/>
      <c r="I54" s="104"/>
      <c r="J54" s="104"/>
      <c r="K54" s="104"/>
      <c r="L54" s="10"/>
      <c r="M54" s="10"/>
    </row>
    <row r="55" spans="1:13" x14ac:dyDescent="0.25">
      <c r="A55" s="10"/>
      <c r="B55" s="10"/>
      <c r="C55" s="10"/>
      <c r="D55" s="104"/>
      <c r="E55" s="104"/>
      <c r="F55" s="104"/>
      <c r="G55" s="104"/>
      <c r="H55" s="104"/>
      <c r="I55" s="104"/>
      <c r="J55" s="104"/>
      <c r="K55" s="104"/>
      <c r="L55" s="10"/>
      <c r="M55" s="10"/>
    </row>
    <row r="56" spans="1:13" x14ac:dyDescent="0.25">
      <c r="A56" s="10"/>
      <c r="B56" s="10"/>
      <c r="C56" s="10"/>
      <c r="D56" s="104"/>
      <c r="E56" s="104"/>
      <c r="F56" s="104"/>
      <c r="G56" s="104"/>
      <c r="H56" s="104"/>
      <c r="I56" s="104"/>
      <c r="J56" s="104"/>
      <c r="K56" s="104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</sheetData>
  <mergeCells count="3">
    <mergeCell ref="D4:E4"/>
    <mergeCell ref="F4:G4"/>
    <mergeCell ref="H4:I4"/>
  </mergeCells>
  <pageMargins left="0.7" right="0.7" top="0.75" bottom="0.75" header="0.3" footer="0.3"/>
  <pageSetup scale="6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="70" zoomScaleNormal="70" zoomScaleSheetLayoutView="80" workbookViewId="0">
      <selection activeCell="F5" sqref="F5"/>
    </sheetView>
  </sheetViews>
  <sheetFormatPr defaultColWidth="8.85546875" defaultRowHeight="15" x14ac:dyDescent="0.25"/>
  <cols>
    <col min="1" max="1" width="4.42578125" customWidth="1"/>
    <col min="2" max="2" width="13.28515625" customWidth="1"/>
    <col min="3" max="3" width="19.42578125" customWidth="1"/>
    <col min="4" max="19" width="12.5703125" customWidth="1"/>
    <col min="20" max="20" width="5.42578125" customWidth="1"/>
  </cols>
  <sheetData>
    <row r="1" spans="1:2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x14ac:dyDescent="0.25">
      <c r="A4" s="11"/>
      <c r="B4" s="11"/>
      <c r="C4" s="11"/>
      <c r="D4" s="122" t="s">
        <v>6</v>
      </c>
      <c r="E4" s="122"/>
      <c r="F4" s="120" t="s">
        <v>41</v>
      </c>
      <c r="G4" s="123"/>
      <c r="H4" s="124" t="s">
        <v>36</v>
      </c>
      <c r="I4" s="124"/>
      <c r="J4" s="125" t="s">
        <v>37</v>
      </c>
      <c r="K4" s="125"/>
      <c r="L4" s="126" t="s">
        <v>42</v>
      </c>
      <c r="M4" s="126"/>
      <c r="N4" s="127" t="s">
        <v>43</v>
      </c>
      <c r="O4" s="127"/>
      <c r="P4" s="120" t="s">
        <v>44</v>
      </c>
      <c r="Q4" s="120"/>
      <c r="R4" s="121" t="s">
        <v>45</v>
      </c>
      <c r="S4" s="121"/>
      <c r="T4" s="11"/>
      <c r="U4" s="11"/>
      <c r="V4" s="11"/>
      <c r="W4" s="11"/>
    </row>
    <row r="5" spans="1:23" ht="15.75" thickBot="1" x14ac:dyDescent="0.3">
      <c r="A5" s="11"/>
      <c r="B5" s="73" t="s">
        <v>1</v>
      </c>
      <c r="C5" s="11"/>
      <c r="D5" s="84" t="s">
        <v>7</v>
      </c>
      <c r="E5" s="84" t="s">
        <v>8</v>
      </c>
      <c r="F5" s="85" t="s">
        <v>68</v>
      </c>
      <c r="G5" s="85" t="s">
        <v>67</v>
      </c>
      <c r="H5" s="86" t="s">
        <v>68</v>
      </c>
      <c r="I5" s="86" t="s">
        <v>67</v>
      </c>
      <c r="J5" s="84" t="s">
        <v>68</v>
      </c>
      <c r="K5" s="84" t="s">
        <v>67</v>
      </c>
      <c r="L5" s="87" t="s">
        <v>68</v>
      </c>
      <c r="M5" s="87" t="s">
        <v>67</v>
      </c>
      <c r="N5" s="88" t="s">
        <v>68</v>
      </c>
      <c r="O5" s="88" t="s">
        <v>67</v>
      </c>
      <c r="P5" s="85" t="s">
        <v>68</v>
      </c>
      <c r="Q5" s="85" t="s">
        <v>67</v>
      </c>
      <c r="R5" s="89" t="s">
        <v>68</v>
      </c>
      <c r="S5" s="89" t="s">
        <v>67</v>
      </c>
      <c r="T5" s="11"/>
      <c r="U5" s="11"/>
      <c r="V5" s="11"/>
      <c r="W5" s="11"/>
    </row>
    <row r="6" spans="1:23" s="10" customFormat="1" ht="15.75" thickTop="1" x14ac:dyDescent="0.25">
      <c r="A6" s="11"/>
      <c r="B6" s="73"/>
      <c r="C6" s="11" t="s">
        <v>66</v>
      </c>
      <c r="D6" s="74"/>
      <c r="E6" s="74"/>
      <c r="F6" s="74"/>
      <c r="G6" s="75">
        <v>100.7672</v>
      </c>
      <c r="H6" s="74"/>
      <c r="I6" s="75">
        <v>222.60169999999999</v>
      </c>
      <c r="J6" s="75"/>
      <c r="K6" s="75">
        <v>181.3475</v>
      </c>
      <c r="L6" s="75"/>
      <c r="M6" s="75">
        <v>232.8262</v>
      </c>
      <c r="N6" s="75"/>
      <c r="O6" s="75">
        <v>247.83940000000001</v>
      </c>
      <c r="P6" s="75"/>
      <c r="Q6" s="75">
        <v>197.30240000000001</v>
      </c>
      <c r="R6" s="75"/>
      <c r="S6" s="75">
        <v>220.3262</v>
      </c>
      <c r="T6" s="11"/>
      <c r="U6" s="11"/>
      <c r="V6" s="11"/>
      <c r="W6" s="11"/>
    </row>
    <row r="7" spans="1:23" x14ac:dyDescent="0.25">
      <c r="A7" s="11"/>
      <c r="B7" s="8" t="s">
        <v>2</v>
      </c>
      <c r="C7" s="8" t="s">
        <v>16</v>
      </c>
      <c r="D7" s="36">
        <v>0.78879999999999995</v>
      </c>
      <c r="E7" s="41">
        <v>0.91200000000000003</v>
      </c>
      <c r="F7" s="8">
        <v>3.2606000000000002</v>
      </c>
      <c r="G7" s="8">
        <v>14.9314</v>
      </c>
      <c r="H7" s="8">
        <v>0.1767</v>
      </c>
      <c r="I7" s="8">
        <v>21.299499999999998</v>
      </c>
      <c r="J7" s="8">
        <v>6.2309000000000001</v>
      </c>
      <c r="K7" s="8">
        <v>6.0373000000000001</v>
      </c>
      <c r="L7" s="8">
        <v>2.9304000000000001</v>
      </c>
      <c r="M7" s="8">
        <v>8.8394999999999992</v>
      </c>
      <c r="N7" s="8">
        <v>0.80959999999999999</v>
      </c>
      <c r="O7" s="8">
        <v>6.8201000000000001</v>
      </c>
      <c r="P7" s="8">
        <v>-1.3536999999999999</v>
      </c>
      <c r="Q7" s="8">
        <v>-17.271000000000001</v>
      </c>
      <c r="R7" s="8">
        <v>6.1003999999999996</v>
      </c>
      <c r="S7" s="8">
        <v>8.8937000000000008</v>
      </c>
      <c r="T7" s="11"/>
      <c r="U7" s="11"/>
      <c r="V7" s="11"/>
      <c r="W7" s="11"/>
    </row>
    <row r="8" spans="1:23" x14ac:dyDescent="0.25">
      <c r="A8" s="11"/>
      <c r="B8" s="8"/>
      <c r="C8" s="8" t="s">
        <v>9</v>
      </c>
      <c r="D8" s="36">
        <v>1.5130999999999999</v>
      </c>
      <c r="E8" s="41">
        <v>1.1872</v>
      </c>
      <c r="F8" s="8">
        <v>2.5350999999999999</v>
      </c>
      <c r="G8" s="8">
        <v>-16.137699999999999</v>
      </c>
      <c r="H8" s="8">
        <v>2.7913999999999999</v>
      </c>
      <c r="I8" s="8">
        <v>-7.0084</v>
      </c>
      <c r="J8" s="8">
        <v>1.3545</v>
      </c>
      <c r="K8" s="8">
        <v>0.1656</v>
      </c>
      <c r="L8" s="8">
        <v>4.0339</v>
      </c>
      <c r="M8" s="8">
        <v>-17.912299999999998</v>
      </c>
      <c r="N8" s="8">
        <v>5.3749000000000002</v>
      </c>
      <c r="O8" s="8">
        <v>-6.8398000000000003</v>
      </c>
      <c r="P8" s="8">
        <v>2.4102999999999999</v>
      </c>
      <c r="Q8" s="8">
        <v>-6.5244999999999997</v>
      </c>
      <c r="R8" s="8">
        <v>5.1805000000000003</v>
      </c>
      <c r="S8" s="8">
        <v>-13.6441</v>
      </c>
      <c r="T8" s="11"/>
      <c r="U8" s="11"/>
      <c r="V8" s="11"/>
      <c r="W8" s="11"/>
    </row>
    <row r="9" spans="1:23" x14ac:dyDescent="0.25">
      <c r="A9" s="11"/>
      <c r="B9" s="8"/>
      <c r="C9" s="17" t="s">
        <v>46</v>
      </c>
      <c r="D9" s="36">
        <v>0.8085</v>
      </c>
      <c r="E9" s="41">
        <v>0.93210000000000004</v>
      </c>
      <c r="F9" s="8">
        <v>-1.1335</v>
      </c>
      <c r="G9" s="8">
        <v>81.239400000000003</v>
      </c>
      <c r="H9" s="8">
        <v>9.7520000000000007</v>
      </c>
      <c r="I9" s="8">
        <v>5.6154000000000002</v>
      </c>
      <c r="J9" s="8">
        <v>3.0327000000000002</v>
      </c>
      <c r="K9" s="8">
        <v>15.479699999999999</v>
      </c>
      <c r="L9" s="8">
        <v>-0.58630000000000004</v>
      </c>
      <c r="M9" s="8">
        <v>-0.53049999999999997</v>
      </c>
      <c r="N9" s="8">
        <v>5.1146000000000003</v>
      </c>
      <c r="O9" s="8">
        <v>8.7661999999999995</v>
      </c>
      <c r="P9" s="8">
        <v>-0.85450000000000004</v>
      </c>
      <c r="Q9" s="8">
        <v>18.0457</v>
      </c>
      <c r="R9" s="8">
        <v>11.788500000000001</v>
      </c>
      <c r="S9" s="8">
        <v>-24.2972</v>
      </c>
      <c r="T9" s="11"/>
      <c r="U9" s="11"/>
      <c r="V9" s="11"/>
      <c r="W9" s="11"/>
    </row>
    <row r="10" spans="1:23" x14ac:dyDescent="0.25">
      <c r="A10" s="11"/>
      <c r="B10" s="8"/>
      <c r="C10" s="8" t="s">
        <v>59</v>
      </c>
      <c r="D10" s="36">
        <v>3.7565826459610201</v>
      </c>
      <c r="E10" s="41">
        <v>3.9596845936110001</v>
      </c>
      <c r="F10" s="8">
        <v>8.1029999999999998</v>
      </c>
      <c r="G10" s="8">
        <v>18.4864</v>
      </c>
      <c r="H10" s="8">
        <v>2.1314000000000002</v>
      </c>
      <c r="I10" s="8">
        <v>10.2102</v>
      </c>
      <c r="J10" s="8">
        <v>3.6461000000000001</v>
      </c>
      <c r="K10" s="8">
        <v>3.2498</v>
      </c>
      <c r="L10" s="8">
        <v>-3.4578000000000002</v>
      </c>
      <c r="M10" s="8">
        <v>-1.8295999999999999</v>
      </c>
      <c r="N10" s="8">
        <v>2.56</v>
      </c>
      <c r="O10" s="8">
        <v>19.049600000000002</v>
      </c>
      <c r="P10" s="8">
        <v>-4.6096000000000004</v>
      </c>
      <c r="Q10" s="8">
        <v>-1.3158000000000001</v>
      </c>
      <c r="R10" s="8">
        <v>6.8209999999999997</v>
      </c>
      <c r="S10" s="8">
        <v>12.3146</v>
      </c>
      <c r="T10" s="11"/>
      <c r="U10" s="11"/>
      <c r="V10" s="11"/>
      <c r="W10" s="11"/>
    </row>
    <row r="11" spans="1:23" x14ac:dyDescent="0.25">
      <c r="A11" s="11"/>
      <c r="B11" s="9" t="s">
        <v>3</v>
      </c>
      <c r="C11" s="18" t="s">
        <v>10</v>
      </c>
      <c r="D11" s="37">
        <v>1.8280000000000001</v>
      </c>
      <c r="E11" s="42">
        <v>3.1305000000000001</v>
      </c>
      <c r="F11" s="9">
        <v>8.4385999999999992</v>
      </c>
      <c r="G11" s="9">
        <v>5.9606000000000003</v>
      </c>
      <c r="H11" s="9">
        <v>6.3175999999999997</v>
      </c>
      <c r="I11" s="9">
        <v>13.8406</v>
      </c>
      <c r="J11" s="9">
        <v>9.9458000000000002</v>
      </c>
      <c r="K11" s="9">
        <v>3.9546999999999999</v>
      </c>
      <c r="L11" s="9">
        <v>8.4885999999999999</v>
      </c>
      <c r="M11" s="9">
        <v>12.320499999999999</v>
      </c>
      <c r="N11" s="9">
        <v>3.6560999999999999</v>
      </c>
      <c r="O11" s="9">
        <v>14.543799999999999</v>
      </c>
      <c r="P11" s="9">
        <v>6.7927999999999997</v>
      </c>
      <c r="Q11" s="9">
        <v>12.321199999999999</v>
      </c>
      <c r="R11" s="9">
        <v>1.5262</v>
      </c>
      <c r="S11" s="9">
        <v>12.497299999999999</v>
      </c>
      <c r="T11" s="11"/>
      <c r="U11" s="11"/>
      <c r="V11" s="11"/>
      <c r="W11" s="11"/>
    </row>
    <row r="12" spans="1:23" x14ac:dyDescent="0.25">
      <c r="A12" s="11"/>
      <c r="B12" s="9"/>
      <c r="C12" s="9" t="s">
        <v>40</v>
      </c>
      <c r="D12" s="37">
        <v>0.26650000000000001</v>
      </c>
      <c r="E12" s="42">
        <v>0.38369999999999999</v>
      </c>
      <c r="F12" s="9">
        <v>3.0611999999999999</v>
      </c>
      <c r="G12" s="9">
        <v>6.3037000000000001</v>
      </c>
      <c r="H12" s="9">
        <v>5.2187000000000001</v>
      </c>
      <c r="I12" s="9">
        <v>5.0041000000000002</v>
      </c>
      <c r="J12" s="9">
        <v>0.23580000000000001</v>
      </c>
      <c r="K12" s="9">
        <v>7.19</v>
      </c>
      <c r="L12" s="9">
        <v>2.9216000000000002</v>
      </c>
      <c r="M12" s="9">
        <v>8.3922000000000008</v>
      </c>
      <c r="N12" s="9">
        <v>1.9523999999999999</v>
      </c>
      <c r="O12" s="9">
        <v>4.8937999999999997</v>
      </c>
      <c r="P12" s="9">
        <v>-1.4518</v>
      </c>
      <c r="Q12" s="9">
        <v>4.2812000000000001</v>
      </c>
      <c r="R12" s="9">
        <v>6.05</v>
      </c>
      <c r="S12" s="9">
        <v>-2.0318999999999998</v>
      </c>
      <c r="T12" s="11"/>
      <c r="U12" s="11"/>
      <c r="V12" s="11"/>
      <c r="W12" s="11"/>
    </row>
    <row r="13" spans="1:23" x14ac:dyDescent="0.25">
      <c r="A13" s="11"/>
      <c r="B13" s="9"/>
      <c r="C13" s="9" t="s">
        <v>12</v>
      </c>
      <c r="D13" s="37">
        <v>52.447200000000002</v>
      </c>
      <c r="E13" s="42">
        <v>62.418300000000002</v>
      </c>
      <c r="F13" s="9">
        <v>7.1000000000000004E-3</v>
      </c>
      <c r="G13" s="9">
        <v>-3.1614</v>
      </c>
      <c r="H13" s="9">
        <v>0.1958</v>
      </c>
      <c r="I13" s="9">
        <v>-14.005599999999999</v>
      </c>
      <c r="J13" s="9">
        <v>-1.4621999999999999</v>
      </c>
      <c r="K13" s="9">
        <v>-5.0425000000000004</v>
      </c>
      <c r="L13" s="9">
        <v>-1.456</v>
      </c>
      <c r="M13" s="9">
        <v>0.79279999999999995</v>
      </c>
      <c r="N13" s="9">
        <v>-0.60880000000000001</v>
      </c>
      <c r="O13" s="9">
        <v>3.4834000000000001</v>
      </c>
      <c r="P13" s="9">
        <v>-0.38800000000000001</v>
      </c>
      <c r="Q13" s="9">
        <v>-2.3087</v>
      </c>
      <c r="R13" s="9">
        <v>-4.5979000000000001</v>
      </c>
      <c r="S13" s="9">
        <v>-4.6768999999999998</v>
      </c>
      <c r="T13" s="11"/>
      <c r="U13" s="11"/>
      <c r="V13" s="11"/>
      <c r="W13" s="11"/>
    </row>
    <row r="14" spans="1:23" x14ac:dyDescent="0.25">
      <c r="A14" s="11"/>
      <c r="B14" s="9"/>
      <c r="C14" s="9" t="s">
        <v>13</v>
      </c>
      <c r="D14" s="37">
        <v>12.176399999999999</v>
      </c>
      <c r="E14" s="42">
        <v>38.2821</v>
      </c>
      <c r="F14" s="9">
        <v>2.4287000000000001</v>
      </c>
      <c r="G14" s="9">
        <v>4.431</v>
      </c>
      <c r="H14" s="9">
        <v>2.0457999999999998</v>
      </c>
      <c r="I14" s="9">
        <v>2.2844000000000002</v>
      </c>
      <c r="J14" s="9">
        <v>2.1566000000000001</v>
      </c>
      <c r="K14" s="9">
        <v>1.7254</v>
      </c>
      <c r="L14" s="9">
        <v>2.0207000000000002</v>
      </c>
      <c r="M14" s="9">
        <v>0.53739999999999999</v>
      </c>
      <c r="N14" s="9">
        <v>1.4841</v>
      </c>
      <c r="O14" s="9">
        <v>3.9413999999999998</v>
      </c>
      <c r="P14" s="9">
        <v>2.7530000000000001</v>
      </c>
      <c r="Q14" s="9">
        <v>0.12809999999999999</v>
      </c>
      <c r="R14" s="9">
        <v>3.4577</v>
      </c>
      <c r="S14" s="9">
        <v>-0.34300000000000003</v>
      </c>
      <c r="T14" s="11"/>
      <c r="U14" s="11"/>
      <c r="V14" s="11"/>
      <c r="W14" s="11"/>
    </row>
    <row r="15" spans="1:23" x14ac:dyDescent="0.25">
      <c r="A15" s="11"/>
      <c r="B15" s="7" t="s">
        <v>4</v>
      </c>
      <c r="C15" s="7" t="s">
        <v>14</v>
      </c>
      <c r="D15" s="38">
        <v>0.67569999999999997</v>
      </c>
      <c r="E15" s="43">
        <v>0.79610000000000003</v>
      </c>
      <c r="F15" s="7">
        <v>-0.84489999999999998</v>
      </c>
      <c r="G15" s="7">
        <v>6.3678999999999997</v>
      </c>
      <c r="H15" s="20" t="s">
        <v>64</v>
      </c>
      <c r="I15" s="20" t="s">
        <v>64</v>
      </c>
      <c r="J15" s="7">
        <v>1.0728</v>
      </c>
      <c r="K15" s="7">
        <v>7.8387000000000002</v>
      </c>
      <c r="L15" s="20" t="s">
        <v>64</v>
      </c>
      <c r="M15" s="20" t="s">
        <v>64</v>
      </c>
      <c r="N15" s="20" t="s">
        <v>64</v>
      </c>
      <c r="O15" s="20" t="s">
        <v>64</v>
      </c>
      <c r="P15" s="7">
        <v>-0.47270000000000001</v>
      </c>
      <c r="Q15" s="7">
        <v>31.4282</v>
      </c>
      <c r="R15" s="7">
        <v>1.103</v>
      </c>
      <c r="S15" s="7">
        <v>-1.8785000000000001</v>
      </c>
      <c r="T15" s="11"/>
      <c r="U15" s="11"/>
      <c r="V15" s="11"/>
      <c r="W15" s="11"/>
    </row>
    <row r="16" spans="1:23" x14ac:dyDescent="0.25">
      <c r="A16" s="11"/>
      <c r="B16" s="7"/>
      <c r="C16" s="7" t="s">
        <v>26</v>
      </c>
      <c r="D16" s="38">
        <v>40.506799999999998</v>
      </c>
      <c r="E16" s="43">
        <v>49.008600000000001</v>
      </c>
      <c r="F16" s="7">
        <v>4.3799999999999999E-2</v>
      </c>
      <c r="G16" s="7">
        <v>-0.35299999999999998</v>
      </c>
      <c r="H16" s="7">
        <v>-0.2447</v>
      </c>
      <c r="I16" s="7">
        <v>-1.0774999999999999</v>
      </c>
      <c r="J16" s="7">
        <v>-7.7799999999999994E-2</v>
      </c>
      <c r="K16" s="7">
        <v>-4.2427000000000001</v>
      </c>
      <c r="L16" s="7">
        <v>0.1404</v>
      </c>
      <c r="M16" s="7">
        <v>5.3900000000000003E-2</v>
      </c>
      <c r="N16" s="7">
        <v>4.2299999999999997E-2</v>
      </c>
      <c r="O16" s="7">
        <v>-3.9527999999999999</v>
      </c>
      <c r="P16" s="7">
        <v>0.22889999999999999</v>
      </c>
      <c r="Q16" s="7">
        <v>0.59970000000000001</v>
      </c>
      <c r="R16" s="7">
        <v>-2.9600000000000001E-2</v>
      </c>
      <c r="S16" s="7">
        <v>-5.3118999999999996</v>
      </c>
      <c r="T16" s="11"/>
      <c r="U16" s="11"/>
      <c r="V16" s="11"/>
      <c r="W16" s="11"/>
    </row>
    <row r="17" spans="1:23" x14ac:dyDescent="0.25">
      <c r="A17" s="11"/>
      <c r="B17" s="7"/>
      <c r="C17" s="7" t="s">
        <v>27</v>
      </c>
      <c r="D17" s="38">
        <v>-3.1699999999999999E-2</v>
      </c>
      <c r="E17" s="43">
        <v>0.26869999999999999</v>
      </c>
      <c r="F17" s="7">
        <v>3.4264000000000001</v>
      </c>
      <c r="G17" s="7">
        <v>-2.4876999999999998</v>
      </c>
      <c r="H17" s="7">
        <v>1.9205000000000001</v>
      </c>
      <c r="I17" s="7">
        <v>-0.42230000000000001</v>
      </c>
      <c r="J17" s="7">
        <v>0.2442</v>
      </c>
      <c r="K17" s="7">
        <v>0.69289999999999996</v>
      </c>
      <c r="L17" s="7">
        <v>-0.38969999999999999</v>
      </c>
      <c r="M17" s="7">
        <v>1.002</v>
      </c>
      <c r="N17" s="7">
        <v>2.6139000000000001</v>
      </c>
      <c r="O17" s="7">
        <v>-1.3882000000000001</v>
      </c>
      <c r="P17" s="7">
        <v>-0.30420000000000003</v>
      </c>
      <c r="Q17" s="7">
        <v>2.7972999999999999</v>
      </c>
      <c r="R17" s="7">
        <v>1.7685999999999999</v>
      </c>
      <c r="S17" s="7">
        <v>-0.86129999999999995</v>
      </c>
      <c r="T17" s="11"/>
      <c r="U17" s="11"/>
      <c r="V17" s="11"/>
      <c r="W17" s="11"/>
    </row>
    <row r="18" spans="1:23" x14ac:dyDescent="0.25">
      <c r="A18" s="11"/>
      <c r="B18" s="7"/>
      <c r="C18" s="7" t="s">
        <v>28</v>
      </c>
      <c r="D18" s="38">
        <v>0.58819999999999995</v>
      </c>
      <c r="E18" s="43">
        <v>0.86639999999999995</v>
      </c>
      <c r="F18" s="7">
        <v>-5.3929</v>
      </c>
      <c r="G18" s="7">
        <v>-17.0471</v>
      </c>
      <c r="H18" s="7">
        <v>-13.392799999999999</v>
      </c>
      <c r="I18" s="7">
        <v>-0.59660000000000002</v>
      </c>
      <c r="J18" s="7">
        <v>-1.7713000000000001</v>
      </c>
      <c r="K18" s="7">
        <v>-7.5635000000000003</v>
      </c>
      <c r="L18" s="7">
        <v>2.0905</v>
      </c>
      <c r="M18" s="7">
        <v>4.5083000000000002</v>
      </c>
      <c r="N18" s="7">
        <v>-6.3925999999999998</v>
      </c>
      <c r="O18" s="7">
        <v>-11.655099999999999</v>
      </c>
      <c r="P18" s="7">
        <v>-6.9776999999999996</v>
      </c>
      <c r="Q18" s="7">
        <v>-9.7581000000000007</v>
      </c>
      <c r="R18" s="7">
        <v>0.50719999999999998</v>
      </c>
      <c r="S18" s="7">
        <v>-16.981000000000002</v>
      </c>
      <c r="T18" s="11"/>
      <c r="U18" s="11"/>
      <c r="V18" s="11"/>
      <c r="W18" s="11"/>
    </row>
    <row r="19" spans="1:23" x14ac:dyDescent="0.25">
      <c r="A19" s="11"/>
      <c r="B19" s="7"/>
      <c r="C19" s="7" t="s">
        <v>29</v>
      </c>
      <c r="D19" s="38">
        <v>0.80149999999999999</v>
      </c>
      <c r="E19" s="43">
        <v>0.97850000000000004</v>
      </c>
      <c r="F19" s="20" t="s">
        <v>64</v>
      </c>
      <c r="G19" s="20" t="s">
        <v>64</v>
      </c>
      <c r="H19" s="7">
        <v>-9.9929000000000006</v>
      </c>
      <c r="I19" s="7">
        <v>-5.2289000000000003</v>
      </c>
      <c r="J19" s="7">
        <v>-7.4200000000000002E-2</v>
      </c>
      <c r="K19" s="7">
        <v>11.6516</v>
      </c>
      <c r="L19" s="7">
        <v>7.3800000000000004E-2</v>
      </c>
      <c r="M19" s="7">
        <v>-11.522</v>
      </c>
      <c r="N19" s="7">
        <v>-1.9658</v>
      </c>
      <c r="O19" s="7">
        <v>-37.848100000000002</v>
      </c>
      <c r="P19" s="7">
        <v>-4.1399999999999999E-2</v>
      </c>
      <c r="Q19" s="7">
        <v>35.159100000000002</v>
      </c>
      <c r="R19" s="7">
        <v>-0.87470000000000003</v>
      </c>
      <c r="S19" s="7">
        <v>8.2309000000000001</v>
      </c>
      <c r="T19" s="11"/>
      <c r="U19" s="11"/>
      <c r="V19" s="11"/>
      <c r="W19" s="11"/>
    </row>
    <row r="20" spans="1:23" x14ac:dyDescent="0.25">
      <c r="A20" s="11"/>
      <c r="B20" s="7"/>
      <c r="C20" s="7" t="s">
        <v>30</v>
      </c>
      <c r="D20" s="38">
        <v>0.4345</v>
      </c>
      <c r="E20" s="43">
        <v>0.64470000000000005</v>
      </c>
      <c r="F20" s="7">
        <v>-0.41689999999999999</v>
      </c>
      <c r="G20" s="7">
        <v>-0.31929999999999997</v>
      </c>
      <c r="H20" s="7">
        <v>-0.6</v>
      </c>
      <c r="I20" s="7">
        <v>3.1920999999999999</v>
      </c>
      <c r="J20" s="7">
        <v>-0.62909999999999999</v>
      </c>
      <c r="K20" s="7">
        <v>1.714</v>
      </c>
      <c r="L20" s="7">
        <v>0.13170000000000001</v>
      </c>
      <c r="M20" s="7">
        <v>-6.7690000000000001</v>
      </c>
      <c r="N20" s="7">
        <v>-0.34060000000000001</v>
      </c>
      <c r="O20" s="7">
        <v>1.8250999999999999</v>
      </c>
      <c r="P20" s="7">
        <v>9.3200000000000005E-2</v>
      </c>
      <c r="Q20" s="7">
        <v>3.2715000000000001</v>
      </c>
      <c r="R20" s="7">
        <v>-1.3139000000000001</v>
      </c>
      <c r="S20" s="7">
        <v>2.0059999999999998</v>
      </c>
      <c r="T20" s="11"/>
      <c r="U20" s="11"/>
      <c r="V20" s="11"/>
      <c r="W20" s="11"/>
    </row>
    <row r="21" spans="1:23" x14ac:dyDescent="0.25">
      <c r="A21" s="11"/>
      <c r="B21" s="7"/>
      <c r="C21" s="7" t="s">
        <v>31</v>
      </c>
      <c r="D21" s="38">
        <v>0.71050000000000002</v>
      </c>
      <c r="E21" s="43">
        <v>0.84189999999999998</v>
      </c>
      <c r="F21" s="7">
        <v>-0.50890000000000002</v>
      </c>
      <c r="G21" s="7">
        <v>7.7287999999999997</v>
      </c>
      <c r="H21" s="7">
        <v>-0.34849999999999998</v>
      </c>
      <c r="I21" s="7">
        <v>-10.1593</v>
      </c>
      <c r="J21" s="7">
        <v>7.9600000000000004E-2</v>
      </c>
      <c r="K21" s="7">
        <v>7.9599000000000002</v>
      </c>
      <c r="L21" s="7">
        <v>-0.41439999999999999</v>
      </c>
      <c r="M21" s="7">
        <v>-4.8879999999999999</v>
      </c>
      <c r="N21" s="7">
        <v>-0.64049999999999996</v>
      </c>
      <c r="O21" s="7">
        <v>5.056</v>
      </c>
      <c r="P21" s="7">
        <v>-8.0399999999999999E-2</v>
      </c>
      <c r="Q21" s="7">
        <v>-3.4670999999999998</v>
      </c>
      <c r="R21" s="7">
        <v>-1.645</v>
      </c>
      <c r="S21" s="7">
        <v>-0.1837</v>
      </c>
      <c r="T21" s="11"/>
      <c r="U21" s="11"/>
      <c r="V21" s="11"/>
      <c r="W21" s="11"/>
    </row>
    <row r="22" spans="1:23" x14ac:dyDescent="0.25">
      <c r="A22" s="11"/>
      <c r="B22" s="11" t="s">
        <v>5</v>
      </c>
      <c r="C22" s="11" t="s">
        <v>15</v>
      </c>
      <c r="D22" s="39">
        <v>0.62680000000000002</v>
      </c>
      <c r="E22" s="44">
        <v>0.80320000000000003</v>
      </c>
      <c r="F22" s="11">
        <v>0.31290000000000001</v>
      </c>
      <c r="G22" s="11">
        <v>-9.6630000000000003</v>
      </c>
      <c r="H22" s="11">
        <v>-0.64870000000000005</v>
      </c>
      <c r="I22" s="11">
        <v>-8.5158000000000005</v>
      </c>
      <c r="J22" s="11">
        <v>-0.31330000000000002</v>
      </c>
      <c r="K22" s="11">
        <v>1.5705</v>
      </c>
      <c r="L22" s="11">
        <v>-0.83809999999999996</v>
      </c>
      <c r="M22" s="11">
        <v>-2.5398999999999998</v>
      </c>
      <c r="N22" s="11">
        <v>1.9E-3</v>
      </c>
      <c r="O22" s="11">
        <v>-10.891299999999999</v>
      </c>
      <c r="P22" s="11">
        <v>-0.63270000000000004</v>
      </c>
      <c r="Q22" s="11">
        <v>-15.960699999999999</v>
      </c>
      <c r="R22" s="11">
        <v>-1.3721000000000001</v>
      </c>
      <c r="S22" s="11">
        <v>-0.81389999999999996</v>
      </c>
      <c r="T22" s="11"/>
      <c r="U22" s="11"/>
      <c r="V22" s="11"/>
      <c r="W22" s="11"/>
    </row>
    <row r="23" spans="1:23" x14ac:dyDescent="0.25">
      <c r="A23" s="11"/>
      <c r="B23" s="11"/>
      <c r="C23" s="11" t="s">
        <v>24</v>
      </c>
      <c r="D23" s="39">
        <v>-0.63219999999999998</v>
      </c>
      <c r="E23" s="44">
        <v>-0.39879999999999999</v>
      </c>
      <c r="F23" s="11">
        <v>0.38800000000000001</v>
      </c>
      <c r="G23" s="11">
        <v>-4.8620999999999999</v>
      </c>
      <c r="H23" s="11">
        <v>-3.6299999999999999E-2</v>
      </c>
      <c r="I23" s="11">
        <v>-0.4844</v>
      </c>
      <c r="J23" s="11">
        <v>4.7999999999999996E-3</v>
      </c>
      <c r="K23" s="11">
        <v>-1.1336999999999999</v>
      </c>
      <c r="L23" s="11">
        <v>0.24729999999999999</v>
      </c>
      <c r="M23" s="11">
        <v>-3.7528000000000001</v>
      </c>
      <c r="N23" s="11">
        <v>-3.7900000000000003E-2</v>
      </c>
      <c r="O23" s="11">
        <v>-0.71489999999999998</v>
      </c>
      <c r="P23" s="11">
        <v>0.49180000000000001</v>
      </c>
      <c r="Q23" s="11">
        <v>-0.31680000000000003</v>
      </c>
      <c r="R23" s="11">
        <v>1.4125000000000001</v>
      </c>
      <c r="S23" s="11">
        <v>-13.0502</v>
      </c>
      <c r="T23" s="11"/>
      <c r="U23" s="11"/>
      <c r="V23" s="11"/>
      <c r="W23" s="11"/>
    </row>
    <row r="24" spans="1:23" x14ac:dyDescent="0.25">
      <c r="A24" s="11"/>
      <c r="B24" s="11"/>
      <c r="C24" s="11" t="s">
        <v>35</v>
      </c>
      <c r="D24" s="39">
        <v>0.65380000000000005</v>
      </c>
      <c r="E24" s="44">
        <v>0.95840000000000003</v>
      </c>
      <c r="F24" s="11">
        <v>-3.5828000000000002</v>
      </c>
      <c r="G24" s="11">
        <v>-2.9217</v>
      </c>
      <c r="H24" s="11">
        <v>-8.4505999999999997</v>
      </c>
      <c r="I24" s="11">
        <v>-9.4397000000000002</v>
      </c>
      <c r="J24" s="11">
        <v>-2.9043000000000001</v>
      </c>
      <c r="K24" s="11">
        <v>-20.2148</v>
      </c>
      <c r="L24" s="11">
        <v>-4.3967999999999998</v>
      </c>
      <c r="M24" s="11">
        <v>-9.0747999999999998</v>
      </c>
      <c r="N24" s="11">
        <v>-8.1853999999999996</v>
      </c>
      <c r="O24" s="11">
        <v>-11.5939</v>
      </c>
      <c r="P24" s="11">
        <v>-0.29899999999999999</v>
      </c>
      <c r="Q24" s="11">
        <v>-31.421299999999999</v>
      </c>
      <c r="R24" s="11">
        <v>-3.8008999999999999</v>
      </c>
      <c r="S24" s="11">
        <v>-17.7227</v>
      </c>
      <c r="T24" s="11"/>
      <c r="U24" s="11"/>
      <c r="V24" s="11"/>
      <c r="W24" s="11"/>
    </row>
    <row r="25" spans="1:23" x14ac:dyDescent="0.25">
      <c r="A25" s="11"/>
      <c r="B25" s="11"/>
      <c r="C25" s="11" t="s">
        <v>50</v>
      </c>
      <c r="D25" s="39">
        <v>0.34499999999999997</v>
      </c>
      <c r="E25" s="44">
        <v>0.75670000000000004</v>
      </c>
      <c r="F25" s="11">
        <v>5.3548999999999998</v>
      </c>
      <c r="G25" s="11">
        <v>3.4256000000000002</v>
      </c>
      <c r="H25" s="11">
        <v>2.6638999999999999</v>
      </c>
      <c r="I25" s="11">
        <v>4.0430999999999999</v>
      </c>
      <c r="J25" s="11">
        <v>5.7895000000000003</v>
      </c>
      <c r="K25" s="11">
        <v>1.2721</v>
      </c>
      <c r="L25" s="11">
        <v>5.9804000000000004</v>
      </c>
      <c r="M25" s="11">
        <v>4.7485999999999997</v>
      </c>
      <c r="N25" s="11">
        <v>7.0514000000000001</v>
      </c>
      <c r="O25" s="11">
        <v>2.4777999999999998</v>
      </c>
      <c r="P25" s="11">
        <v>0.1084</v>
      </c>
      <c r="Q25" s="11">
        <v>-1.5941000000000001</v>
      </c>
      <c r="R25" s="11">
        <v>7.2211999999999996</v>
      </c>
      <c r="S25" s="11">
        <v>-0.7671</v>
      </c>
      <c r="T25" s="11"/>
      <c r="U25" s="11"/>
      <c r="V25" s="11"/>
      <c r="W25" s="11"/>
    </row>
    <row r="26" spans="1:23" x14ac:dyDescent="0.25">
      <c r="A26" s="11"/>
      <c r="B26" s="11"/>
      <c r="C26" s="11"/>
      <c r="D26" s="76"/>
      <c r="E26" s="11"/>
      <c r="F26" s="30">
        <f t="shared" ref="F26:S26" si="0">SUM(F7:F25)</f>
        <v>25.480400000000007</v>
      </c>
      <c r="G26" s="29">
        <f t="shared" si="0"/>
        <v>91.921800000000019</v>
      </c>
      <c r="H26" s="27">
        <f t="shared" si="0"/>
        <v>-0.50070000000000103</v>
      </c>
      <c r="I26" s="27">
        <f t="shared" si="0"/>
        <v>8.550899999999988</v>
      </c>
      <c r="J26" s="31">
        <f t="shared" si="0"/>
        <v>26.5611</v>
      </c>
      <c r="K26" s="31">
        <f t="shared" si="0"/>
        <v>32.305</v>
      </c>
      <c r="L26" s="28">
        <f t="shared" si="0"/>
        <v>17.520199999999996</v>
      </c>
      <c r="M26" s="28">
        <f t="shared" si="0"/>
        <v>-17.623699999999996</v>
      </c>
      <c r="N26" s="32">
        <f t="shared" si="0"/>
        <v>12.489600000000003</v>
      </c>
      <c r="O26" s="32">
        <f t="shared" si="0"/>
        <v>-14.026899999999989</v>
      </c>
      <c r="P26" s="33">
        <f t="shared" si="0"/>
        <v>-4.5873000000000017</v>
      </c>
      <c r="Q26" s="33">
        <f t="shared" si="0"/>
        <v>18.093900000000005</v>
      </c>
      <c r="R26" s="34">
        <f t="shared" si="0"/>
        <v>39.302700000000002</v>
      </c>
      <c r="S26" s="35">
        <f t="shared" si="0"/>
        <v>-58.620900000000006</v>
      </c>
      <c r="T26" s="11"/>
      <c r="U26" s="11"/>
      <c r="V26" s="11"/>
      <c r="W26" s="11"/>
    </row>
    <row r="27" spans="1:23" x14ac:dyDescent="0.25">
      <c r="A27" s="11"/>
      <c r="B27" s="73" t="s">
        <v>0</v>
      </c>
      <c r="C27" s="11"/>
      <c r="D27" s="74"/>
      <c r="E27" s="74"/>
      <c r="F27" s="90">
        <f>F26/$G$53</f>
        <v>0.17783218432840092</v>
      </c>
      <c r="G27" s="90">
        <f>G26/$G$53</f>
        <v>0.6415383777883551</v>
      </c>
      <c r="H27" s="91">
        <f>H26/$I$53</f>
        <v>-4.7024067738700307E-3</v>
      </c>
      <c r="I27" s="91">
        <f>I26/$I$53</f>
        <v>8.030719009923129E-2</v>
      </c>
      <c r="J27" s="91">
        <f>J26/$K$53</f>
        <v>0.18985151310249981</v>
      </c>
      <c r="K27" s="91">
        <f>K26/$K$53</f>
        <v>0.23090734686350553</v>
      </c>
      <c r="L27" s="91">
        <f>L26/$M$53</f>
        <v>0.14866701853055525</v>
      </c>
      <c r="M27" s="91">
        <f>M26/$M$53</f>
        <v>-0.14954526400822746</v>
      </c>
      <c r="N27" s="91">
        <f>N26/$O$53</f>
        <v>9.9680755969863366E-2</v>
      </c>
      <c r="O27" s="91">
        <f>O26/$O$53</f>
        <v>-0.11195010215808954</v>
      </c>
      <c r="P27" s="91">
        <f>P26/$Q$53</f>
        <v>-6.2600301313333134E-2</v>
      </c>
      <c r="Q27" s="91">
        <f>Q26/$Q$53</f>
        <v>0.24691726983919043</v>
      </c>
      <c r="R27" s="91">
        <f>R26/$S$53</f>
        <v>0.34919719925769149</v>
      </c>
      <c r="S27" s="91">
        <f>S26/$S$53</f>
        <v>-0.52083582293239927</v>
      </c>
      <c r="T27" s="11"/>
      <c r="U27" s="11"/>
      <c r="V27" s="11"/>
      <c r="W27" s="11"/>
    </row>
    <row r="28" spans="1:23" x14ac:dyDescent="0.25">
      <c r="A28" s="11"/>
      <c r="B28" s="3" t="s">
        <v>2</v>
      </c>
      <c r="C28" s="3" t="s">
        <v>56</v>
      </c>
      <c r="D28" s="45">
        <v>0.11105147978678701</v>
      </c>
      <c r="E28" s="49">
        <v>-0.24178399627116801</v>
      </c>
      <c r="F28" s="22">
        <v>1.9363999999999999</v>
      </c>
      <c r="G28" s="22">
        <v>-0.55759999999999998</v>
      </c>
      <c r="H28" s="3">
        <v>0.23619999999999999</v>
      </c>
      <c r="I28" s="3">
        <v>1.6552</v>
      </c>
      <c r="J28" s="3">
        <v>1.2618</v>
      </c>
      <c r="K28" s="3">
        <v>-9.8799999999999999E-2</v>
      </c>
      <c r="L28" s="22">
        <v>2.5476999999999999</v>
      </c>
      <c r="M28" s="3">
        <v>-1.9560999999999999</v>
      </c>
      <c r="N28" s="3">
        <v>1.7418</v>
      </c>
      <c r="O28" s="3">
        <v>-4.48E-2</v>
      </c>
      <c r="P28" s="3">
        <v>2.6597</v>
      </c>
      <c r="Q28" s="3">
        <v>-0.62239999999999995</v>
      </c>
      <c r="R28" s="3">
        <v>-2.6800000000000001E-2</v>
      </c>
      <c r="S28" s="3">
        <v>0.71220000000000006</v>
      </c>
      <c r="T28" s="11"/>
      <c r="U28" s="11"/>
      <c r="V28" s="11"/>
      <c r="W28" s="11"/>
    </row>
    <row r="29" spans="1:23" x14ac:dyDescent="0.25">
      <c r="A29" s="11"/>
      <c r="B29" s="3"/>
      <c r="C29" s="3" t="s">
        <v>60</v>
      </c>
      <c r="D29" s="45">
        <v>-0.138414636558955</v>
      </c>
      <c r="E29" s="49">
        <v>0.15869539446954201</v>
      </c>
      <c r="F29" s="22">
        <v>-0.2203</v>
      </c>
      <c r="G29" s="22">
        <v>1.3971</v>
      </c>
      <c r="H29" s="3">
        <v>2.9205999999999999</v>
      </c>
      <c r="I29" s="3">
        <v>0.98460000000000003</v>
      </c>
      <c r="J29" s="3">
        <v>2.1991000000000001</v>
      </c>
      <c r="K29" s="3">
        <v>0.1956</v>
      </c>
      <c r="L29" s="22">
        <v>2.1747999999999998</v>
      </c>
      <c r="M29" s="3">
        <v>2.0724999999999998</v>
      </c>
      <c r="N29" s="3">
        <v>-6.88E-2</v>
      </c>
      <c r="O29" s="3">
        <v>-1.3801000000000001</v>
      </c>
      <c r="P29" s="3">
        <v>1.1331</v>
      </c>
      <c r="Q29" s="3">
        <v>-0.24399999999999999</v>
      </c>
      <c r="R29" s="3">
        <v>3.0066000000000002</v>
      </c>
      <c r="S29" s="3">
        <v>0.95299999999999996</v>
      </c>
      <c r="T29" s="11"/>
      <c r="U29" s="11"/>
      <c r="V29" s="11"/>
      <c r="W29" s="11"/>
    </row>
    <row r="30" spans="1:23" x14ac:dyDescent="0.25">
      <c r="A30" s="11"/>
      <c r="B30" s="3"/>
      <c r="C30" s="3" t="s">
        <v>57</v>
      </c>
      <c r="D30" s="45">
        <v>3.5990132419473602</v>
      </c>
      <c r="E30" s="49">
        <v>3.2206968641114999</v>
      </c>
      <c r="F30" s="22">
        <v>-3.359</v>
      </c>
      <c r="G30" s="22">
        <v>-34.808399999999999</v>
      </c>
      <c r="H30" s="3">
        <v>9.5280000000000005</v>
      </c>
      <c r="I30" s="3">
        <v>-44.012</v>
      </c>
      <c r="J30" s="3">
        <v>-2.0941000000000001</v>
      </c>
      <c r="K30" s="3">
        <v>-29.334199999999999</v>
      </c>
      <c r="L30" s="22">
        <v>15.7577</v>
      </c>
      <c r="M30" s="3">
        <v>-58.088000000000001</v>
      </c>
      <c r="N30" s="3">
        <v>14.099600000000001</v>
      </c>
      <c r="O30" s="3">
        <v>-56.677199999999999</v>
      </c>
      <c r="P30" s="3">
        <v>-10.6968</v>
      </c>
      <c r="Q30" s="3">
        <v>-28.5366</v>
      </c>
      <c r="R30" s="3">
        <v>23.194099999999999</v>
      </c>
      <c r="S30" s="3">
        <v>-63.077399999999997</v>
      </c>
      <c r="T30" s="11"/>
      <c r="U30" s="11"/>
      <c r="V30" s="11"/>
      <c r="W30" s="11"/>
    </row>
    <row r="31" spans="1:23" x14ac:dyDescent="0.25">
      <c r="A31" s="11"/>
      <c r="B31" s="3"/>
      <c r="C31" s="3" t="s">
        <v>58</v>
      </c>
      <c r="D31" s="45">
        <v>3.8959795555149901</v>
      </c>
      <c r="E31" s="49">
        <v>3.7877777777777801</v>
      </c>
      <c r="F31" s="22">
        <v>4.4240000000000004</v>
      </c>
      <c r="G31" s="22">
        <v>14.123799999999999</v>
      </c>
      <c r="H31" s="3">
        <v>-3.6621000000000001</v>
      </c>
      <c r="I31" s="3">
        <v>14.9222</v>
      </c>
      <c r="J31" s="3">
        <v>1.0459000000000001</v>
      </c>
      <c r="K31" s="3">
        <v>14.6798</v>
      </c>
      <c r="L31" s="22">
        <v>-0.14660000000000001</v>
      </c>
      <c r="M31" s="3">
        <v>43.986499999999999</v>
      </c>
      <c r="N31" s="3">
        <v>-4.8692000000000002</v>
      </c>
      <c r="O31" s="3">
        <v>13.717599999999999</v>
      </c>
      <c r="P31" s="3">
        <v>0.42149999999999999</v>
      </c>
      <c r="Q31" s="3">
        <v>-18.447500000000002</v>
      </c>
      <c r="R31" s="3">
        <v>-3.8340000000000001</v>
      </c>
      <c r="S31" s="3">
        <v>24.301100000000002</v>
      </c>
      <c r="T31" s="11"/>
      <c r="U31" s="11"/>
      <c r="V31" s="11"/>
      <c r="W31" s="11"/>
    </row>
    <row r="32" spans="1:23" x14ac:dyDescent="0.25">
      <c r="A32" s="11"/>
      <c r="B32" s="4" t="s">
        <v>3</v>
      </c>
      <c r="C32" s="15" t="s">
        <v>18</v>
      </c>
      <c r="D32" s="46">
        <v>40.419600000000003</v>
      </c>
      <c r="E32" s="50">
        <v>26.6023</v>
      </c>
      <c r="F32" s="21" t="s">
        <v>64</v>
      </c>
      <c r="G32" s="21" t="s">
        <v>64</v>
      </c>
      <c r="H32" s="4">
        <v>-6.3503999999999996</v>
      </c>
      <c r="I32" s="4">
        <v>7.3597999999999999</v>
      </c>
      <c r="J32" s="4">
        <v>-1.7445999999999999</v>
      </c>
      <c r="K32" s="4">
        <v>-0.64149999999999996</v>
      </c>
      <c r="L32" s="21" t="s">
        <v>64</v>
      </c>
      <c r="M32" s="21" t="s">
        <v>64</v>
      </c>
      <c r="N32" s="4">
        <v>-3.7414000000000001</v>
      </c>
      <c r="O32" s="4">
        <v>3.6261999999999999</v>
      </c>
      <c r="P32" s="4">
        <v>-3.7307999999999999</v>
      </c>
      <c r="Q32" s="4">
        <v>3.9064999999999999</v>
      </c>
      <c r="R32" s="4">
        <v>-4.5879000000000003</v>
      </c>
      <c r="S32" s="4">
        <v>-17.802</v>
      </c>
      <c r="T32" s="11"/>
      <c r="U32" s="11"/>
      <c r="V32" s="11"/>
      <c r="W32" s="11"/>
    </row>
    <row r="33" spans="1:23" x14ac:dyDescent="0.25">
      <c r="A33" s="11"/>
      <c r="B33" s="4"/>
      <c r="C33" s="15" t="s">
        <v>19</v>
      </c>
      <c r="D33" s="46">
        <v>3.1193</v>
      </c>
      <c r="E33" s="50">
        <v>2.1743999999999999</v>
      </c>
      <c r="F33" s="21">
        <v>-5.6001000000000003</v>
      </c>
      <c r="G33" s="21">
        <v>18.846299999999999</v>
      </c>
      <c r="H33" s="4">
        <v>-2.1429999999999998</v>
      </c>
      <c r="I33" s="4">
        <v>-1.2957000000000001</v>
      </c>
      <c r="J33" s="4">
        <v>-0.49669999999999997</v>
      </c>
      <c r="K33" s="4">
        <v>6.2450000000000001</v>
      </c>
      <c r="L33" s="26">
        <v>-5.2107999999999999</v>
      </c>
      <c r="M33" s="4">
        <v>-3.2033</v>
      </c>
      <c r="N33" s="4">
        <v>-1.2324999999999999</v>
      </c>
      <c r="O33" s="4">
        <v>-10.9724</v>
      </c>
      <c r="P33" s="4">
        <v>-1.5344</v>
      </c>
      <c r="Q33" s="4">
        <v>-3.2852000000000001</v>
      </c>
      <c r="R33" s="4">
        <v>-0.84379999999999999</v>
      </c>
      <c r="S33" s="4">
        <v>9.0344999999999995</v>
      </c>
      <c r="T33" s="11"/>
      <c r="U33" s="11"/>
      <c r="V33" s="11"/>
      <c r="W33" s="11"/>
    </row>
    <row r="34" spans="1:23" x14ac:dyDescent="0.25">
      <c r="A34" s="11"/>
      <c r="B34" s="4"/>
      <c r="C34" s="15" t="s">
        <v>20</v>
      </c>
      <c r="D34" s="46">
        <v>-1.4605999999999999</v>
      </c>
      <c r="E34" s="50">
        <v>-2.1343000000000001</v>
      </c>
      <c r="F34" s="21">
        <v>0.41170000000000001</v>
      </c>
      <c r="G34" s="21">
        <v>-1.4204000000000001</v>
      </c>
      <c r="H34" s="4">
        <v>2.4134000000000002</v>
      </c>
      <c r="I34" s="4">
        <v>17.440799999999999</v>
      </c>
      <c r="J34" s="4">
        <v>-0.53190000000000004</v>
      </c>
      <c r="K34" s="4">
        <v>-1.6968000000000001</v>
      </c>
      <c r="L34" s="26">
        <v>1.5112000000000001</v>
      </c>
      <c r="M34" s="4">
        <v>0.80369999999999997</v>
      </c>
      <c r="N34" s="4">
        <v>1.4103000000000001</v>
      </c>
      <c r="O34" s="4">
        <v>17.262899999999998</v>
      </c>
      <c r="P34" s="4">
        <v>1.9975000000000001</v>
      </c>
      <c r="Q34" s="4">
        <v>4.6253000000000002</v>
      </c>
      <c r="R34" s="4">
        <v>0.88429999999999997</v>
      </c>
      <c r="S34" s="4">
        <v>5.3532000000000002</v>
      </c>
      <c r="T34" s="11"/>
      <c r="U34" s="11"/>
      <c r="V34" s="11"/>
      <c r="W34" s="11"/>
    </row>
    <row r="35" spans="1:23" x14ac:dyDescent="0.25">
      <c r="A35" s="11"/>
      <c r="B35" s="4"/>
      <c r="C35" s="15" t="s">
        <v>21</v>
      </c>
      <c r="D35" s="46">
        <v>-0.1424</v>
      </c>
      <c r="E35" s="50">
        <v>-0.2361</v>
      </c>
      <c r="F35" s="21">
        <v>0.3533</v>
      </c>
      <c r="G35" s="21">
        <v>0.59409999999999996</v>
      </c>
      <c r="H35" s="4">
        <v>0.31830000000000003</v>
      </c>
      <c r="I35" s="4">
        <v>0.32700000000000001</v>
      </c>
      <c r="J35" s="4">
        <v>-0.36840000000000001</v>
      </c>
      <c r="K35" s="4">
        <v>0.72660000000000002</v>
      </c>
      <c r="L35" s="26">
        <v>-0.1767</v>
      </c>
      <c r="M35" s="4">
        <v>0.93149999999999999</v>
      </c>
      <c r="N35" s="4">
        <v>0.46329999999999999</v>
      </c>
      <c r="O35" s="4">
        <v>1.8325</v>
      </c>
      <c r="P35" s="4">
        <v>0.2273</v>
      </c>
      <c r="Q35" s="4">
        <v>-4.7899999999999998E-2</v>
      </c>
      <c r="R35" s="4">
        <v>-0.50560000000000005</v>
      </c>
      <c r="S35" s="4">
        <v>0.28239999999999998</v>
      </c>
      <c r="T35" s="11"/>
      <c r="U35" s="11"/>
      <c r="V35" s="11"/>
      <c r="W35" s="11"/>
    </row>
    <row r="36" spans="1:23" x14ac:dyDescent="0.25">
      <c r="A36" s="11"/>
      <c r="B36" s="4"/>
      <c r="C36" s="15" t="s">
        <v>22</v>
      </c>
      <c r="D36" s="46">
        <v>-0.74270000000000003</v>
      </c>
      <c r="E36" s="50">
        <v>-1.0743</v>
      </c>
      <c r="F36" s="21">
        <v>-3.3855</v>
      </c>
      <c r="G36" s="21">
        <v>-5.5084999999999997</v>
      </c>
      <c r="H36" s="4">
        <v>-4.8773999999999997</v>
      </c>
      <c r="I36" s="4">
        <v>-7.6374000000000004</v>
      </c>
      <c r="J36" s="4">
        <v>2.5024999999999999</v>
      </c>
      <c r="K36" s="4">
        <v>-8.6590000000000007</v>
      </c>
      <c r="L36" s="26">
        <v>-5.5090000000000003</v>
      </c>
      <c r="M36" s="4">
        <v>-3.6070000000000002</v>
      </c>
      <c r="N36" s="4">
        <v>-6.0766</v>
      </c>
      <c r="O36" s="4">
        <v>-3.1882000000000001</v>
      </c>
      <c r="P36" s="4">
        <v>-6.2788000000000004</v>
      </c>
      <c r="Q36" s="4">
        <v>-2.0394000000000001</v>
      </c>
      <c r="R36" s="4">
        <v>-2.8570000000000002</v>
      </c>
      <c r="S36" s="4">
        <v>-5.5975999999999999</v>
      </c>
      <c r="T36" s="11"/>
      <c r="U36" s="11"/>
      <c r="V36" s="11"/>
      <c r="W36" s="11"/>
    </row>
    <row r="37" spans="1:23" x14ac:dyDescent="0.25">
      <c r="A37" s="11"/>
      <c r="B37" s="4"/>
      <c r="C37" s="15" t="s">
        <v>23</v>
      </c>
      <c r="D37" s="46">
        <v>53.639299999999999</v>
      </c>
      <c r="E37" s="50">
        <v>50.786000000000001</v>
      </c>
      <c r="F37" s="21">
        <v>5.3E-3</v>
      </c>
      <c r="G37" s="21">
        <v>-0.47360000000000002</v>
      </c>
      <c r="H37" s="4">
        <v>-5.04E-2</v>
      </c>
      <c r="I37" s="4">
        <v>-5.2598000000000003</v>
      </c>
      <c r="J37" s="4">
        <v>-6.2E-2</v>
      </c>
      <c r="K37" s="4">
        <v>1.7571000000000001</v>
      </c>
      <c r="L37" s="26">
        <v>-0.29110000000000003</v>
      </c>
      <c r="M37" s="4">
        <v>-0.15989999999999999</v>
      </c>
      <c r="N37" s="4">
        <v>8.8999999999999999E-3</v>
      </c>
      <c r="O37" s="4">
        <v>-6.5237999999999996</v>
      </c>
      <c r="P37" s="4">
        <v>-0.3221</v>
      </c>
      <c r="Q37" s="4">
        <v>-4.9515000000000002</v>
      </c>
      <c r="R37" s="4">
        <v>0.15970000000000001</v>
      </c>
      <c r="S37" s="4">
        <v>0.85029999999999994</v>
      </c>
      <c r="T37" s="11"/>
      <c r="U37" s="11"/>
      <c r="V37" s="11"/>
      <c r="W37" s="11"/>
    </row>
    <row r="38" spans="1:23" x14ac:dyDescent="0.25">
      <c r="A38" s="11"/>
      <c r="B38" s="5" t="s">
        <v>4</v>
      </c>
      <c r="C38" s="16" t="s">
        <v>47</v>
      </c>
      <c r="D38" s="47">
        <v>0.79049999999999998</v>
      </c>
      <c r="E38" s="51">
        <v>0.78549999999999998</v>
      </c>
      <c r="F38" s="23" t="s">
        <v>64</v>
      </c>
      <c r="G38" s="23" t="s">
        <v>64</v>
      </c>
      <c r="H38" s="5">
        <v>-5.6425999999999998</v>
      </c>
      <c r="I38" s="5">
        <v>-5.2096999999999998</v>
      </c>
      <c r="J38" s="5">
        <v>1.2766</v>
      </c>
      <c r="K38" s="5">
        <v>-17.526299999999999</v>
      </c>
      <c r="L38" s="24">
        <v>3.5045999999999999</v>
      </c>
      <c r="M38" s="5">
        <v>-16.721299999999999</v>
      </c>
      <c r="N38" s="5">
        <v>0.629</v>
      </c>
      <c r="O38" s="5">
        <v>-14.382099999999999</v>
      </c>
      <c r="P38" s="5">
        <v>2.7490000000000001</v>
      </c>
      <c r="Q38" s="5">
        <v>-10.973699999999999</v>
      </c>
      <c r="R38" s="5">
        <v>3.2614000000000001</v>
      </c>
      <c r="S38" s="5">
        <v>-33.462699999999998</v>
      </c>
      <c r="T38" s="11"/>
      <c r="U38" s="11"/>
      <c r="V38" s="11"/>
      <c r="W38" s="11"/>
    </row>
    <row r="39" spans="1:23" x14ac:dyDescent="0.25">
      <c r="A39" s="11"/>
      <c r="B39" s="5"/>
      <c r="C39" s="16" t="s">
        <v>55</v>
      </c>
      <c r="D39" s="47">
        <v>35.012950381398497</v>
      </c>
      <c r="E39" s="51">
        <v>42.504301515772198</v>
      </c>
      <c r="F39" s="24">
        <v>-8.6778999999999993</v>
      </c>
      <c r="G39" s="24">
        <v>-23.444500000000001</v>
      </c>
      <c r="H39" s="5">
        <v>-0.58040000000000003</v>
      </c>
      <c r="I39" s="5">
        <v>-46.766399999999997</v>
      </c>
      <c r="J39" s="5">
        <v>-4.7920999999999996</v>
      </c>
      <c r="K39" s="5">
        <v>-13.5878</v>
      </c>
      <c r="L39" s="24">
        <v>-5.4852999999999996</v>
      </c>
      <c r="M39" s="5">
        <v>-59.9741</v>
      </c>
      <c r="N39" s="5">
        <v>-9.4772999999999996</v>
      </c>
      <c r="O39" s="5">
        <v>-36.534799999999997</v>
      </c>
      <c r="P39" s="5">
        <v>-3.6669999999999998</v>
      </c>
      <c r="Q39" s="5">
        <v>-20.323899999999998</v>
      </c>
      <c r="R39" s="5">
        <v>-8.5485000000000007</v>
      </c>
      <c r="S39" s="5">
        <v>10.7592</v>
      </c>
      <c r="T39" s="11"/>
      <c r="U39" s="11"/>
      <c r="V39" s="11"/>
      <c r="W39" s="11"/>
    </row>
    <row r="40" spans="1:23" x14ac:dyDescent="0.25">
      <c r="A40" s="11"/>
      <c r="B40" s="5"/>
      <c r="C40" s="16" t="s">
        <v>53</v>
      </c>
      <c r="D40" s="47">
        <v>0.49747084865111502</v>
      </c>
      <c r="E40" s="51">
        <v>0.140244783861284</v>
      </c>
      <c r="F40" s="24">
        <v>2.9241999999999999</v>
      </c>
      <c r="G40" s="24">
        <v>0.3422</v>
      </c>
      <c r="H40" s="5">
        <v>2.7311999999999999</v>
      </c>
      <c r="I40" s="5">
        <v>0.89239999999999997</v>
      </c>
      <c r="J40" s="5">
        <v>4.5552999999999999</v>
      </c>
      <c r="K40" s="5">
        <v>-4.0316000000000001</v>
      </c>
      <c r="L40" s="24">
        <v>1.1106</v>
      </c>
      <c r="M40" s="5">
        <v>-0.86560000000000004</v>
      </c>
      <c r="N40" s="5">
        <v>1.4043000000000001</v>
      </c>
      <c r="O40" s="5">
        <v>-0.73329999999999995</v>
      </c>
      <c r="P40" s="5">
        <v>4.7077999999999998</v>
      </c>
      <c r="Q40" s="5">
        <v>-9.8512000000000004</v>
      </c>
      <c r="R40" s="5">
        <v>-2.34511</v>
      </c>
      <c r="S40" s="5">
        <v>1.3381000000000001</v>
      </c>
      <c r="T40" s="11"/>
      <c r="U40" s="11"/>
      <c r="V40" s="11"/>
      <c r="W40" s="11"/>
    </row>
    <row r="41" spans="1:23" x14ac:dyDescent="0.25">
      <c r="A41" s="11"/>
      <c r="B41" s="5"/>
      <c r="C41" s="16" t="s">
        <v>54</v>
      </c>
      <c r="D41" s="47">
        <v>3.7583195358710901E-2</v>
      </c>
      <c r="E41" s="51">
        <v>-0.29405263220736499</v>
      </c>
      <c r="F41" s="24">
        <v>-6.2933000000000003</v>
      </c>
      <c r="G41" s="24">
        <v>-7.4800000000000005E-2</v>
      </c>
      <c r="H41" s="5">
        <v>-7.7804000000000002</v>
      </c>
      <c r="I41" s="5">
        <v>1.8946000000000001</v>
      </c>
      <c r="J41" s="5">
        <v>-9.9415999999999993</v>
      </c>
      <c r="K41" s="5">
        <v>1.028</v>
      </c>
      <c r="L41" s="24">
        <v>-0.4259</v>
      </c>
      <c r="M41" s="5">
        <v>-1.4027000000000001</v>
      </c>
      <c r="N41" s="5">
        <v>-1.9897</v>
      </c>
      <c r="O41" s="5">
        <v>-0.26429999999999998</v>
      </c>
      <c r="P41" s="5">
        <v>-4.4467999999999996</v>
      </c>
      <c r="Q41" s="5">
        <v>1.0381</v>
      </c>
      <c r="R41" s="5">
        <v>3.9636</v>
      </c>
      <c r="S41" s="5">
        <v>1.4813000000000001</v>
      </c>
      <c r="T41" s="11"/>
      <c r="U41" s="11"/>
      <c r="V41" s="11"/>
      <c r="W41" s="11"/>
    </row>
    <row r="42" spans="1:23" x14ac:dyDescent="0.25">
      <c r="A42" s="11"/>
      <c r="B42" s="5"/>
      <c r="C42" s="16" t="s">
        <v>52</v>
      </c>
      <c r="D42" s="47">
        <v>-0.216866233077908</v>
      </c>
      <c r="E42" s="51">
        <v>-1.64454548120108</v>
      </c>
      <c r="F42" s="24">
        <v>11.313599999999999</v>
      </c>
      <c r="G42" s="24">
        <v>4.9119000000000002</v>
      </c>
      <c r="H42" s="5">
        <v>6.7157</v>
      </c>
      <c r="I42" s="5">
        <v>1.8929</v>
      </c>
      <c r="J42" s="5">
        <v>18.549800000000001</v>
      </c>
      <c r="K42" s="5">
        <v>-10.611599999999999</v>
      </c>
      <c r="L42" s="24">
        <v>0.53359999999999996</v>
      </c>
      <c r="M42" s="5">
        <v>8.9056999999999995</v>
      </c>
      <c r="N42" s="5">
        <v>14.926299999999999</v>
      </c>
      <c r="O42" s="5">
        <v>-0.34429999999999999</v>
      </c>
      <c r="P42" s="5">
        <v>27.683599999999998</v>
      </c>
      <c r="Q42" s="5">
        <v>-19.989100000000001</v>
      </c>
      <c r="R42" s="5">
        <v>3.4112</v>
      </c>
      <c r="S42" s="5">
        <v>7.9172000000000002</v>
      </c>
      <c r="T42" s="11"/>
      <c r="U42" s="11"/>
      <c r="V42" s="11"/>
      <c r="W42" s="11"/>
    </row>
    <row r="43" spans="1:23" x14ac:dyDescent="0.25">
      <c r="A43" s="11"/>
      <c r="B43" s="6" t="s">
        <v>5</v>
      </c>
      <c r="C43" s="6" t="s">
        <v>33</v>
      </c>
      <c r="D43" s="48">
        <v>0.45079999999999998</v>
      </c>
      <c r="E43" s="52">
        <v>0.31009999999999999</v>
      </c>
      <c r="F43" s="25">
        <v>5.0475000000000003</v>
      </c>
      <c r="G43" s="25">
        <v>-6.7473999999999998</v>
      </c>
      <c r="H43" s="6">
        <v>-3.0844999999999998</v>
      </c>
      <c r="I43" s="6">
        <v>-2.9438</v>
      </c>
      <c r="J43" s="6">
        <v>5.1410999999999998</v>
      </c>
      <c r="K43" s="6">
        <v>-1.5650999999999999</v>
      </c>
      <c r="L43" s="25">
        <v>2.5741999999999998</v>
      </c>
      <c r="M43" s="6">
        <v>-2.1225000000000001</v>
      </c>
      <c r="N43" s="6">
        <v>1.4527000000000001</v>
      </c>
      <c r="O43" s="6">
        <v>-6.9017999999999997</v>
      </c>
      <c r="P43" s="6">
        <v>3.5728</v>
      </c>
      <c r="Q43" s="6">
        <v>-3.3755999999999999</v>
      </c>
      <c r="R43" s="6">
        <v>6.7826000000000004</v>
      </c>
      <c r="S43" s="6">
        <v>6.9161999999999999</v>
      </c>
      <c r="T43" s="11"/>
      <c r="U43" s="11"/>
      <c r="V43" s="11"/>
      <c r="W43" s="11"/>
    </row>
    <row r="44" spans="1:23" x14ac:dyDescent="0.25">
      <c r="A44" s="11"/>
      <c r="B44" s="6"/>
      <c r="C44" s="6" t="s">
        <v>63</v>
      </c>
      <c r="D44" s="48">
        <v>0.14030000000000001</v>
      </c>
      <c r="E44" s="52">
        <v>0.45839999999999997</v>
      </c>
      <c r="F44" s="6">
        <v>-7.49</v>
      </c>
      <c r="G44" s="6">
        <v>-0.6774</v>
      </c>
      <c r="H44" s="6">
        <v>-11.2676</v>
      </c>
      <c r="I44" s="6">
        <v>-1.7406999999999999</v>
      </c>
      <c r="J44" s="6">
        <v>-7.3432000000000004</v>
      </c>
      <c r="K44" s="6">
        <v>-1.496</v>
      </c>
      <c r="L44" s="6">
        <v>-10.417</v>
      </c>
      <c r="M44" s="6">
        <v>-1.5033000000000001</v>
      </c>
      <c r="N44" s="6">
        <v>-8.1091999999999995</v>
      </c>
      <c r="O44" s="6">
        <v>-1.6368</v>
      </c>
      <c r="P44" s="6">
        <v>-9.3596000000000004</v>
      </c>
      <c r="Q44" s="6">
        <v>-2.0706000000000002</v>
      </c>
      <c r="R44" s="6">
        <v>-11.82</v>
      </c>
      <c r="S44" s="6">
        <v>0.9214</v>
      </c>
      <c r="T44" s="11"/>
      <c r="U44" s="11"/>
      <c r="V44" s="11"/>
      <c r="W44" s="11"/>
    </row>
    <row r="45" spans="1:23" x14ac:dyDescent="0.25">
      <c r="A45" s="11"/>
      <c r="B45" s="6"/>
      <c r="C45" s="6" t="s">
        <v>48</v>
      </c>
      <c r="D45" s="48">
        <v>0.1714</v>
      </c>
      <c r="E45" s="52">
        <v>8.3199999999999996E-2</v>
      </c>
      <c r="F45" s="25">
        <v>-5.4999999999999997E-3</v>
      </c>
      <c r="G45" s="25">
        <v>-8.3000000000000001E-3</v>
      </c>
      <c r="H45" s="6">
        <v>4.4454000000000002</v>
      </c>
      <c r="I45" s="6">
        <v>-2.5785999999999998</v>
      </c>
      <c r="J45" s="6">
        <v>2.0065</v>
      </c>
      <c r="K45" s="6">
        <v>1.1599999999999999E-2</v>
      </c>
      <c r="L45" s="25">
        <v>6.1700999999999997</v>
      </c>
      <c r="M45" s="6">
        <v>-12.897600000000001</v>
      </c>
      <c r="N45" s="6">
        <v>10.934900000000001</v>
      </c>
      <c r="O45" s="6">
        <v>-11.4833</v>
      </c>
      <c r="P45" s="6">
        <v>0.18770000000000001</v>
      </c>
      <c r="Q45" s="6">
        <v>1.3994</v>
      </c>
      <c r="R45" s="19" t="s">
        <v>64</v>
      </c>
      <c r="S45" s="19" t="s">
        <v>64</v>
      </c>
      <c r="T45" s="11"/>
      <c r="U45" s="11"/>
      <c r="V45" s="11"/>
      <c r="W45" s="11"/>
    </row>
    <row r="46" spans="1:23" x14ac:dyDescent="0.25">
      <c r="A46" s="11"/>
      <c r="B46" s="6"/>
      <c r="C46" s="6" t="s">
        <v>62</v>
      </c>
      <c r="D46" s="48">
        <v>25.723299999999998</v>
      </c>
      <c r="E46" s="52">
        <v>16.610399999999998</v>
      </c>
      <c r="F46" s="25">
        <v>0.67100000000000004</v>
      </c>
      <c r="G46" s="25">
        <v>-10.891400000000001</v>
      </c>
      <c r="H46" s="6">
        <v>4.5327999999999999</v>
      </c>
      <c r="I46" s="6">
        <v>-23.740400000000001</v>
      </c>
      <c r="J46" s="6">
        <v>11.480499999999999</v>
      </c>
      <c r="K46" s="6">
        <v>-29.682400000000001</v>
      </c>
      <c r="L46" s="19" t="s">
        <v>64</v>
      </c>
      <c r="M46" s="19" t="s">
        <v>64</v>
      </c>
      <c r="N46" s="19" t="s">
        <v>64</v>
      </c>
      <c r="O46" s="19" t="s">
        <v>64</v>
      </c>
      <c r="P46" s="6">
        <v>0.26819999999999999</v>
      </c>
      <c r="Q46" s="6">
        <v>-8.9641000000000002</v>
      </c>
      <c r="R46" s="6">
        <v>-0.35499999999999998</v>
      </c>
      <c r="S46" s="6">
        <v>-19.7408</v>
      </c>
      <c r="T46" s="11"/>
      <c r="U46" s="11"/>
      <c r="V46" s="11"/>
      <c r="W46" s="11"/>
    </row>
    <row r="47" spans="1:23" x14ac:dyDescent="0.25">
      <c r="A47" s="11"/>
      <c r="B47" s="6"/>
      <c r="C47" s="6" t="s">
        <v>49</v>
      </c>
      <c r="D47" s="48">
        <v>0.39090000000000003</v>
      </c>
      <c r="E47" s="52">
        <v>0.22159999999999999</v>
      </c>
      <c r="F47" s="25">
        <v>2.9895</v>
      </c>
      <c r="G47" s="25">
        <v>-4.1901999999999999</v>
      </c>
      <c r="H47" s="6">
        <v>7.6894</v>
      </c>
      <c r="I47" s="6">
        <v>-12.933</v>
      </c>
      <c r="J47" s="6">
        <v>-1.56</v>
      </c>
      <c r="K47" s="6">
        <v>-11.068099999999999</v>
      </c>
      <c r="L47" s="25">
        <v>3.8323999999999998</v>
      </c>
      <c r="M47" s="6">
        <v>-25.5703</v>
      </c>
      <c r="N47" s="6">
        <v>3.6968000000000001</v>
      </c>
      <c r="O47" s="6">
        <v>-11.776999999999999</v>
      </c>
      <c r="P47" s="6">
        <v>7.5765000000000002</v>
      </c>
      <c r="Q47" s="6">
        <v>-21.464400000000001</v>
      </c>
      <c r="R47" s="6">
        <v>1.8274999999999999</v>
      </c>
      <c r="S47" s="6">
        <v>-7.3367000000000004</v>
      </c>
      <c r="T47" s="11"/>
      <c r="U47" s="11"/>
      <c r="V47" s="11"/>
      <c r="W47" s="11"/>
    </row>
    <row r="48" spans="1:23" x14ac:dyDescent="0.25">
      <c r="A48" s="11"/>
      <c r="B48" s="6"/>
      <c r="C48" s="6" t="s">
        <v>51</v>
      </c>
      <c r="D48" s="48">
        <v>-0.25419999999999998</v>
      </c>
      <c r="E48" s="52">
        <v>-1.0419</v>
      </c>
      <c r="F48" s="25">
        <v>-4.4263000000000003</v>
      </c>
      <c r="G48" s="25">
        <v>-8.8247</v>
      </c>
      <c r="H48" s="6">
        <v>-10.9579</v>
      </c>
      <c r="I48" s="6">
        <v>-0.39550000000000002</v>
      </c>
      <c r="J48" s="6">
        <v>-17.204499999999999</v>
      </c>
      <c r="K48" s="6">
        <v>8.6425000000000001</v>
      </c>
      <c r="L48" s="25">
        <v>1.6803999999999999</v>
      </c>
      <c r="M48" s="6">
        <v>5.5624000000000002</v>
      </c>
      <c r="N48" s="6">
        <v>-10.363899999999999</v>
      </c>
      <c r="O48" s="6">
        <v>0.52170000000000005</v>
      </c>
      <c r="P48" s="6">
        <v>-21.848400000000002</v>
      </c>
      <c r="Q48" s="6">
        <v>10.7935</v>
      </c>
      <c r="R48" s="6">
        <v>-2.7900999999999998</v>
      </c>
      <c r="S48" s="6">
        <v>-17.253799999999998</v>
      </c>
      <c r="T48" s="11"/>
      <c r="U48" s="11"/>
      <c r="V48" s="11"/>
      <c r="W48" s="11"/>
    </row>
    <row r="49" spans="1:23" x14ac:dyDescent="0.25">
      <c r="A49" s="11"/>
      <c r="B49" s="6"/>
      <c r="C49" s="6" t="s">
        <v>61</v>
      </c>
      <c r="D49" s="48">
        <v>0.470956947357906</v>
      </c>
      <c r="E49" s="52">
        <v>0.16775911511675501</v>
      </c>
      <c r="F49" s="25">
        <v>0.53180000000000005</v>
      </c>
      <c r="G49" s="25">
        <v>-8.6245999999999992</v>
      </c>
      <c r="H49" s="6">
        <v>0.29099000000000003</v>
      </c>
      <c r="I49" s="6">
        <v>-2.4563000000000001</v>
      </c>
      <c r="J49" s="6">
        <v>0.4597</v>
      </c>
      <c r="K49" s="6">
        <v>-7.9356999999999998</v>
      </c>
      <c r="L49" s="25">
        <v>3.4799999999999998E-2</v>
      </c>
      <c r="M49" s="6">
        <v>-2.8344</v>
      </c>
      <c r="N49" s="6">
        <v>-0.11799999999999999</v>
      </c>
      <c r="O49" s="6">
        <v>0.15590000000000001</v>
      </c>
      <c r="P49" s="6">
        <v>0.69269999999999998</v>
      </c>
      <c r="Q49" s="6">
        <v>3.9018000000000002</v>
      </c>
      <c r="R49" s="6">
        <v>0.154</v>
      </c>
      <c r="S49" s="6">
        <v>-3.1366999999999998</v>
      </c>
      <c r="T49" s="11"/>
      <c r="U49" s="11"/>
      <c r="V49" s="11"/>
      <c r="W49" s="11"/>
    </row>
    <row r="50" spans="1:23" x14ac:dyDescent="0.25">
      <c r="A50" s="11"/>
      <c r="B50" s="11"/>
      <c r="C50" s="11"/>
      <c r="D50" s="11"/>
      <c r="E50" s="11"/>
      <c r="F50" s="64">
        <f t="shared" ref="F50:S50" si="1">SUM(F28:F49)</f>
        <v>-8.8496000000000024</v>
      </c>
      <c r="G50" s="65">
        <f t="shared" si="1"/>
        <v>-66.0364</v>
      </c>
      <c r="H50" s="66">
        <f t="shared" si="1"/>
        <v>-14.57471</v>
      </c>
      <c r="I50" s="66">
        <f t="shared" si="1"/>
        <v>-109.59979999999999</v>
      </c>
      <c r="J50" s="67">
        <f t="shared" si="1"/>
        <v>4.3397000000000023</v>
      </c>
      <c r="K50" s="67">
        <f t="shared" si="1"/>
        <v>-104.64869999999999</v>
      </c>
      <c r="L50" s="68">
        <f t="shared" si="1"/>
        <v>13.7697</v>
      </c>
      <c r="M50" s="68">
        <f t="shared" si="1"/>
        <v>-128.6438</v>
      </c>
      <c r="N50" s="69">
        <f t="shared" si="1"/>
        <v>4.7213000000000029</v>
      </c>
      <c r="O50" s="69">
        <f t="shared" si="1"/>
        <v>-125.72740000000002</v>
      </c>
      <c r="P50" s="70">
        <f t="shared" si="1"/>
        <v>-8.0073000000000008</v>
      </c>
      <c r="Q50" s="70">
        <f t="shared" si="1"/>
        <v>-129.52250000000001</v>
      </c>
      <c r="R50" s="71">
        <f t="shared" si="1"/>
        <v>8.1311900000000001</v>
      </c>
      <c r="S50" s="72">
        <f t="shared" si="1"/>
        <v>-96.587599999999981</v>
      </c>
      <c r="T50" s="11"/>
      <c r="U50" s="11"/>
      <c r="V50" s="11"/>
      <c r="W50" s="11"/>
    </row>
    <row r="51" spans="1:23" x14ac:dyDescent="0.25">
      <c r="A51" s="11"/>
      <c r="B51" s="11"/>
      <c r="C51" s="11"/>
      <c r="D51" s="11"/>
      <c r="E51" s="11"/>
      <c r="F51" s="92">
        <f>F50/$G$53</f>
        <v>-6.1762911823700445E-2</v>
      </c>
      <c r="G51" s="93">
        <f>G50/$G$53</f>
        <v>-0.4608796273678597</v>
      </c>
      <c r="H51" s="93">
        <f>H50/$I$53</f>
        <v>-0.13688079694665695</v>
      </c>
      <c r="I51" s="93">
        <f>I50/$I$53</f>
        <v>-1.0293246293884553</v>
      </c>
      <c r="J51" s="93">
        <f>J50/$K$53</f>
        <v>3.1018994371879136E-2</v>
      </c>
      <c r="K51" s="93">
        <f>K50/$K$53</f>
        <v>-0.74800042314548609</v>
      </c>
      <c r="L51" s="93">
        <f>L50/$M$53</f>
        <v>0.1168422874773226</v>
      </c>
      <c r="M51" s="93">
        <f>M50/$M$53</f>
        <v>-1.0916022761407433</v>
      </c>
      <c r="N51" s="93">
        <f>N50/$O$53</f>
        <v>3.7681170987102559E-2</v>
      </c>
      <c r="O51" s="93">
        <f>O50/$O$53</f>
        <v>-1.0034430468650235</v>
      </c>
      <c r="P51" s="93">
        <f>P50/$Q$53</f>
        <v>-0.10927111649690499</v>
      </c>
      <c r="Q51" s="93">
        <f>Q50/$Q$53</f>
        <v>-1.7675206607059029</v>
      </c>
      <c r="R51" s="93">
        <f>R50/$S$53</f>
        <v>7.2244114898776635E-2</v>
      </c>
      <c r="S51" s="94">
        <f>S50/$S$53</f>
        <v>-0.85816291000420308</v>
      </c>
      <c r="T51" s="11"/>
      <c r="U51" s="11"/>
      <c r="V51" s="11"/>
      <c r="W51" s="11"/>
    </row>
    <row r="52" spans="1:23" x14ac:dyDescent="0.25">
      <c r="A52" s="11"/>
      <c r="B52" s="11"/>
      <c r="C52" s="11"/>
      <c r="D52" s="11"/>
      <c r="E52" s="11"/>
      <c r="F52" s="78">
        <f t="shared" ref="F52:S52" si="2">F26+F50</f>
        <v>16.630800000000004</v>
      </c>
      <c r="G52" s="79">
        <f t="shared" si="2"/>
        <v>25.885400000000018</v>
      </c>
      <c r="H52" s="79">
        <f t="shared" si="2"/>
        <v>-15.075410000000002</v>
      </c>
      <c r="I52" s="79">
        <f t="shared" si="2"/>
        <v>-101.0489</v>
      </c>
      <c r="J52" s="79">
        <f t="shared" si="2"/>
        <v>30.900800000000004</v>
      </c>
      <c r="K52" s="79">
        <f t="shared" si="2"/>
        <v>-72.343699999999984</v>
      </c>
      <c r="L52" s="79">
        <f t="shared" si="2"/>
        <v>31.289899999999996</v>
      </c>
      <c r="M52" s="79">
        <f t="shared" si="2"/>
        <v>-146.26749999999998</v>
      </c>
      <c r="N52" s="79">
        <f t="shared" si="2"/>
        <v>17.210900000000006</v>
      </c>
      <c r="O52" s="79">
        <f t="shared" si="2"/>
        <v>-139.7543</v>
      </c>
      <c r="P52" s="79">
        <f t="shared" si="2"/>
        <v>-12.594600000000003</v>
      </c>
      <c r="Q52" s="79">
        <f t="shared" si="2"/>
        <v>-111.4286</v>
      </c>
      <c r="R52" s="79">
        <f t="shared" si="2"/>
        <v>47.433890000000005</v>
      </c>
      <c r="S52" s="80">
        <f t="shared" si="2"/>
        <v>-155.20849999999999</v>
      </c>
      <c r="T52" s="11"/>
      <c r="U52" s="11"/>
      <c r="V52" s="11"/>
      <c r="W52" s="11"/>
    </row>
    <row r="53" spans="1:23" x14ac:dyDescent="0.25">
      <c r="A53" s="11"/>
      <c r="B53" s="11"/>
      <c r="C53" s="11"/>
      <c r="D53" s="11"/>
      <c r="E53" s="77" t="s">
        <v>65</v>
      </c>
      <c r="F53" s="81"/>
      <c r="G53" s="82">
        <f>F52+G52+G6</f>
        <v>143.28340000000003</v>
      </c>
      <c r="H53" s="81"/>
      <c r="I53" s="82">
        <f>H52+I52+I6</f>
        <v>106.47738999999999</v>
      </c>
      <c r="J53" s="81"/>
      <c r="K53" s="82">
        <f>J52+K52+K6</f>
        <v>139.90460000000002</v>
      </c>
      <c r="L53" s="81"/>
      <c r="M53" s="82">
        <f>L52+M52+M6</f>
        <v>117.8486</v>
      </c>
      <c r="N53" s="81"/>
      <c r="O53" s="82">
        <f>N52+O52+O6</f>
        <v>125.29600000000002</v>
      </c>
      <c r="P53" s="81"/>
      <c r="Q53" s="82">
        <f>P52+Q52+Q6</f>
        <v>73.279200000000003</v>
      </c>
      <c r="R53" s="81"/>
      <c r="S53" s="83">
        <f>R52+S52+S6</f>
        <v>112.55159000000002</v>
      </c>
      <c r="T53" s="11"/>
      <c r="U53" s="11"/>
      <c r="V53" s="11"/>
      <c r="W53" s="11"/>
    </row>
    <row r="54" spans="1:2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</sheetData>
  <mergeCells count="8">
    <mergeCell ref="P4:Q4"/>
    <mergeCell ref="R4:S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  <pageSetup scale="4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="70" zoomScaleNormal="70" zoomScaleSheetLayoutView="80" workbookViewId="0">
      <selection activeCell="F5" sqref="F5:S5"/>
    </sheetView>
  </sheetViews>
  <sheetFormatPr defaultColWidth="8.85546875" defaultRowHeight="15" x14ac:dyDescent="0.25"/>
  <cols>
    <col min="1" max="1" width="4.42578125" customWidth="1"/>
    <col min="2" max="2" width="13.28515625" customWidth="1"/>
    <col min="3" max="3" width="19.42578125" customWidth="1"/>
    <col min="4" max="5" width="12.140625" customWidth="1"/>
    <col min="6" max="19" width="13.42578125" customWidth="1"/>
    <col min="20" max="20" width="5.42578125" customWidth="1"/>
  </cols>
  <sheetData>
    <row r="1" spans="1:2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x14ac:dyDescent="0.25">
      <c r="A4" s="11"/>
      <c r="B4" s="11"/>
      <c r="C4" s="11"/>
      <c r="D4" s="122" t="s">
        <v>6</v>
      </c>
      <c r="E4" s="122"/>
      <c r="F4" s="120" t="s">
        <v>41</v>
      </c>
      <c r="G4" s="123"/>
      <c r="H4" s="124" t="s">
        <v>36</v>
      </c>
      <c r="I4" s="124"/>
      <c r="J4" s="125" t="s">
        <v>37</v>
      </c>
      <c r="K4" s="125"/>
      <c r="L4" s="126" t="s">
        <v>42</v>
      </c>
      <c r="M4" s="126"/>
      <c r="N4" s="127" t="s">
        <v>43</v>
      </c>
      <c r="O4" s="127"/>
      <c r="P4" s="120" t="s">
        <v>44</v>
      </c>
      <c r="Q4" s="120"/>
      <c r="R4" s="121" t="s">
        <v>45</v>
      </c>
      <c r="S4" s="121"/>
      <c r="T4" s="11"/>
      <c r="U4" s="11"/>
      <c r="V4" s="11"/>
      <c r="W4" s="11"/>
    </row>
    <row r="5" spans="1:23" ht="15.75" thickBot="1" x14ac:dyDescent="0.3">
      <c r="A5" s="11"/>
      <c r="B5" s="73" t="s">
        <v>1</v>
      </c>
      <c r="C5" s="11"/>
      <c r="D5" s="84" t="s">
        <v>7</v>
      </c>
      <c r="E5" s="84" t="s">
        <v>8</v>
      </c>
      <c r="F5" s="85" t="s">
        <v>39</v>
      </c>
      <c r="G5" s="85" t="s">
        <v>38</v>
      </c>
      <c r="H5" s="86" t="s">
        <v>39</v>
      </c>
      <c r="I5" s="86" t="s">
        <v>38</v>
      </c>
      <c r="J5" s="84" t="s">
        <v>39</v>
      </c>
      <c r="K5" s="84" t="s">
        <v>38</v>
      </c>
      <c r="L5" s="87" t="s">
        <v>39</v>
      </c>
      <c r="M5" s="87" t="s">
        <v>38</v>
      </c>
      <c r="N5" s="88" t="s">
        <v>39</v>
      </c>
      <c r="O5" s="88" t="s">
        <v>38</v>
      </c>
      <c r="P5" s="85" t="s">
        <v>39</v>
      </c>
      <c r="Q5" s="85" t="s">
        <v>38</v>
      </c>
      <c r="R5" s="89" t="s">
        <v>39</v>
      </c>
      <c r="S5" s="89" t="s">
        <v>38</v>
      </c>
      <c r="T5" s="11"/>
      <c r="U5" s="11"/>
      <c r="V5" s="11"/>
      <c r="W5" s="11"/>
    </row>
    <row r="6" spans="1:23" s="10" customFormat="1" ht="15.75" thickTop="1" x14ac:dyDescent="0.25">
      <c r="A6" s="11"/>
      <c r="B6" s="73"/>
      <c r="C6" s="11" t="s">
        <v>66</v>
      </c>
      <c r="D6" s="74"/>
      <c r="E6" s="74"/>
      <c r="F6" s="74"/>
      <c r="G6" s="75">
        <v>100.7672</v>
      </c>
      <c r="H6" s="74"/>
      <c r="I6" s="75">
        <v>222.60169999999999</v>
      </c>
      <c r="J6" s="75"/>
      <c r="K6" s="75">
        <v>181.3475</v>
      </c>
      <c r="L6" s="75"/>
      <c r="M6" s="75">
        <v>232.8262</v>
      </c>
      <c r="N6" s="75"/>
      <c r="O6" s="75">
        <v>247.83940000000001</v>
      </c>
      <c r="P6" s="75"/>
      <c r="Q6" s="75">
        <v>197.30240000000001</v>
      </c>
      <c r="R6" s="75"/>
      <c r="S6" s="75">
        <v>220.3262</v>
      </c>
      <c r="T6" s="11"/>
      <c r="U6" s="11"/>
      <c r="V6" s="11"/>
      <c r="W6" s="11"/>
    </row>
    <row r="7" spans="1:23" x14ac:dyDescent="0.25">
      <c r="A7" s="11"/>
      <c r="B7" s="8" t="s">
        <v>2</v>
      </c>
      <c r="C7" s="8" t="s">
        <v>16</v>
      </c>
      <c r="D7" s="36">
        <v>0.78879999999999995</v>
      </c>
      <c r="E7" s="41">
        <v>0.91200000000000003</v>
      </c>
      <c r="F7" s="8">
        <v>3.2606000000000002</v>
      </c>
      <c r="G7" s="8">
        <v>14.9314</v>
      </c>
      <c r="H7" s="8">
        <v>0.1767</v>
      </c>
      <c r="I7" s="8">
        <v>21.299499999999998</v>
      </c>
      <c r="J7" s="8">
        <v>6.2309000000000001</v>
      </c>
      <c r="K7" s="8">
        <v>6.0373000000000001</v>
      </c>
      <c r="L7" s="8">
        <v>2.9304000000000001</v>
      </c>
      <c r="M7" s="8">
        <v>8.8394999999999992</v>
      </c>
      <c r="N7" s="8">
        <v>0.80959999999999999</v>
      </c>
      <c r="O7" s="8">
        <v>6.8201000000000001</v>
      </c>
      <c r="P7" s="8">
        <v>-1.3536999999999999</v>
      </c>
      <c r="Q7" s="8">
        <v>-17.271000000000001</v>
      </c>
      <c r="R7" s="8">
        <v>6.1003999999999996</v>
      </c>
      <c r="S7" s="8">
        <v>8.8937000000000008</v>
      </c>
      <c r="T7" s="11"/>
      <c r="U7" s="11"/>
      <c r="V7" s="11"/>
      <c r="W7" s="11"/>
    </row>
    <row r="8" spans="1:23" x14ac:dyDescent="0.25">
      <c r="A8" s="11"/>
      <c r="B8" s="8"/>
      <c r="C8" s="8" t="s">
        <v>9</v>
      </c>
      <c r="D8" s="36">
        <v>1.5130999999999999</v>
      </c>
      <c r="E8" s="41">
        <v>1.1872</v>
      </c>
      <c r="F8" s="8">
        <v>2.5350999999999999</v>
      </c>
      <c r="G8" s="8">
        <v>-16.137699999999999</v>
      </c>
      <c r="H8" s="8">
        <v>2.7913999999999999</v>
      </c>
      <c r="I8" s="8">
        <v>-7.0084</v>
      </c>
      <c r="J8" s="8">
        <v>1.3545</v>
      </c>
      <c r="K8" s="8">
        <v>0.1656</v>
      </c>
      <c r="L8" s="8">
        <v>4.0339</v>
      </c>
      <c r="M8" s="8">
        <v>-17.912299999999998</v>
      </c>
      <c r="N8" s="8">
        <v>5.3749000000000002</v>
      </c>
      <c r="O8" s="8">
        <v>-6.8398000000000003</v>
      </c>
      <c r="P8" s="8">
        <v>2.4102999999999999</v>
      </c>
      <c r="Q8" s="8">
        <v>-6.5244999999999997</v>
      </c>
      <c r="R8" s="8">
        <v>5.1805000000000003</v>
      </c>
      <c r="S8" s="8">
        <v>-13.6441</v>
      </c>
      <c r="T8" s="11"/>
      <c r="U8" s="11"/>
      <c r="V8" s="11"/>
      <c r="W8" s="11"/>
    </row>
    <row r="9" spans="1:23" x14ac:dyDescent="0.25">
      <c r="A9" s="11"/>
      <c r="B9" s="8"/>
      <c r="C9" s="17" t="s">
        <v>46</v>
      </c>
      <c r="D9" s="36">
        <v>0.8085</v>
      </c>
      <c r="E9" s="41">
        <v>0.93210000000000004</v>
      </c>
      <c r="F9" s="8">
        <v>-1.1335</v>
      </c>
      <c r="G9" s="8">
        <v>81.239400000000003</v>
      </c>
      <c r="H9" s="8">
        <v>9.7520000000000007</v>
      </c>
      <c r="I9" s="8">
        <v>5.6154000000000002</v>
      </c>
      <c r="J9" s="8">
        <v>3.0327000000000002</v>
      </c>
      <c r="K9" s="8">
        <v>15.479699999999999</v>
      </c>
      <c r="L9" s="8">
        <v>-0.58630000000000004</v>
      </c>
      <c r="M9" s="8">
        <v>-0.53049999999999997</v>
      </c>
      <c r="N9" s="8">
        <v>5.1146000000000003</v>
      </c>
      <c r="O9" s="8">
        <v>8.7661999999999995</v>
      </c>
      <c r="P9" s="8">
        <v>-0.85450000000000004</v>
      </c>
      <c r="Q9" s="8">
        <v>18.0457</v>
      </c>
      <c r="R9" s="8">
        <v>11.788500000000001</v>
      </c>
      <c r="S9" s="8">
        <v>-24.2972</v>
      </c>
      <c r="T9" s="11"/>
      <c r="U9" s="11"/>
      <c r="V9" s="11"/>
      <c r="W9" s="11"/>
    </row>
    <row r="10" spans="1:23" x14ac:dyDescent="0.25">
      <c r="A10" s="11"/>
      <c r="B10" s="8"/>
      <c r="C10" s="8" t="s">
        <v>59</v>
      </c>
      <c r="D10" s="36">
        <v>3.7565826459610201</v>
      </c>
      <c r="E10" s="41">
        <v>3.9596845936110001</v>
      </c>
      <c r="F10" s="8">
        <v>8.1029999999999998</v>
      </c>
      <c r="G10" s="8">
        <v>18.4864</v>
      </c>
      <c r="H10" s="8">
        <v>2.1314000000000002</v>
      </c>
      <c r="I10" s="8">
        <v>10.2102</v>
      </c>
      <c r="J10" s="8">
        <v>3.6461000000000001</v>
      </c>
      <c r="K10" s="8">
        <v>3.2498</v>
      </c>
      <c r="L10" s="8">
        <v>-3.4578000000000002</v>
      </c>
      <c r="M10" s="8">
        <v>-1.8295999999999999</v>
      </c>
      <c r="N10" s="8">
        <v>2.56</v>
      </c>
      <c r="O10" s="8">
        <v>19.049600000000002</v>
      </c>
      <c r="P10" s="8">
        <v>-4.6096000000000004</v>
      </c>
      <c r="Q10" s="8">
        <v>-1.3158000000000001</v>
      </c>
      <c r="R10" s="8">
        <v>6.8209999999999997</v>
      </c>
      <c r="S10" s="8">
        <v>12.3146</v>
      </c>
      <c r="T10" s="11"/>
      <c r="U10" s="11"/>
      <c r="V10" s="11"/>
      <c r="W10" s="11"/>
    </row>
    <row r="11" spans="1:23" x14ac:dyDescent="0.25">
      <c r="A11" s="11"/>
      <c r="B11" s="9" t="s">
        <v>3</v>
      </c>
      <c r="C11" s="18" t="s">
        <v>10</v>
      </c>
      <c r="D11" s="37">
        <v>1.8280000000000001</v>
      </c>
      <c r="E11" s="42">
        <v>3.1305000000000001</v>
      </c>
      <c r="F11" s="9">
        <v>8.4385999999999992</v>
      </c>
      <c r="G11" s="9">
        <v>5.9606000000000003</v>
      </c>
      <c r="H11" s="9">
        <v>6.3175999999999997</v>
      </c>
      <c r="I11" s="9">
        <v>13.8406</v>
      </c>
      <c r="J11" s="9">
        <v>9.9458000000000002</v>
      </c>
      <c r="K11" s="9">
        <v>3.9546999999999999</v>
      </c>
      <c r="L11" s="9">
        <v>8.4885999999999999</v>
      </c>
      <c r="M11" s="9">
        <v>12.320499999999999</v>
      </c>
      <c r="N11" s="9">
        <v>3.6560999999999999</v>
      </c>
      <c r="O11" s="9">
        <v>14.543799999999999</v>
      </c>
      <c r="P11" s="9">
        <v>6.7927999999999997</v>
      </c>
      <c r="Q11" s="9">
        <v>12.321199999999999</v>
      </c>
      <c r="R11" s="9">
        <v>1.5262</v>
      </c>
      <c r="S11" s="9">
        <v>12.497299999999999</v>
      </c>
      <c r="T11" s="11"/>
      <c r="U11" s="11"/>
      <c r="V11" s="11"/>
      <c r="W11" s="11"/>
    </row>
    <row r="12" spans="1:23" x14ac:dyDescent="0.25">
      <c r="A12" s="11"/>
      <c r="B12" s="9"/>
      <c r="C12" s="9" t="s">
        <v>40</v>
      </c>
      <c r="D12" s="37">
        <v>0.26650000000000001</v>
      </c>
      <c r="E12" s="42">
        <v>0.38369999999999999</v>
      </c>
      <c r="F12" s="9">
        <v>3.0611999999999999</v>
      </c>
      <c r="G12" s="9">
        <v>6.3037000000000001</v>
      </c>
      <c r="H12" s="9">
        <v>5.2187000000000001</v>
      </c>
      <c r="I12" s="9">
        <v>5.0041000000000002</v>
      </c>
      <c r="J12" s="9">
        <v>0.23580000000000001</v>
      </c>
      <c r="K12" s="9">
        <v>7.19</v>
      </c>
      <c r="L12" s="9">
        <v>2.9216000000000002</v>
      </c>
      <c r="M12" s="9">
        <v>8.3922000000000008</v>
      </c>
      <c r="N12" s="9">
        <v>1.9523999999999999</v>
      </c>
      <c r="O12" s="9">
        <v>4.8937999999999997</v>
      </c>
      <c r="P12" s="9">
        <v>-1.4518</v>
      </c>
      <c r="Q12" s="9">
        <v>4.2812000000000001</v>
      </c>
      <c r="R12" s="9">
        <v>6.05</v>
      </c>
      <c r="S12" s="9">
        <v>-2.0318999999999998</v>
      </c>
      <c r="T12" s="11"/>
      <c r="U12" s="11"/>
      <c r="V12" s="11"/>
      <c r="W12" s="11"/>
    </row>
    <row r="13" spans="1:23" x14ac:dyDescent="0.25">
      <c r="A13" s="11"/>
      <c r="B13" s="9"/>
      <c r="C13" s="9" t="s">
        <v>12</v>
      </c>
      <c r="D13" s="37">
        <v>52.447200000000002</v>
      </c>
      <c r="E13" s="42">
        <v>62.418300000000002</v>
      </c>
      <c r="F13" s="9">
        <v>7.1000000000000004E-3</v>
      </c>
      <c r="G13" s="9">
        <v>-3.1614</v>
      </c>
      <c r="H13" s="9">
        <v>0.1958</v>
      </c>
      <c r="I13" s="9">
        <v>-14.005599999999999</v>
      </c>
      <c r="J13" s="9">
        <v>-1.4621999999999999</v>
      </c>
      <c r="K13" s="9">
        <v>-5.0425000000000004</v>
      </c>
      <c r="L13" s="9">
        <v>-1.456</v>
      </c>
      <c r="M13" s="9">
        <v>0.79279999999999995</v>
      </c>
      <c r="N13" s="9">
        <v>-0.60880000000000001</v>
      </c>
      <c r="O13" s="9">
        <v>3.4834000000000001</v>
      </c>
      <c r="P13" s="9">
        <v>-0.38800000000000001</v>
      </c>
      <c r="Q13" s="9">
        <v>-2.3087</v>
      </c>
      <c r="R13" s="9">
        <v>-4.5979000000000001</v>
      </c>
      <c r="S13" s="9">
        <v>-4.6768999999999998</v>
      </c>
      <c r="T13" s="11"/>
      <c r="U13" s="11"/>
      <c r="V13" s="11"/>
      <c r="W13" s="11"/>
    </row>
    <row r="14" spans="1:23" x14ac:dyDescent="0.25">
      <c r="A14" s="11"/>
      <c r="B14" s="9"/>
      <c r="C14" s="9" t="s">
        <v>13</v>
      </c>
      <c r="D14" s="37">
        <v>12.176399999999999</v>
      </c>
      <c r="E14" s="42">
        <v>38.2821</v>
      </c>
      <c r="F14" s="9">
        <v>2.4287000000000001</v>
      </c>
      <c r="G14" s="9">
        <v>4.431</v>
      </c>
      <c r="H14" s="9">
        <v>2.0457999999999998</v>
      </c>
      <c r="I14" s="9">
        <v>2.2844000000000002</v>
      </c>
      <c r="J14" s="9">
        <v>2.1566000000000001</v>
      </c>
      <c r="K14" s="9">
        <v>1.7254</v>
      </c>
      <c r="L14" s="9">
        <v>2.0207000000000002</v>
      </c>
      <c r="M14" s="9">
        <v>0.53739999999999999</v>
      </c>
      <c r="N14" s="9">
        <v>1.4841</v>
      </c>
      <c r="O14" s="9">
        <v>3.9413999999999998</v>
      </c>
      <c r="P14" s="9">
        <v>2.7530000000000001</v>
      </c>
      <c r="Q14" s="9">
        <v>0.12809999999999999</v>
      </c>
      <c r="R14" s="9">
        <v>3.4577</v>
      </c>
      <c r="S14" s="9">
        <v>-0.34300000000000003</v>
      </c>
      <c r="T14" s="11"/>
      <c r="U14" s="11"/>
      <c r="V14" s="11"/>
      <c r="W14" s="11"/>
    </row>
    <row r="15" spans="1:23" x14ac:dyDescent="0.25">
      <c r="A15" s="11"/>
      <c r="B15" s="7" t="s">
        <v>4</v>
      </c>
      <c r="C15" s="7" t="s">
        <v>14</v>
      </c>
      <c r="D15" s="38">
        <v>0.67569999999999997</v>
      </c>
      <c r="E15" s="43">
        <v>0.79610000000000003</v>
      </c>
      <c r="F15" s="7">
        <v>-0.84489999999999998</v>
      </c>
      <c r="G15" s="7">
        <v>6.3678999999999997</v>
      </c>
      <c r="H15" s="20" t="s">
        <v>64</v>
      </c>
      <c r="I15" s="20" t="s">
        <v>64</v>
      </c>
      <c r="J15" s="7">
        <v>1.0728</v>
      </c>
      <c r="K15" s="7">
        <v>7.8387000000000002</v>
      </c>
      <c r="L15" s="20" t="s">
        <v>64</v>
      </c>
      <c r="M15" s="20" t="s">
        <v>64</v>
      </c>
      <c r="N15" s="20" t="s">
        <v>64</v>
      </c>
      <c r="O15" s="20" t="s">
        <v>64</v>
      </c>
      <c r="P15" s="7">
        <v>-0.47270000000000001</v>
      </c>
      <c r="Q15" s="7">
        <v>31.4282</v>
      </c>
      <c r="R15" s="7">
        <v>1.103</v>
      </c>
      <c r="S15" s="7">
        <v>-1.8785000000000001</v>
      </c>
      <c r="T15" s="11"/>
      <c r="U15" s="11"/>
      <c r="V15" s="11"/>
      <c r="W15" s="11"/>
    </row>
    <row r="16" spans="1:23" x14ac:dyDescent="0.25">
      <c r="A16" s="11"/>
      <c r="B16" s="7"/>
      <c r="C16" s="7" t="s">
        <v>26</v>
      </c>
      <c r="D16" s="38">
        <v>40.506799999999998</v>
      </c>
      <c r="E16" s="43">
        <v>49.008600000000001</v>
      </c>
      <c r="F16" s="7">
        <v>4.3799999999999999E-2</v>
      </c>
      <c r="G16" s="7">
        <v>-0.35299999999999998</v>
      </c>
      <c r="H16" s="7">
        <v>-0.2447</v>
      </c>
      <c r="I16" s="7">
        <v>-1.0774999999999999</v>
      </c>
      <c r="J16" s="7">
        <v>-7.7799999999999994E-2</v>
      </c>
      <c r="K16" s="7">
        <v>-4.2427000000000001</v>
      </c>
      <c r="L16" s="7">
        <v>0.1404</v>
      </c>
      <c r="M16" s="7">
        <v>5.3900000000000003E-2</v>
      </c>
      <c r="N16" s="7">
        <v>4.2299999999999997E-2</v>
      </c>
      <c r="O16" s="7">
        <v>-3.9527999999999999</v>
      </c>
      <c r="P16" s="7">
        <v>0.22889999999999999</v>
      </c>
      <c r="Q16" s="7">
        <v>0.59970000000000001</v>
      </c>
      <c r="R16" s="7">
        <v>-2.9600000000000001E-2</v>
      </c>
      <c r="S16" s="7">
        <v>-5.3118999999999996</v>
      </c>
      <c r="T16" s="11"/>
      <c r="U16" s="11"/>
      <c r="V16" s="11"/>
      <c r="W16" s="11"/>
    </row>
    <row r="17" spans="1:23" x14ac:dyDescent="0.25">
      <c r="A17" s="11"/>
      <c r="B17" s="7"/>
      <c r="C17" s="7" t="s">
        <v>27</v>
      </c>
      <c r="D17" s="38">
        <v>-3.1699999999999999E-2</v>
      </c>
      <c r="E17" s="43">
        <v>0.26869999999999999</v>
      </c>
      <c r="F17" s="7">
        <v>3.4264000000000001</v>
      </c>
      <c r="G17" s="7">
        <v>-2.4876999999999998</v>
      </c>
      <c r="H17" s="7">
        <v>1.9205000000000001</v>
      </c>
      <c r="I17" s="7">
        <v>-0.42230000000000001</v>
      </c>
      <c r="J17" s="7">
        <v>0.2442</v>
      </c>
      <c r="K17" s="7">
        <v>0.69289999999999996</v>
      </c>
      <c r="L17" s="7">
        <v>-0.38969999999999999</v>
      </c>
      <c r="M17" s="7">
        <v>1.002</v>
      </c>
      <c r="N17" s="7">
        <v>2.6139000000000001</v>
      </c>
      <c r="O17" s="7">
        <v>-1.3882000000000001</v>
      </c>
      <c r="P17" s="7">
        <v>-0.30420000000000003</v>
      </c>
      <c r="Q17" s="7">
        <v>2.7972999999999999</v>
      </c>
      <c r="R17" s="7">
        <v>1.7685999999999999</v>
      </c>
      <c r="S17" s="7">
        <v>-0.86129999999999995</v>
      </c>
      <c r="T17" s="11"/>
      <c r="U17" s="11"/>
      <c r="V17" s="11"/>
      <c r="W17" s="11"/>
    </row>
    <row r="18" spans="1:23" x14ac:dyDescent="0.25">
      <c r="A18" s="11"/>
      <c r="B18" s="7"/>
      <c r="C18" s="7" t="s">
        <v>28</v>
      </c>
      <c r="D18" s="38">
        <v>0.58819999999999995</v>
      </c>
      <c r="E18" s="43">
        <v>0.86639999999999995</v>
      </c>
      <c r="F18" s="7">
        <v>-5.3929</v>
      </c>
      <c r="G18" s="7">
        <v>-17.0471</v>
      </c>
      <c r="H18" s="7">
        <v>-13.392799999999999</v>
      </c>
      <c r="I18" s="7">
        <v>-0.59660000000000002</v>
      </c>
      <c r="J18" s="7">
        <v>-1.7713000000000001</v>
      </c>
      <c r="K18" s="7">
        <v>-7.5635000000000003</v>
      </c>
      <c r="L18" s="7">
        <v>2.0905</v>
      </c>
      <c r="M18" s="7">
        <v>4.5083000000000002</v>
      </c>
      <c r="N18" s="7">
        <v>-6.3925999999999998</v>
      </c>
      <c r="O18" s="7">
        <v>-11.655099999999999</v>
      </c>
      <c r="P18" s="7">
        <v>-6.9776999999999996</v>
      </c>
      <c r="Q18" s="7">
        <v>-9.7581000000000007</v>
      </c>
      <c r="R18" s="7">
        <v>0.50719999999999998</v>
      </c>
      <c r="S18" s="7">
        <v>-16.981000000000002</v>
      </c>
      <c r="T18" s="11"/>
      <c r="U18" s="11"/>
      <c r="V18" s="11"/>
      <c r="W18" s="11"/>
    </row>
    <row r="19" spans="1:23" x14ac:dyDescent="0.25">
      <c r="A19" s="11"/>
      <c r="B19" s="7"/>
      <c r="C19" s="7" t="s">
        <v>29</v>
      </c>
      <c r="D19" s="38">
        <v>0.80149999999999999</v>
      </c>
      <c r="E19" s="43">
        <v>0.97850000000000004</v>
      </c>
      <c r="F19" s="20" t="s">
        <v>64</v>
      </c>
      <c r="G19" s="20" t="s">
        <v>64</v>
      </c>
      <c r="H19" s="7">
        <v>-9.9929000000000006</v>
      </c>
      <c r="I19" s="7">
        <v>-5.2289000000000003</v>
      </c>
      <c r="J19" s="7">
        <v>-7.4200000000000002E-2</v>
      </c>
      <c r="K19" s="7">
        <v>11.6516</v>
      </c>
      <c r="L19" s="7">
        <v>7.3800000000000004E-2</v>
      </c>
      <c r="M19" s="7">
        <v>-11.522</v>
      </c>
      <c r="N19" s="7">
        <v>-1.9658</v>
      </c>
      <c r="O19" s="7">
        <v>-37.848100000000002</v>
      </c>
      <c r="P19" s="7">
        <v>-4.1399999999999999E-2</v>
      </c>
      <c r="Q19" s="7">
        <v>35.159100000000002</v>
      </c>
      <c r="R19" s="7">
        <v>-0.87470000000000003</v>
      </c>
      <c r="S19" s="7">
        <v>8.2309000000000001</v>
      </c>
      <c r="T19" s="11"/>
      <c r="U19" s="11"/>
      <c r="V19" s="11"/>
      <c r="W19" s="11"/>
    </row>
    <row r="20" spans="1:23" x14ac:dyDescent="0.25">
      <c r="A20" s="11"/>
      <c r="B20" s="7"/>
      <c r="C20" s="7" t="s">
        <v>30</v>
      </c>
      <c r="D20" s="38">
        <v>0.4345</v>
      </c>
      <c r="E20" s="43">
        <v>0.64470000000000005</v>
      </c>
      <c r="F20" s="7">
        <v>-0.41689999999999999</v>
      </c>
      <c r="G20" s="7">
        <v>-0.31929999999999997</v>
      </c>
      <c r="H20" s="7">
        <v>-0.6</v>
      </c>
      <c r="I20" s="7">
        <v>3.1920999999999999</v>
      </c>
      <c r="J20" s="7">
        <v>-0.62909999999999999</v>
      </c>
      <c r="K20" s="7">
        <v>1.714</v>
      </c>
      <c r="L20" s="7">
        <v>0.13170000000000001</v>
      </c>
      <c r="M20" s="7">
        <v>-6.7690000000000001</v>
      </c>
      <c r="N20" s="7">
        <v>-0.34060000000000001</v>
      </c>
      <c r="O20" s="7">
        <v>1.8250999999999999</v>
      </c>
      <c r="P20" s="7">
        <v>9.3200000000000005E-2</v>
      </c>
      <c r="Q20" s="7">
        <v>3.2715000000000001</v>
      </c>
      <c r="R20" s="7">
        <v>-1.3139000000000001</v>
      </c>
      <c r="S20" s="7">
        <v>2.0059999999999998</v>
      </c>
      <c r="T20" s="11"/>
      <c r="U20" s="11"/>
      <c r="V20" s="11"/>
      <c r="W20" s="11"/>
    </row>
    <row r="21" spans="1:23" x14ac:dyDescent="0.25">
      <c r="A21" s="11"/>
      <c r="B21" s="7"/>
      <c r="C21" s="7" t="s">
        <v>31</v>
      </c>
      <c r="D21" s="38">
        <v>0.71050000000000002</v>
      </c>
      <c r="E21" s="43">
        <v>0.84189999999999998</v>
      </c>
      <c r="F21" s="7">
        <v>-0.50890000000000002</v>
      </c>
      <c r="G21" s="7">
        <v>7.7287999999999997</v>
      </c>
      <c r="H21" s="7">
        <v>-0.34849999999999998</v>
      </c>
      <c r="I21" s="7">
        <v>-10.1593</v>
      </c>
      <c r="J21" s="7">
        <v>7.9600000000000004E-2</v>
      </c>
      <c r="K21" s="7">
        <v>7.9599000000000002</v>
      </c>
      <c r="L21" s="7">
        <v>-0.41439999999999999</v>
      </c>
      <c r="M21" s="7">
        <v>-4.8879999999999999</v>
      </c>
      <c r="N21" s="7">
        <v>-0.64049999999999996</v>
      </c>
      <c r="O21" s="7">
        <v>5.056</v>
      </c>
      <c r="P21" s="7">
        <v>-8.0399999999999999E-2</v>
      </c>
      <c r="Q21" s="7">
        <v>-3.4670999999999998</v>
      </c>
      <c r="R21" s="7">
        <v>-1.645</v>
      </c>
      <c r="S21" s="7">
        <v>-0.1837</v>
      </c>
      <c r="T21" s="11"/>
      <c r="U21" s="11"/>
      <c r="V21" s="11"/>
      <c r="W21" s="11"/>
    </row>
    <row r="22" spans="1:23" x14ac:dyDescent="0.25">
      <c r="A22" s="11"/>
      <c r="B22" s="11" t="s">
        <v>5</v>
      </c>
      <c r="C22" s="11" t="s">
        <v>15</v>
      </c>
      <c r="D22" s="39">
        <v>0.62680000000000002</v>
      </c>
      <c r="E22" s="44">
        <v>0.80320000000000003</v>
      </c>
      <c r="F22" s="11">
        <v>0.31290000000000001</v>
      </c>
      <c r="G22" s="11">
        <v>-9.6630000000000003</v>
      </c>
      <c r="H22" s="11">
        <v>-0.64870000000000005</v>
      </c>
      <c r="I22" s="11">
        <v>-8.5158000000000005</v>
      </c>
      <c r="J22" s="11">
        <v>-0.31330000000000002</v>
      </c>
      <c r="K22" s="11">
        <v>1.5705</v>
      </c>
      <c r="L22" s="11">
        <v>-0.83809999999999996</v>
      </c>
      <c r="M22" s="11">
        <v>-2.5398999999999998</v>
      </c>
      <c r="N22" s="11">
        <v>1.9E-3</v>
      </c>
      <c r="O22" s="11">
        <v>-10.891299999999999</v>
      </c>
      <c r="P22" s="11">
        <v>-0.63270000000000004</v>
      </c>
      <c r="Q22" s="11">
        <v>-15.960699999999999</v>
      </c>
      <c r="R22" s="11">
        <v>-1.3721000000000001</v>
      </c>
      <c r="S22" s="11">
        <v>-0.81389999999999996</v>
      </c>
      <c r="T22" s="11"/>
      <c r="U22" s="11"/>
      <c r="V22" s="11"/>
      <c r="W22" s="11"/>
    </row>
    <row r="23" spans="1:23" x14ac:dyDescent="0.25">
      <c r="A23" s="11"/>
      <c r="B23" s="11"/>
      <c r="C23" s="11" t="s">
        <v>24</v>
      </c>
      <c r="D23" s="39">
        <v>-0.63219999999999998</v>
      </c>
      <c r="E23" s="44">
        <v>-0.39879999999999999</v>
      </c>
      <c r="F23" s="11">
        <v>0.38800000000000001</v>
      </c>
      <c r="G23" s="11">
        <v>-4.8620999999999999</v>
      </c>
      <c r="H23" s="11">
        <v>-3.6299999999999999E-2</v>
      </c>
      <c r="I23" s="11">
        <v>-0.4844</v>
      </c>
      <c r="J23" s="11">
        <v>4.7999999999999996E-3</v>
      </c>
      <c r="K23" s="11">
        <v>-1.1336999999999999</v>
      </c>
      <c r="L23" s="11">
        <v>0.24729999999999999</v>
      </c>
      <c r="M23" s="11">
        <v>-3.7528000000000001</v>
      </c>
      <c r="N23" s="11">
        <v>-3.7900000000000003E-2</v>
      </c>
      <c r="O23" s="11">
        <v>-0.71489999999999998</v>
      </c>
      <c r="P23" s="11">
        <v>0.49180000000000001</v>
      </c>
      <c r="Q23" s="11">
        <v>-0.31680000000000003</v>
      </c>
      <c r="R23" s="11">
        <v>1.4125000000000001</v>
      </c>
      <c r="S23" s="11">
        <v>-13.0502</v>
      </c>
      <c r="T23" s="11"/>
      <c r="U23" s="11"/>
      <c r="V23" s="11"/>
      <c r="W23" s="11"/>
    </row>
    <row r="24" spans="1:23" x14ac:dyDescent="0.25">
      <c r="A24" s="11"/>
      <c r="B24" s="11"/>
      <c r="C24" s="11" t="s">
        <v>35</v>
      </c>
      <c r="D24" s="39">
        <v>0.65380000000000005</v>
      </c>
      <c r="E24" s="44">
        <v>0.95840000000000003</v>
      </c>
      <c r="F24" s="11">
        <v>-3.5828000000000002</v>
      </c>
      <c r="G24" s="11">
        <v>-2.9217</v>
      </c>
      <c r="H24" s="11">
        <v>-8.4505999999999997</v>
      </c>
      <c r="I24" s="11">
        <v>-9.4397000000000002</v>
      </c>
      <c r="J24" s="11">
        <v>-2.9043000000000001</v>
      </c>
      <c r="K24" s="11">
        <v>-20.2148</v>
      </c>
      <c r="L24" s="11">
        <v>-4.3967999999999998</v>
      </c>
      <c r="M24" s="11">
        <v>-9.0747999999999998</v>
      </c>
      <c r="N24" s="11">
        <v>-8.1853999999999996</v>
      </c>
      <c r="O24" s="11">
        <v>-11.5939</v>
      </c>
      <c r="P24" s="11">
        <v>-0.29899999999999999</v>
      </c>
      <c r="Q24" s="11">
        <v>-31.421299999999999</v>
      </c>
      <c r="R24" s="11">
        <v>-3.8008999999999999</v>
      </c>
      <c r="S24" s="11">
        <v>-17.7227</v>
      </c>
      <c r="T24" s="11"/>
      <c r="U24" s="11"/>
      <c r="V24" s="11"/>
      <c r="W24" s="11"/>
    </row>
    <row r="25" spans="1:23" x14ac:dyDescent="0.25">
      <c r="A25" s="11"/>
      <c r="B25" s="11"/>
      <c r="C25" s="11" t="s">
        <v>50</v>
      </c>
      <c r="D25" s="39">
        <v>0.34499999999999997</v>
      </c>
      <c r="E25" s="44">
        <v>0.75670000000000004</v>
      </c>
      <c r="F25" s="11">
        <v>5.3548999999999998</v>
      </c>
      <c r="G25" s="11">
        <v>3.4256000000000002</v>
      </c>
      <c r="H25" s="11">
        <v>2.6638999999999999</v>
      </c>
      <c r="I25" s="11">
        <v>4.0430999999999999</v>
      </c>
      <c r="J25" s="11">
        <v>5.7895000000000003</v>
      </c>
      <c r="K25" s="11">
        <v>1.2721</v>
      </c>
      <c r="L25" s="11">
        <v>5.9804000000000004</v>
      </c>
      <c r="M25" s="11">
        <v>4.7485999999999997</v>
      </c>
      <c r="N25" s="11">
        <v>7.0514000000000001</v>
      </c>
      <c r="O25" s="11">
        <v>2.4777999999999998</v>
      </c>
      <c r="P25" s="11">
        <v>0.1084</v>
      </c>
      <c r="Q25" s="11">
        <v>-1.5941000000000001</v>
      </c>
      <c r="R25" s="11">
        <v>7.2211999999999996</v>
      </c>
      <c r="S25" s="11">
        <v>-0.7671</v>
      </c>
      <c r="T25" s="11"/>
      <c r="U25" s="11"/>
      <c r="V25" s="11"/>
      <c r="W25" s="11"/>
    </row>
    <row r="26" spans="1:23" x14ac:dyDescent="0.25">
      <c r="A26" s="11"/>
      <c r="B26" s="11"/>
      <c r="C26" s="11"/>
      <c r="D26" s="76"/>
      <c r="E26" s="11"/>
      <c r="F26" s="30">
        <f t="shared" ref="F26:S26" si="0">SUM(F7:F25)</f>
        <v>25.480400000000007</v>
      </c>
      <c r="G26" s="29">
        <f t="shared" si="0"/>
        <v>91.921800000000019</v>
      </c>
      <c r="H26" s="27">
        <f t="shared" si="0"/>
        <v>-0.50070000000000103</v>
      </c>
      <c r="I26" s="27">
        <f t="shared" si="0"/>
        <v>8.550899999999988</v>
      </c>
      <c r="J26" s="31">
        <f t="shared" si="0"/>
        <v>26.5611</v>
      </c>
      <c r="K26" s="31">
        <f t="shared" si="0"/>
        <v>32.305</v>
      </c>
      <c r="L26" s="28">
        <f t="shared" si="0"/>
        <v>17.520199999999996</v>
      </c>
      <c r="M26" s="28">
        <f t="shared" si="0"/>
        <v>-17.623699999999996</v>
      </c>
      <c r="N26" s="32">
        <f t="shared" si="0"/>
        <v>12.489600000000003</v>
      </c>
      <c r="O26" s="32">
        <f t="shared" si="0"/>
        <v>-14.026899999999989</v>
      </c>
      <c r="P26" s="33">
        <f t="shared" si="0"/>
        <v>-4.5873000000000017</v>
      </c>
      <c r="Q26" s="33">
        <f t="shared" si="0"/>
        <v>18.093900000000005</v>
      </c>
      <c r="R26" s="34">
        <f t="shared" si="0"/>
        <v>39.302700000000002</v>
      </c>
      <c r="S26" s="35">
        <f t="shared" si="0"/>
        <v>-58.620900000000006</v>
      </c>
      <c r="T26" s="11"/>
      <c r="U26" s="11"/>
      <c r="V26" s="11"/>
      <c r="W26" s="11"/>
    </row>
    <row r="27" spans="1:23" x14ac:dyDescent="0.25">
      <c r="A27" s="11"/>
      <c r="B27" s="73" t="s">
        <v>0</v>
      </c>
      <c r="C27" s="11"/>
      <c r="D27" s="74"/>
      <c r="E27" s="74"/>
      <c r="F27" s="90">
        <f>F26/$G$53</f>
        <v>0.17783218432840092</v>
      </c>
      <c r="G27" s="90">
        <f>G26/$G$53</f>
        <v>0.6415383777883551</v>
      </c>
      <c r="H27" s="91">
        <f>H26/$I$53</f>
        <v>-4.7024067738700307E-3</v>
      </c>
      <c r="I27" s="91">
        <f>I26/$I$53</f>
        <v>8.030719009923129E-2</v>
      </c>
      <c r="J27" s="91">
        <f>J26/$K$53</f>
        <v>0.18985151310249981</v>
      </c>
      <c r="K27" s="91">
        <f>K26/$K$53</f>
        <v>0.23090734686350553</v>
      </c>
      <c r="L27" s="91">
        <f>L26/$M$53</f>
        <v>0.14866701853055525</v>
      </c>
      <c r="M27" s="91">
        <f>M26/$M$53</f>
        <v>-0.14954526400822746</v>
      </c>
      <c r="N27" s="91">
        <f>N26/$O$53</f>
        <v>9.9680755969863366E-2</v>
      </c>
      <c r="O27" s="91">
        <f>O26/$O$53</f>
        <v>-0.11195010215808954</v>
      </c>
      <c r="P27" s="91">
        <f>P26/$Q$53</f>
        <v>-6.2600301313333134E-2</v>
      </c>
      <c r="Q27" s="91">
        <f>Q26/$Q$53</f>
        <v>0.24691726983919043</v>
      </c>
      <c r="R27" s="91">
        <f>R26/$S$53</f>
        <v>0.34919719925769149</v>
      </c>
      <c r="S27" s="91">
        <f>S26/$S$53</f>
        <v>-0.52083582293239927</v>
      </c>
      <c r="T27" s="11"/>
      <c r="U27" s="11"/>
      <c r="V27" s="11"/>
      <c r="W27" s="11"/>
    </row>
    <row r="28" spans="1:23" x14ac:dyDescent="0.25">
      <c r="A28" s="11"/>
      <c r="B28" s="3" t="s">
        <v>2</v>
      </c>
      <c r="C28" s="3" t="s">
        <v>56</v>
      </c>
      <c r="D28" s="45">
        <v>0.11105147978678701</v>
      </c>
      <c r="E28" s="49">
        <v>-0.24178399627116801</v>
      </c>
      <c r="F28" s="22">
        <v>1.9363999999999999</v>
      </c>
      <c r="G28" s="22">
        <v>-0.55759999999999998</v>
      </c>
      <c r="H28" s="3">
        <v>0.23619999999999999</v>
      </c>
      <c r="I28" s="3">
        <v>1.6552</v>
      </c>
      <c r="J28" s="3">
        <v>1.2618</v>
      </c>
      <c r="K28" s="3">
        <v>-9.8799999999999999E-2</v>
      </c>
      <c r="L28" s="22">
        <v>2.5476999999999999</v>
      </c>
      <c r="M28" s="3">
        <v>-1.9560999999999999</v>
      </c>
      <c r="N28" s="3">
        <v>1.7418</v>
      </c>
      <c r="O28" s="3">
        <v>-4.48E-2</v>
      </c>
      <c r="P28" s="3">
        <v>2.6597</v>
      </c>
      <c r="Q28" s="3">
        <v>-0.62239999999999995</v>
      </c>
      <c r="R28" s="3">
        <v>-2.6800000000000001E-2</v>
      </c>
      <c r="S28" s="3">
        <v>0.71220000000000006</v>
      </c>
      <c r="T28" s="11"/>
      <c r="U28" s="11"/>
      <c r="V28" s="11"/>
      <c r="W28" s="11"/>
    </row>
    <row r="29" spans="1:23" x14ac:dyDescent="0.25">
      <c r="A29" s="11"/>
      <c r="B29" s="3"/>
      <c r="C29" s="3" t="s">
        <v>60</v>
      </c>
      <c r="D29" s="45">
        <v>-0.138414636558955</v>
      </c>
      <c r="E29" s="49">
        <v>0.15869539446954201</v>
      </c>
      <c r="F29" s="22">
        <v>-0.2203</v>
      </c>
      <c r="G29" s="22">
        <v>1.3971</v>
      </c>
      <c r="H29" s="3">
        <v>2.9205999999999999</v>
      </c>
      <c r="I29" s="3">
        <v>0.98460000000000003</v>
      </c>
      <c r="J29" s="3">
        <v>2.1991000000000001</v>
      </c>
      <c r="K29" s="3">
        <v>0.1956</v>
      </c>
      <c r="L29" s="22">
        <v>2.1747999999999998</v>
      </c>
      <c r="M29" s="3">
        <v>2.0724999999999998</v>
      </c>
      <c r="N29" s="3">
        <v>-6.88E-2</v>
      </c>
      <c r="O29" s="3">
        <v>-1.3801000000000001</v>
      </c>
      <c r="P29" s="3">
        <v>1.1331</v>
      </c>
      <c r="Q29" s="3">
        <v>-0.24399999999999999</v>
      </c>
      <c r="R29" s="3">
        <v>3.0066000000000002</v>
      </c>
      <c r="S29" s="3">
        <v>0.95299999999999996</v>
      </c>
      <c r="T29" s="11"/>
      <c r="U29" s="11"/>
      <c r="V29" s="11"/>
      <c r="W29" s="11"/>
    </row>
    <row r="30" spans="1:23" x14ac:dyDescent="0.25">
      <c r="A30" s="11"/>
      <c r="B30" s="3"/>
      <c r="C30" s="3" t="s">
        <v>57</v>
      </c>
      <c r="D30" s="45">
        <v>3.5990132419473602</v>
      </c>
      <c r="E30" s="49">
        <v>3.2206968641114999</v>
      </c>
      <c r="F30" s="22">
        <v>-3.359</v>
      </c>
      <c r="G30" s="22">
        <v>-34.808399999999999</v>
      </c>
      <c r="H30" s="3">
        <v>9.5280000000000005</v>
      </c>
      <c r="I30" s="3">
        <v>-44.012</v>
      </c>
      <c r="J30" s="3">
        <v>-2.0941000000000001</v>
      </c>
      <c r="K30" s="3">
        <v>-29.334199999999999</v>
      </c>
      <c r="L30" s="22">
        <v>15.7577</v>
      </c>
      <c r="M30" s="3">
        <v>-58.088000000000001</v>
      </c>
      <c r="N30" s="3">
        <v>14.099600000000001</v>
      </c>
      <c r="O30" s="3">
        <v>-56.677199999999999</v>
      </c>
      <c r="P30" s="3">
        <v>-10.6968</v>
      </c>
      <c r="Q30" s="3">
        <v>-28.5366</v>
      </c>
      <c r="R30" s="3">
        <v>23.194099999999999</v>
      </c>
      <c r="S30" s="3">
        <v>-63.077399999999997</v>
      </c>
      <c r="T30" s="11"/>
      <c r="U30" s="11"/>
      <c r="V30" s="11"/>
      <c r="W30" s="11"/>
    </row>
    <row r="31" spans="1:23" x14ac:dyDescent="0.25">
      <c r="A31" s="11"/>
      <c r="B31" s="3"/>
      <c r="C31" s="3" t="s">
        <v>58</v>
      </c>
      <c r="D31" s="45">
        <v>3.8959795555149901</v>
      </c>
      <c r="E31" s="49">
        <v>3.7877777777777801</v>
      </c>
      <c r="F31" s="22">
        <v>4.4240000000000004</v>
      </c>
      <c r="G31" s="22">
        <v>14.123799999999999</v>
      </c>
      <c r="H31" s="3">
        <v>-3.6621000000000001</v>
      </c>
      <c r="I31" s="3">
        <v>14.9222</v>
      </c>
      <c r="J31" s="3">
        <v>1.0459000000000001</v>
      </c>
      <c r="K31" s="3">
        <v>14.6798</v>
      </c>
      <c r="L31" s="22">
        <v>-0.14660000000000001</v>
      </c>
      <c r="M31" s="3">
        <v>43.986499999999999</v>
      </c>
      <c r="N31" s="3">
        <v>-4.8692000000000002</v>
      </c>
      <c r="O31" s="3">
        <v>13.717599999999999</v>
      </c>
      <c r="P31" s="3">
        <v>0.42149999999999999</v>
      </c>
      <c r="Q31" s="3">
        <v>-18.447500000000002</v>
      </c>
      <c r="R31" s="3">
        <v>-3.8340000000000001</v>
      </c>
      <c r="S31" s="3">
        <v>24.301100000000002</v>
      </c>
      <c r="T31" s="11"/>
      <c r="U31" s="11"/>
      <c r="V31" s="11"/>
      <c r="W31" s="11"/>
    </row>
    <row r="32" spans="1:23" x14ac:dyDescent="0.25">
      <c r="A32" s="11"/>
      <c r="B32" s="4" t="s">
        <v>3</v>
      </c>
      <c r="C32" s="15" t="s">
        <v>18</v>
      </c>
      <c r="D32" s="46">
        <v>40.419600000000003</v>
      </c>
      <c r="E32" s="50">
        <v>26.6023</v>
      </c>
      <c r="F32" s="21" t="s">
        <v>64</v>
      </c>
      <c r="G32" s="21" t="s">
        <v>64</v>
      </c>
      <c r="H32" s="4">
        <v>-6.3503999999999996</v>
      </c>
      <c r="I32" s="4">
        <v>7.3597999999999999</v>
      </c>
      <c r="J32" s="4">
        <v>-1.7445999999999999</v>
      </c>
      <c r="K32" s="4">
        <v>-0.64149999999999996</v>
      </c>
      <c r="L32" s="21" t="s">
        <v>64</v>
      </c>
      <c r="M32" s="21" t="s">
        <v>64</v>
      </c>
      <c r="N32" s="4">
        <v>-3.7414000000000001</v>
      </c>
      <c r="O32" s="4">
        <v>3.6261999999999999</v>
      </c>
      <c r="P32" s="4">
        <v>-3.7307999999999999</v>
      </c>
      <c r="Q32" s="4">
        <v>3.9064999999999999</v>
      </c>
      <c r="R32" s="4">
        <v>-4.5879000000000003</v>
      </c>
      <c r="S32" s="4">
        <v>-17.802</v>
      </c>
      <c r="T32" s="11"/>
      <c r="U32" s="11"/>
      <c r="V32" s="11"/>
      <c r="W32" s="11"/>
    </row>
    <row r="33" spans="1:23" x14ac:dyDescent="0.25">
      <c r="A33" s="11"/>
      <c r="B33" s="4"/>
      <c r="C33" s="15" t="s">
        <v>19</v>
      </c>
      <c r="D33" s="46">
        <v>3.1193</v>
      </c>
      <c r="E33" s="50">
        <v>2.1743999999999999</v>
      </c>
      <c r="F33" s="21">
        <v>-5.6001000000000003</v>
      </c>
      <c r="G33" s="21">
        <v>18.846299999999999</v>
      </c>
      <c r="H33" s="4">
        <v>-2.1429999999999998</v>
      </c>
      <c r="I33" s="4">
        <v>-1.2957000000000001</v>
      </c>
      <c r="J33" s="4">
        <v>-0.49669999999999997</v>
      </c>
      <c r="K33" s="4">
        <v>6.2450000000000001</v>
      </c>
      <c r="L33" s="26">
        <v>-5.2107999999999999</v>
      </c>
      <c r="M33" s="4">
        <v>-3.2033</v>
      </c>
      <c r="N33" s="4">
        <v>-1.2324999999999999</v>
      </c>
      <c r="O33" s="4">
        <v>-10.9724</v>
      </c>
      <c r="P33" s="4">
        <v>-1.5344</v>
      </c>
      <c r="Q33" s="4">
        <v>-3.2852000000000001</v>
      </c>
      <c r="R33" s="4">
        <v>-0.84379999999999999</v>
      </c>
      <c r="S33" s="4">
        <v>9.0344999999999995</v>
      </c>
      <c r="T33" s="11"/>
      <c r="U33" s="11"/>
      <c r="V33" s="11"/>
      <c r="W33" s="11"/>
    </row>
    <row r="34" spans="1:23" x14ac:dyDescent="0.25">
      <c r="A34" s="11"/>
      <c r="B34" s="4"/>
      <c r="C34" s="15" t="s">
        <v>20</v>
      </c>
      <c r="D34" s="46">
        <v>-1.4605999999999999</v>
      </c>
      <c r="E34" s="50">
        <v>-2.1343000000000001</v>
      </c>
      <c r="F34" s="21">
        <v>0.41170000000000001</v>
      </c>
      <c r="G34" s="21">
        <v>-1.4204000000000001</v>
      </c>
      <c r="H34" s="4">
        <v>2.4134000000000002</v>
      </c>
      <c r="I34" s="4">
        <v>17.440799999999999</v>
      </c>
      <c r="J34" s="4">
        <v>-0.53190000000000004</v>
      </c>
      <c r="K34" s="4">
        <v>-1.6968000000000001</v>
      </c>
      <c r="L34" s="26">
        <v>1.5112000000000001</v>
      </c>
      <c r="M34" s="4">
        <v>0.80369999999999997</v>
      </c>
      <c r="N34" s="4">
        <v>1.4103000000000001</v>
      </c>
      <c r="O34" s="4">
        <v>17.262899999999998</v>
      </c>
      <c r="P34" s="4">
        <v>1.9975000000000001</v>
      </c>
      <c r="Q34" s="4">
        <v>4.6253000000000002</v>
      </c>
      <c r="R34" s="4">
        <v>0.88429999999999997</v>
      </c>
      <c r="S34" s="4">
        <v>5.3532000000000002</v>
      </c>
      <c r="T34" s="11"/>
      <c r="U34" s="11"/>
      <c r="V34" s="11"/>
      <c r="W34" s="11"/>
    </row>
    <row r="35" spans="1:23" x14ac:dyDescent="0.25">
      <c r="A35" s="11"/>
      <c r="B35" s="4"/>
      <c r="C35" s="15" t="s">
        <v>21</v>
      </c>
      <c r="D35" s="46">
        <v>-0.1424</v>
      </c>
      <c r="E35" s="50">
        <v>-0.2361</v>
      </c>
      <c r="F35" s="21">
        <v>0.3533</v>
      </c>
      <c r="G35" s="21">
        <v>0.59409999999999996</v>
      </c>
      <c r="H35" s="4">
        <v>0.31830000000000003</v>
      </c>
      <c r="I35" s="4">
        <v>0.32700000000000001</v>
      </c>
      <c r="J35" s="4">
        <v>-0.36840000000000001</v>
      </c>
      <c r="K35" s="4">
        <v>0.72660000000000002</v>
      </c>
      <c r="L35" s="26">
        <v>-0.1767</v>
      </c>
      <c r="M35" s="4">
        <v>0.93149999999999999</v>
      </c>
      <c r="N35" s="4">
        <v>0.46329999999999999</v>
      </c>
      <c r="O35" s="4">
        <v>1.8325</v>
      </c>
      <c r="P35" s="4">
        <v>0.2273</v>
      </c>
      <c r="Q35" s="4">
        <v>-4.7899999999999998E-2</v>
      </c>
      <c r="R35" s="4">
        <v>-0.50560000000000005</v>
      </c>
      <c r="S35" s="4">
        <v>0.28239999999999998</v>
      </c>
      <c r="T35" s="11"/>
      <c r="U35" s="11"/>
      <c r="V35" s="11"/>
      <c r="W35" s="11"/>
    </row>
    <row r="36" spans="1:23" x14ac:dyDescent="0.25">
      <c r="A36" s="11"/>
      <c r="B36" s="4"/>
      <c r="C36" s="15" t="s">
        <v>22</v>
      </c>
      <c r="D36" s="46">
        <v>-0.74270000000000003</v>
      </c>
      <c r="E36" s="50">
        <v>-1.0743</v>
      </c>
      <c r="F36" s="21">
        <v>-3.3855</v>
      </c>
      <c r="G36" s="21">
        <v>-5.5084999999999997</v>
      </c>
      <c r="H36" s="4">
        <v>-4.8773999999999997</v>
      </c>
      <c r="I36" s="4">
        <v>-7.6374000000000004</v>
      </c>
      <c r="J36" s="4">
        <v>2.5024999999999999</v>
      </c>
      <c r="K36" s="4">
        <v>-8.6590000000000007</v>
      </c>
      <c r="L36" s="26">
        <v>-5.5090000000000003</v>
      </c>
      <c r="M36" s="4">
        <v>-3.6070000000000002</v>
      </c>
      <c r="N36" s="4">
        <v>-6.0766</v>
      </c>
      <c r="O36" s="4">
        <v>-3.1882000000000001</v>
      </c>
      <c r="P36" s="4">
        <v>-6.2788000000000004</v>
      </c>
      <c r="Q36" s="4">
        <v>-2.0394000000000001</v>
      </c>
      <c r="R36" s="4">
        <v>-2.8570000000000002</v>
      </c>
      <c r="S36" s="4">
        <v>-5.5975999999999999</v>
      </c>
      <c r="T36" s="11"/>
      <c r="U36" s="11"/>
      <c r="V36" s="11"/>
      <c r="W36" s="11"/>
    </row>
    <row r="37" spans="1:23" x14ac:dyDescent="0.25">
      <c r="A37" s="11"/>
      <c r="B37" s="4"/>
      <c r="C37" s="15" t="s">
        <v>23</v>
      </c>
      <c r="D37" s="46">
        <v>53.639299999999999</v>
      </c>
      <c r="E37" s="50">
        <v>50.786000000000001</v>
      </c>
      <c r="F37" s="21">
        <v>5.3E-3</v>
      </c>
      <c r="G37" s="21">
        <v>-0.47360000000000002</v>
      </c>
      <c r="H37" s="4">
        <v>-5.04E-2</v>
      </c>
      <c r="I37" s="4">
        <v>-5.2598000000000003</v>
      </c>
      <c r="J37" s="4">
        <v>-6.2E-2</v>
      </c>
      <c r="K37" s="4">
        <v>1.7571000000000001</v>
      </c>
      <c r="L37" s="26">
        <v>-0.29110000000000003</v>
      </c>
      <c r="M37" s="4">
        <v>-0.15989999999999999</v>
      </c>
      <c r="N37" s="4">
        <v>8.8999999999999999E-3</v>
      </c>
      <c r="O37" s="4">
        <v>-6.5237999999999996</v>
      </c>
      <c r="P37" s="4">
        <v>-0.3221</v>
      </c>
      <c r="Q37" s="4">
        <v>-4.9515000000000002</v>
      </c>
      <c r="R37" s="4">
        <v>0.15970000000000001</v>
      </c>
      <c r="S37" s="4">
        <v>0.85029999999999994</v>
      </c>
      <c r="T37" s="11"/>
      <c r="U37" s="11"/>
      <c r="V37" s="11"/>
      <c r="W37" s="11"/>
    </row>
    <row r="38" spans="1:23" x14ac:dyDescent="0.25">
      <c r="A38" s="11"/>
      <c r="B38" s="5" t="s">
        <v>4</v>
      </c>
      <c r="C38" s="16" t="s">
        <v>47</v>
      </c>
      <c r="D38" s="47">
        <v>0.79049999999999998</v>
      </c>
      <c r="E38" s="51">
        <v>0.78549999999999998</v>
      </c>
      <c r="F38" s="23" t="s">
        <v>64</v>
      </c>
      <c r="G38" s="23" t="s">
        <v>64</v>
      </c>
      <c r="H38" s="5">
        <v>-5.6425999999999998</v>
      </c>
      <c r="I38" s="5">
        <v>-5.2096999999999998</v>
      </c>
      <c r="J38" s="5">
        <v>1.2766</v>
      </c>
      <c r="K38" s="5">
        <v>-17.526299999999999</v>
      </c>
      <c r="L38" s="24">
        <v>3.5045999999999999</v>
      </c>
      <c r="M38" s="5">
        <v>-16.721299999999999</v>
      </c>
      <c r="N38" s="5">
        <v>0.629</v>
      </c>
      <c r="O38" s="5">
        <v>-14.382099999999999</v>
      </c>
      <c r="P38" s="5">
        <v>2.7490000000000001</v>
      </c>
      <c r="Q38" s="5">
        <v>-10.973699999999999</v>
      </c>
      <c r="R38" s="5">
        <v>3.2614000000000001</v>
      </c>
      <c r="S38" s="5">
        <v>-33.462699999999998</v>
      </c>
      <c r="T38" s="11"/>
      <c r="U38" s="11"/>
      <c r="V38" s="11"/>
      <c r="W38" s="11"/>
    </row>
    <row r="39" spans="1:23" x14ac:dyDescent="0.25">
      <c r="A39" s="11"/>
      <c r="B39" s="5"/>
      <c r="C39" s="16" t="s">
        <v>55</v>
      </c>
      <c r="D39" s="47">
        <v>35.012950381398497</v>
      </c>
      <c r="E39" s="51">
        <v>42.504301515772198</v>
      </c>
      <c r="F39" s="24">
        <v>-8.6778999999999993</v>
      </c>
      <c r="G39" s="24">
        <v>-23.444500000000001</v>
      </c>
      <c r="H39" s="5">
        <v>-0.58040000000000003</v>
      </c>
      <c r="I39" s="5">
        <v>-46.766399999999997</v>
      </c>
      <c r="J39" s="5">
        <v>-4.7920999999999996</v>
      </c>
      <c r="K39" s="5">
        <v>-13.5878</v>
      </c>
      <c r="L39" s="24">
        <v>-5.4852999999999996</v>
      </c>
      <c r="M39" s="5">
        <v>-59.9741</v>
      </c>
      <c r="N39" s="5">
        <v>-9.4772999999999996</v>
      </c>
      <c r="O39" s="5">
        <v>-36.534799999999997</v>
      </c>
      <c r="P39" s="5">
        <v>-3.6669999999999998</v>
      </c>
      <c r="Q39" s="5">
        <v>-20.323899999999998</v>
      </c>
      <c r="R39" s="5">
        <v>-8.5485000000000007</v>
      </c>
      <c r="S39" s="5">
        <v>10.7592</v>
      </c>
      <c r="T39" s="11"/>
      <c r="U39" s="11"/>
      <c r="V39" s="11"/>
      <c r="W39" s="11"/>
    </row>
    <row r="40" spans="1:23" x14ac:dyDescent="0.25">
      <c r="A40" s="11"/>
      <c r="B40" s="5"/>
      <c r="C40" s="16" t="s">
        <v>53</v>
      </c>
      <c r="D40" s="47">
        <v>0.49747084865111502</v>
      </c>
      <c r="E40" s="51">
        <v>0.140244783861284</v>
      </c>
      <c r="F40" s="24">
        <v>2.9241999999999999</v>
      </c>
      <c r="G40" s="24">
        <v>0.3422</v>
      </c>
      <c r="H40" s="5">
        <v>2.7311999999999999</v>
      </c>
      <c r="I40" s="5">
        <v>0.89239999999999997</v>
      </c>
      <c r="J40" s="5">
        <v>4.5552999999999999</v>
      </c>
      <c r="K40" s="5">
        <v>-4.0316000000000001</v>
      </c>
      <c r="L40" s="24">
        <v>1.1106</v>
      </c>
      <c r="M40" s="5">
        <v>-0.86560000000000004</v>
      </c>
      <c r="N40" s="5">
        <v>1.4043000000000001</v>
      </c>
      <c r="O40" s="5">
        <v>-0.73329999999999995</v>
      </c>
      <c r="P40" s="5">
        <v>4.7077999999999998</v>
      </c>
      <c r="Q40" s="5">
        <v>-9.8512000000000004</v>
      </c>
      <c r="R40" s="5">
        <v>-2.34511</v>
      </c>
      <c r="S40" s="5">
        <v>1.3381000000000001</v>
      </c>
      <c r="T40" s="11"/>
      <c r="U40" s="11"/>
      <c r="V40" s="11"/>
      <c r="W40" s="11"/>
    </row>
    <row r="41" spans="1:23" x14ac:dyDescent="0.25">
      <c r="A41" s="11"/>
      <c r="B41" s="5"/>
      <c r="C41" s="16" t="s">
        <v>54</v>
      </c>
      <c r="D41" s="47">
        <v>3.7583195358710901E-2</v>
      </c>
      <c r="E41" s="51">
        <v>-0.29405263220736499</v>
      </c>
      <c r="F41" s="24">
        <v>-6.2933000000000003</v>
      </c>
      <c r="G41" s="24">
        <v>-7.4800000000000005E-2</v>
      </c>
      <c r="H41" s="5">
        <v>-7.7804000000000002</v>
      </c>
      <c r="I41" s="5">
        <v>1.8946000000000001</v>
      </c>
      <c r="J41" s="5">
        <v>-9.9415999999999993</v>
      </c>
      <c r="K41" s="5">
        <v>1.028</v>
      </c>
      <c r="L41" s="24">
        <v>-0.4259</v>
      </c>
      <c r="M41" s="5">
        <v>-1.4027000000000001</v>
      </c>
      <c r="N41" s="5">
        <v>-1.9897</v>
      </c>
      <c r="O41" s="5">
        <v>-0.26429999999999998</v>
      </c>
      <c r="P41" s="5">
        <v>-4.4467999999999996</v>
      </c>
      <c r="Q41" s="5">
        <v>1.0381</v>
      </c>
      <c r="R41" s="5">
        <v>3.9636</v>
      </c>
      <c r="S41" s="5">
        <v>1.4813000000000001</v>
      </c>
      <c r="T41" s="11"/>
      <c r="U41" s="11"/>
      <c r="V41" s="11"/>
      <c r="W41" s="11"/>
    </row>
    <row r="42" spans="1:23" x14ac:dyDescent="0.25">
      <c r="A42" s="11"/>
      <c r="B42" s="5"/>
      <c r="C42" s="16" t="s">
        <v>52</v>
      </c>
      <c r="D42" s="47">
        <v>-0.216866233077908</v>
      </c>
      <c r="E42" s="51">
        <v>-1.64454548120108</v>
      </c>
      <c r="F42" s="24">
        <v>11.313599999999999</v>
      </c>
      <c r="G42" s="24">
        <v>4.9119000000000002</v>
      </c>
      <c r="H42" s="5">
        <v>6.7157</v>
      </c>
      <c r="I42" s="5">
        <v>1.8929</v>
      </c>
      <c r="J42" s="5">
        <v>18.549800000000001</v>
      </c>
      <c r="K42" s="5">
        <v>-10.611599999999999</v>
      </c>
      <c r="L42" s="24">
        <v>0.53359999999999996</v>
      </c>
      <c r="M42" s="5">
        <v>8.9056999999999995</v>
      </c>
      <c r="N42" s="5">
        <v>14.926299999999999</v>
      </c>
      <c r="O42" s="5">
        <v>-0.34429999999999999</v>
      </c>
      <c r="P42" s="5">
        <v>27.683599999999998</v>
      </c>
      <c r="Q42" s="5">
        <v>-19.989100000000001</v>
      </c>
      <c r="R42" s="5">
        <v>3.4112</v>
      </c>
      <c r="S42" s="5">
        <v>7.9172000000000002</v>
      </c>
      <c r="T42" s="11"/>
      <c r="U42" s="11"/>
      <c r="V42" s="11"/>
      <c r="W42" s="11"/>
    </row>
    <row r="43" spans="1:23" x14ac:dyDescent="0.25">
      <c r="A43" s="11"/>
      <c r="B43" s="6" t="s">
        <v>5</v>
      </c>
      <c r="C43" s="6" t="s">
        <v>33</v>
      </c>
      <c r="D43" s="48">
        <v>0.45079999999999998</v>
      </c>
      <c r="E43" s="52">
        <v>0.31009999999999999</v>
      </c>
      <c r="F43" s="25">
        <v>5.0475000000000003</v>
      </c>
      <c r="G43" s="25">
        <v>-6.7473999999999998</v>
      </c>
      <c r="H43" s="6">
        <v>-3.0844999999999998</v>
      </c>
      <c r="I43" s="6">
        <v>-2.9438</v>
      </c>
      <c r="J43" s="6">
        <v>5.1410999999999998</v>
      </c>
      <c r="K43" s="6">
        <v>-1.5650999999999999</v>
      </c>
      <c r="L43" s="25">
        <v>2.5741999999999998</v>
      </c>
      <c r="M43" s="6">
        <v>-2.1225000000000001</v>
      </c>
      <c r="N43" s="6">
        <v>1.4527000000000001</v>
      </c>
      <c r="O43" s="6">
        <v>-6.9017999999999997</v>
      </c>
      <c r="P43" s="6">
        <v>3.5728</v>
      </c>
      <c r="Q43" s="6">
        <v>-3.3755999999999999</v>
      </c>
      <c r="R43" s="6">
        <v>6.7826000000000004</v>
      </c>
      <c r="S43" s="6">
        <v>6.9161999999999999</v>
      </c>
      <c r="T43" s="11"/>
      <c r="U43" s="11"/>
      <c r="V43" s="11"/>
      <c r="W43" s="11"/>
    </row>
    <row r="44" spans="1:23" x14ac:dyDescent="0.25">
      <c r="A44" s="11"/>
      <c r="B44" s="6"/>
      <c r="C44" s="6" t="s">
        <v>63</v>
      </c>
      <c r="D44" s="48">
        <v>0.14030000000000001</v>
      </c>
      <c r="E44" s="52">
        <v>0.45839999999999997</v>
      </c>
      <c r="F44" s="6">
        <v>-7.49</v>
      </c>
      <c r="G44" s="6">
        <v>-0.6774</v>
      </c>
      <c r="H44" s="6">
        <v>-11.2676</v>
      </c>
      <c r="I44" s="6">
        <v>-1.7406999999999999</v>
      </c>
      <c r="J44" s="6">
        <v>-7.3432000000000004</v>
      </c>
      <c r="K44" s="6">
        <v>-1.496</v>
      </c>
      <c r="L44" s="6">
        <v>-10.417</v>
      </c>
      <c r="M44" s="6">
        <v>-1.5033000000000001</v>
      </c>
      <c r="N44" s="6">
        <v>-8.1091999999999995</v>
      </c>
      <c r="O44" s="6">
        <v>-1.6368</v>
      </c>
      <c r="P44" s="6">
        <v>-9.3596000000000004</v>
      </c>
      <c r="Q44" s="6">
        <v>-2.0706000000000002</v>
      </c>
      <c r="R44" s="6">
        <v>-11.82</v>
      </c>
      <c r="S44" s="6">
        <v>0.9214</v>
      </c>
      <c r="T44" s="11"/>
      <c r="U44" s="11"/>
      <c r="V44" s="11"/>
      <c r="W44" s="11"/>
    </row>
    <row r="45" spans="1:23" x14ac:dyDescent="0.25">
      <c r="A45" s="11"/>
      <c r="B45" s="6"/>
      <c r="C45" s="6" t="s">
        <v>48</v>
      </c>
      <c r="D45" s="48">
        <v>0.1714</v>
      </c>
      <c r="E45" s="52">
        <v>8.3199999999999996E-2</v>
      </c>
      <c r="F45" s="25">
        <v>-5.4999999999999997E-3</v>
      </c>
      <c r="G45" s="25">
        <v>-8.3000000000000001E-3</v>
      </c>
      <c r="H45" s="6">
        <v>4.4454000000000002</v>
      </c>
      <c r="I45" s="6">
        <v>-2.5785999999999998</v>
      </c>
      <c r="J45" s="6">
        <v>2.0065</v>
      </c>
      <c r="K45" s="6">
        <v>1.1599999999999999E-2</v>
      </c>
      <c r="L45" s="25">
        <v>6.1700999999999997</v>
      </c>
      <c r="M45" s="6">
        <v>-12.897600000000001</v>
      </c>
      <c r="N45" s="6">
        <v>10.934900000000001</v>
      </c>
      <c r="O45" s="6">
        <v>-11.4833</v>
      </c>
      <c r="P45" s="6">
        <v>0.18770000000000001</v>
      </c>
      <c r="Q45" s="6">
        <v>1.3994</v>
      </c>
      <c r="R45" s="19" t="s">
        <v>64</v>
      </c>
      <c r="S45" s="19" t="s">
        <v>64</v>
      </c>
      <c r="T45" s="11"/>
      <c r="U45" s="11"/>
      <c r="V45" s="11"/>
      <c r="W45" s="11"/>
    </row>
    <row r="46" spans="1:23" x14ac:dyDescent="0.25">
      <c r="A46" s="11"/>
      <c r="B46" s="6"/>
      <c r="C46" s="6" t="s">
        <v>62</v>
      </c>
      <c r="D46" s="48">
        <v>25.723299999999998</v>
      </c>
      <c r="E46" s="52">
        <v>16.610399999999998</v>
      </c>
      <c r="F46" s="25">
        <v>0.67100000000000004</v>
      </c>
      <c r="G46" s="25">
        <v>-10.891400000000001</v>
      </c>
      <c r="H46" s="6">
        <v>4.5327999999999999</v>
      </c>
      <c r="I46" s="6">
        <v>-23.740400000000001</v>
      </c>
      <c r="J46" s="6">
        <v>11.480499999999999</v>
      </c>
      <c r="K46" s="6">
        <v>-29.682400000000001</v>
      </c>
      <c r="L46" s="19" t="s">
        <v>64</v>
      </c>
      <c r="M46" s="19" t="s">
        <v>64</v>
      </c>
      <c r="N46" s="19" t="s">
        <v>64</v>
      </c>
      <c r="O46" s="19" t="s">
        <v>64</v>
      </c>
      <c r="P46" s="6">
        <v>0.26819999999999999</v>
      </c>
      <c r="Q46" s="6">
        <v>-8.9641000000000002</v>
      </c>
      <c r="R46" s="6">
        <v>-0.35499999999999998</v>
      </c>
      <c r="S46" s="6">
        <v>-19.7408</v>
      </c>
      <c r="T46" s="11"/>
      <c r="U46" s="11"/>
      <c r="V46" s="11"/>
      <c r="W46" s="11"/>
    </row>
    <row r="47" spans="1:23" x14ac:dyDescent="0.25">
      <c r="A47" s="11"/>
      <c r="B47" s="6"/>
      <c r="C47" s="6" t="s">
        <v>49</v>
      </c>
      <c r="D47" s="48">
        <v>0.39090000000000003</v>
      </c>
      <c r="E47" s="52">
        <v>0.22159999999999999</v>
      </c>
      <c r="F47" s="25">
        <v>2.9895</v>
      </c>
      <c r="G47" s="25">
        <v>-4.1901999999999999</v>
      </c>
      <c r="H47" s="6">
        <v>7.6894</v>
      </c>
      <c r="I47" s="6">
        <v>-12.933</v>
      </c>
      <c r="J47" s="6">
        <v>-1.56</v>
      </c>
      <c r="K47" s="6">
        <v>-11.068099999999999</v>
      </c>
      <c r="L47" s="25">
        <v>3.8323999999999998</v>
      </c>
      <c r="M47" s="6">
        <v>-25.5703</v>
      </c>
      <c r="N47" s="6">
        <v>3.6968000000000001</v>
      </c>
      <c r="O47" s="6">
        <v>-11.776999999999999</v>
      </c>
      <c r="P47" s="6">
        <v>7.5765000000000002</v>
      </c>
      <c r="Q47" s="6">
        <v>-21.464400000000001</v>
      </c>
      <c r="R47" s="6">
        <v>1.8274999999999999</v>
      </c>
      <c r="S47" s="6">
        <v>-7.3367000000000004</v>
      </c>
      <c r="T47" s="11"/>
      <c r="U47" s="11"/>
      <c r="V47" s="11"/>
      <c r="W47" s="11"/>
    </row>
    <row r="48" spans="1:23" x14ac:dyDescent="0.25">
      <c r="A48" s="11"/>
      <c r="B48" s="6"/>
      <c r="C48" s="6" t="s">
        <v>51</v>
      </c>
      <c r="D48" s="48">
        <v>-0.25419999999999998</v>
      </c>
      <c r="E48" s="52">
        <v>-1.0419</v>
      </c>
      <c r="F48" s="25">
        <v>-4.4263000000000003</v>
      </c>
      <c r="G48" s="25">
        <v>-8.8247</v>
      </c>
      <c r="H48" s="6">
        <v>-10.9579</v>
      </c>
      <c r="I48" s="6">
        <v>-0.39550000000000002</v>
      </c>
      <c r="J48" s="6">
        <v>-17.204499999999999</v>
      </c>
      <c r="K48" s="6">
        <v>8.6425000000000001</v>
      </c>
      <c r="L48" s="25">
        <v>1.6803999999999999</v>
      </c>
      <c r="M48" s="6">
        <v>5.5624000000000002</v>
      </c>
      <c r="N48" s="6">
        <v>-10.363899999999999</v>
      </c>
      <c r="O48" s="6">
        <v>0.52170000000000005</v>
      </c>
      <c r="P48" s="6">
        <v>-21.848400000000002</v>
      </c>
      <c r="Q48" s="6">
        <v>10.7935</v>
      </c>
      <c r="R48" s="6">
        <v>-2.7900999999999998</v>
      </c>
      <c r="S48" s="6">
        <v>-17.253799999999998</v>
      </c>
      <c r="T48" s="11"/>
      <c r="U48" s="11"/>
      <c r="V48" s="11"/>
      <c r="W48" s="11"/>
    </row>
    <row r="49" spans="1:23" x14ac:dyDescent="0.25">
      <c r="A49" s="11"/>
      <c r="B49" s="6"/>
      <c r="C49" s="6" t="s">
        <v>61</v>
      </c>
      <c r="D49" s="48">
        <v>0.470956947357906</v>
      </c>
      <c r="E49" s="52">
        <v>0.16775911511675501</v>
      </c>
      <c r="F49" s="25">
        <v>0.53180000000000005</v>
      </c>
      <c r="G49" s="25">
        <v>-8.6245999999999992</v>
      </c>
      <c r="H49" s="6">
        <v>0.29099000000000003</v>
      </c>
      <c r="I49" s="6">
        <v>-2.4563000000000001</v>
      </c>
      <c r="J49" s="6">
        <v>0.4597</v>
      </c>
      <c r="K49" s="6">
        <v>-7.9356999999999998</v>
      </c>
      <c r="L49" s="25">
        <v>3.4799999999999998E-2</v>
      </c>
      <c r="M49" s="6">
        <v>-2.8344</v>
      </c>
      <c r="N49" s="6">
        <v>-0.11799999999999999</v>
      </c>
      <c r="O49" s="6">
        <v>0.15590000000000001</v>
      </c>
      <c r="P49" s="6">
        <v>0.69269999999999998</v>
      </c>
      <c r="Q49" s="6">
        <v>3.9018000000000002</v>
      </c>
      <c r="R49" s="6">
        <v>0.154</v>
      </c>
      <c r="S49" s="6">
        <v>-3.1366999999999998</v>
      </c>
      <c r="T49" s="11"/>
      <c r="U49" s="11"/>
      <c r="V49" s="11"/>
      <c r="W49" s="11"/>
    </row>
    <row r="50" spans="1:23" x14ac:dyDescent="0.25">
      <c r="A50" s="11"/>
      <c r="B50" s="11"/>
      <c r="C50" s="11"/>
      <c r="D50" s="11"/>
      <c r="E50" s="11"/>
      <c r="F50" s="64">
        <f t="shared" ref="F50:S50" si="1">SUM(F28:F49)</f>
        <v>-8.8496000000000024</v>
      </c>
      <c r="G50" s="65">
        <f t="shared" si="1"/>
        <v>-66.0364</v>
      </c>
      <c r="H50" s="66">
        <f t="shared" si="1"/>
        <v>-14.57471</v>
      </c>
      <c r="I50" s="66">
        <f t="shared" si="1"/>
        <v>-109.59979999999999</v>
      </c>
      <c r="J50" s="67">
        <f t="shared" si="1"/>
        <v>4.3397000000000023</v>
      </c>
      <c r="K50" s="67">
        <f t="shared" si="1"/>
        <v>-104.64869999999999</v>
      </c>
      <c r="L50" s="68">
        <f t="shared" si="1"/>
        <v>13.7697</v>
      </c>
      <c r="M50" s="68">
        <f t="shared" si="1"/>
        <v>-128.6438</v>
      </c>
      <c r="N50" s="69">
        <f t="shared" si="1"/>
        <v>4.7213000000000029</v>
      </c>
      <c r="O50" s="69">
        <f t="shared" si="1"/>
        <v>-125.72740000000002</v>
      </c>
      <c r="P50" s="70">
        <f t="shared" si="1"/>
        <v>-8.0073000000000008</v>
      </c>
      <c r="Q50" s="70">
        <f t="shared" si="1"/>
        <v>-129.52250000000001</v>
      </c>
      <c r="R50" s="71">
        <f t="shared" si="1"/>
        <v>8.1311900000000001</v>
      </c>
      <c r="S50" s="72">
        <f t="shared" si="1"/>
        <v>-96.587599999999981</v>
      </c>
      <c r="T50" s="11"/>
      <c r="U50" s="11"/>
      <c r="V50" s="11"/>
      <c r="W50" s="11"/>
    </row>
    <row r="51" spans="1:23" x14ac:dyDescent="0.25">
      <c r="A51" s="11"/>
      <c r="B51" s="11"/>
      <c r="C51" s="11"/>
      <c r="D51" s="11"/>
      <c r="E51" s="11"/>
      <c r="F51" s="92">
        <f>F50/$G$53</f>
        <v>-6.1762911823700445E-2</v>
      </c>
      <c r="G51" s="93">
        <f>G50/$G$53</f>
        <v>-0.4608796273678597</v>
      </c>
      <c r="H51" s="93">
        <f>H50/$I$53</f>
        <v>-0.13688079694665695</v>
      </c>
      <c r="I51" s="93">
        <f>I50/$I$53</f>
        <v>-1.0293246293884553</v>
      </c>
      <c r="J51" s="93">
        <f>J50/$K$53</f>
        <v>3.1018994371879136E-2</v>
      </c>
      <c r="K51" s="93">
        <f>K50/$K$53</f>
        <v>-0.74800042314548609</v>
      </c>
      <c r="L51" s="93">
        <f>L50/$M$53</f>
        <v>0.1168422874773226</v>
      </c>
      <c r="M51" s="93">
        <f>M50/$M$53</f>
        <v>-1.0916022761407433</v>
      </c>
      <c r="N51" s="93">
        <f>N50/$O$53</f>
        <v>3.7681170987102559E-2</v>
      </c>
      <c r="O51" s="93">
        <f>O50/$O$53</f>
        <v>-1.0034430468650235</v>
      </c>
      <c r="P51" s="93">
        <f>P50/$Q$53</f>
        <v>-0.10927111649690499</v>
      </c>
      <c r="Q51" s="93">
        <f>Q50/$Q$53</f>
        <v>-1.7675206607059029</v>
      </c>
      <c r="R51" s="93">
        <f>R50/$S$53</f>
        <v>7.2244114898776635E-2</v>
      </c>
      <c r="S51" s="94">
        <f>S50/$S$53</f>
        <v>-0.85816291000420308</v>
      </c>
      <c r="T51" s="11"/>
      <c r="U51" s="11"/>
      <c r="V51" s="11"/>
      <c r="W51" s="11"/>
    </row>
    <row r="52" spans="1:23" x14ac:dyDescent="0.25">
      <c r="A52" s="11"/>
      <c r="B52" s="11"/>
      <c r="C52" s="11"/>
      <c r="D52" s="11"/>
      <c r="E52" s="11"/>
      <c r="F52" s="78">
        <f t="shared" ref="F52:S52" si="2">F26+F50</f>
        <v>16.630800000000004</v>
      </c>
      <c r="G52" s="79">
        <f t="shared" si="2"/>
        <v>25.885400000000018</v>
      </c>
      <c r="H52" s="79">
        <f t="shared" si="2"/>
        <v>-15.075410000000002</v>
      </c>
      <c r="I52" s="79">
        <f t="shared" si="2"/>
        <v>-101.0489</v>
      </c>
      <c r="J52" s="79">
        <f t="shared" si="2"/>
        <v>30.900800000000004</v>
      </c>
      <c r="K52" s="79">
        <f t="shared" si="2"/>
        <v>-72.343699999999984</v>
      </c>
      <c r="L52" s="79">
        <f t="shared" si="2"/>
        <v>31.289899999999996</v>
      </c>
      <c r="M52" s="79">
        <f t="shared" si="2"/>
        <v>-146.26749999999998</v>
      </c>
      <c r="N52" s="79">
        <f t="shared" si="2"/>
        <v>17.210900000000006</v>
      </c>
      <c r="O52" s="79">
        <f t="shared" si="2"/>
        <v>-139.7543</v>
      </c>
      <c r="P52" s="79">
        <f t="shared" si="2"/>
        <v>-12.594600000000003</v>
      </c>
      <c r="Q52" s="79">
        <f t="shared" si="2"/>
        <v>-111.4286</v>
      </c>
      <c r="R52" s="79">
        <f t="shared" si="2"/>
        <v>47.433890000000005</v>
      </c>
      <c r="S52" s="80">
        <f t="shared" si="2"/>
        <v>-155.20849999999999</v>
      </c>
      <c r="T52" s="11"/>
      <c r="U52" s="11"/>
      <c r="V52" s="11"/>
      <c r="W52" s="11"/>
    </row>
    <row r="53" spans="1:23" x14ac:dyDescent="0.25">
      <c r="A53" s="11"/>
      <c r="B53" s="11"/>
      <c r="C53" s="11"/>
      <c r="D53" s="11"/>
      <c r="E53" s="77" t="s">
        <v>65</v>
      </c>
      <c r="F53" s="81"/>
      <c r="G53" s="82">
        <f>F52+G52+G6</f>
        <v>143.28340000000003</v>
      </c>
      <c r="H53" s="81"/>
      <c r="I53" s="82">
        <f>H52+I52+I6</f>
        <v>106.47738999999999</v>
      </c>
      <c r="J53" s="81"/>
      <c r="K53" s="82">
        <f>J52+K52+K6</f>
        <v>139.90460000000002</v>
      </c>
      <c r="L53" s="81"/>
      <c r="M53" s="82">
        <f>L52+M52+M6</f>
        <v>117.8486</v>
      </c>
      <c r="N53" s="81"/>
      <c r="O53" s="82">
        <f>N52+O52+O6</f>
        <v>125.29600000000002</v>
      </c>
      <c r="P53" s="81"/>
      <c r="Q53" s="82">
        <f>P52+Q52+Q6</f>
        <v>73.279200000000003</v>
      </c>
      <c r="R53" s="81"/>
      <c r="S53" s="83">
        <f>R52+S52+S6</f>
        <v>112.55159000000002</v>
      </c>
      <c r="T53" s="11"/>
      <c r="U53" s="11"/>
      <c r="V53" s="11"/>
      <c r="W53" s="11"/>
    </row>
    <row r="54" spans="1:2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</sheetData>
  <mergeCells count="8">
    <mergeCell ref="P4:Q4"/>
    <mergeCell ref="R4:S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  <pageSetup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S55"/>
  <sheetViews>
    <sheetView topLeftCell="A10" zoomScale="90" zoomScaleNormal="90" zoomScaleSheetLayoutView="80" workbookViewId="0">
      <selection activeCell="D58" sqref="D58"/>
    </sheetView>
  </sheetViews>
  <sheetFormatPr defaultColWidth="8.85546875" defaultRowHeight="15" x14ac:dyDescent="0.25"/>
  <cols>
    <col min="2" max="2" width="13.28515625" customWidth="1"/>
    <col min="3" max="3" width="16.7109375" customWidth="1"/>
    <col min="4" max="5" width="12.140625" customWidth="1"/>
    <col min="6" max="19" width="13.42578125" customWidth="1"/>
  </cols>
  <sheetData>
    <row r="4" spans="2:19" x14ac:dyDescent="0.25">
      <c r="D4" s="128" t="s">
        <v>6</v>
      </c>
      <c r="E4" s="128"/>
      <c r="F4" s="120" t="s">
        <v>41</v>
      </c>
      <c r="G4" s="123"/>
      <c r="H4" s="124" t="s">
        <v>36</v>
      </c>
      <c r="I4" s="124"/>
      <c r="J4" s="125" t="s">
        <v>37</v>
      </c>
      <c r="K4" s="125"/>
      <c r="L4" s="126" t="s">
        <v>42</v>
      </c>
      <c r="M4" s="126"/>
      <c r="N4" s="127" t="s">
        <v>43</v>
      </c>
      <c r="O4" s="127"/>
      <c r="P4" s="120" t="s">
        <v>44</v>
      </c>
      <c r="Q4" s="120"/>
      <c r="R4" s="121" t="s">
        <v>45</v>
      </c>
      <c r="S4" s="121"/>
    </row>
    <row r="5" spans="2:19" x14ac:dyDescent="0.25">
      <c r="B5" s="1" t="s">
        <v>1</v>
      </c>
      <c r="D5" s="2" t="s">
        <v>7</v>
      </c>
      <c r="E5" s="2" t="s">
        <v>8</v>
      </c>
      <c r="F5" s="53" t="s">
        <v>39</v>
      </c>
      <c r="G5" s="53" t="s">
        <v>38</v>
      </c>
      <c r="H5" s="54" t="s">
        <v>39</v>
      </c>
      <c r="I5" s="54" t="s">
        <v>38</v>
      </c>
      <c r="J5" s="2" t="s">
        <v>39</v>
      </c>
      <c r="K5" s="2" t="s">
        <v>38</v>
      </c>
      <c r="L5" s="56" t="s">
        <v>39</v>
      </c>
      <c r="M5" s="56" t="s">
        <v>38</v>
      </c>
      <c r="N5" s="55" t="s">
        <v>39</v>
      </c>
      <c r="O5" s="55" t="s">
        <v>38</v>
      </c>
      <c r="P5" s="53" t="s">
        <v>39</v>
      </c>
      <c r="Q5" s="53" t="s">
        <v>38</v>
      </c>
      <c r="R5" s="57" t="s">
        <v>39</v>
      </c>
      <c r="S5" s="57" t="s">
        <v>38</v>
      </c>
    </row>
    <row r="6" spans="2:19" s="10" customFormat="1" x14ac:dyDescent="0.25">
      <c r="B6" s="61"/>
      <c r="C6" t="s">
        <v>66</v>
      </c>
      <c r="D6" s="2"/>
      <c r="E6" s="2"/>
      <c r="F6" s="2"/>
      <c r="G6" s="62">
        <v>100.7672</v>
      </c>
      <c r="H6" s="2"/>
      <c r="I6" s="62">
        <v>222.60169999999999</v>
      </c>
      <c r="J6" s="62"/>
      <c r="K6" s="62">
        <v>181.3475</v>
      </c>
      <c r="L6" s="62"/>
      <c r="M6" s="62">
        <v>232.8262</v>
      </c>
      <c r="N6" s="62"/>
      <c r="O6" s="62">
        <v>247.83940000000001</v>
      </c>
      <c r="P6" s="62"/>
      <c r="Q6" s="62">
        <v>197.30240000000001</v>
      </c>
      <c r="R6" s="62"/>
      <c r="S6" s="62">
        <v>220.3262</v>
      </c>
    </row>
    <row r="7" spans="2:19" x14ac:dyDescent="0.25">
      <c r="B7" s="8" t="s">
        <v>2</v>
      </c>
      <c r="C7" s="8" t="s">
        <v>16</v>
      </c>
      <c r="D7" s="36">
        <v>0.78879999999999995</v>
      </c>
      <c r="E7" s="41">
        <v>0.91200000000000003</v>
      </c>
      <c r="F7" s="8">
        <v>3.2606000000000002</v>
      </c>
      <c r="G7" s="8">
        <v>14.9314</v>
      </c>
      <c r="H7" s="8">
        <v>0.1767</v>
      </c>
      <c r="I7" s="8">
        <v>21.299499999999998</v>
      </c>
      <c r="J7" s="8">
        <v>6.2309000000000001</v>
      </c>
      <c r="K7" s="8">
        <v>6.0373000000000001</v>
      </c>
      <c r="L7" s="8">
        <v>2.9304000000000001</v>
      </c>
      <c r="M7" s="8">
        <v>8.8394999999999992</v>
      </c>
      <c r="N7" s="8">
        <v>0.80959999999999999</v>
      </c>
      <c r="O7" s="8">
        <v>6.8201000000000001</v>
      </c>
      <c r="P7" s="8">
        <v>-1.3536999999999999</v>
      </c>
      <c r="Q7" s="8">
        <v>-17.271000000000001</v>
      </c>
      <c r="R7" s="8">
        <v>6.1003999999999996</v>
      </c>
      <c r="S7" s="8">
        <v>8.8937000000000008</v>
      </c>
    </row>
    <row r="8" spans="2:19" x14ac:dyDescent="0.25">
      <c r="B8" s="8"/>
      <c r="C8" s="8" t="s">
        <v>9</v>
      </c>
      <c r="D8" s="36">
        <v>1.5130999999999999</v>
      </c>
      <c r="E8" s="41">
        <v>1.1872</v>
      </c>
      <c r="F8" s="8">
        <v>2.5350999999999999</v>
      </c>
      <c r="G8" s="8">
        <v>-16.137699999999999</v>
      </c>
      <c r="H8" s="8">
        <v>2.7913999999999999</v>
      </c>
      <c r="I8" s="8">
        <v>-7.0084</v>
      </c>
      <c r="J8" s="8">
        <v>1.3545</v>
      </c>
      <c r="K8" s="8">
        <v>0.1656</v>
      </c>
      <c r="L8" s="8">
        <v>4.0339</v>
      </c>
      <c r="M8" s="8">
        <v>-17.912299999999998</v>
      </c>
      <c r="N8" s="8">
        <v>5.3749000000000002</v>
      </c>
      <c r="O8" s="8">
        <v>-6.8398000000000003</v>
      </c>
      <c r="P8" s="8">
        <v>2.4102999999999999</v>
      </c>
      <c r="Q8" s="8">
        <v>-6.5244999999999997</v>
      </c>
      <c r="R8" s="8">
        <v>5.1805000000000003</v>
      </c>
      <c r="S8" s="8">
        <v>-13.6441</v>
      </c>
    </row>
    <row r="9" spans="2:19" x14ac:dyDescent="0.25">
      <c r="B9" s="8"/>
      <c r="C9" s="17" t="s">
        <v>46</v>
      </c>
      <c r="D9" s="36">
        <v>0.8085</v>
      </c>
      <c r="E9" s="41">
        <v>0.93210000000000004</v>
      </c>
      <c r="F9" s="8">
        <v>-1.1335</v>
      </c>
      <c r="G9" s="8">
        <v>81.239400000000003</v>
      </c>
      <c r="H9" s="8">
        <v>9.7520000000000007</v>
      </c>
      <c r="I9" s="8">
        <v>5.6154000000000002</v>
      </c>
      <c r="J9" s="8">
        <v>3.0327000000000002</v>
      </c>
      <c r="K9" s="8">
        <v>15.479699999999999</v>
      </c>
      <c r="L9" s="8">
        <v>-0.58630000000000004</v>
      </c>
      <c r="M9" s="8">
        <v>-0.53049999999999997</v>
      </c>
      <c r="N9" s="8">
        <v>5.1146000000000003</v>
      </c>
      <c r="O9" s="8">
        <v>8.7661999999999995</v>
      </c>
      <c r="P9" s="8">
        <v>-0.85450000000000004</v>
      </c>
      <c r="Q9" s="8">
        <v>18.0457</v>
      </c>
      <c r="R9" s="8">
        <v>11.788500000000001</v>
      </c>
      <c r="S9" s="8">
        <v>-24.2972</v>
      </c>
    </row>
    <row r="10" spans="2:19" x14ac:dyDescent="0.25">
      <c r="B10" s="8"/>
      <c r="C10" s="8" t="s">
        <v>59</v>
      </c>
      <c r="D10" s="36">
        <v>3.7565826459610201</v>
      </c>
      <c r="E10" s="41">
        <v>3.9596845936110001</v>
      </c>
      <c r="F10" s="8">
        <v>8.1029999999999998</v>
      </c>
      <c r="G10" s="8">
        <v>18.4864</v>
      </c>
      <c r="H10" s="8">
        <v>2.1314000000000002</v>
      </c>
      <c r="I10" s="8">
        <v>10.2102</v>
      </c>
      <c r="J10" s="8">
        <v>3.6461000000000001</v>
      </c>
      <c r="K10" s="8">
        <v>3.2498</v>
      </c>
      <c r="L10" s="8">
        <v>-3.4578000000000002</v>
      </c>
      <c r="M10" s="8">
        <v>-1.8295999999999999</v>
      </c>
      <c r="N10" s="8">
        <v>2.56</v>
      </c>
      <c r="O10" s="8">
        <v>19.049600000000002</v>
      </c>
      <c r="P10" s="8">
        <v>-4.6096000000000004</v>
      </c>
      <c r="Q10" s="8">
        <v>-1.3158000000000001</v>
      </c>
      <c r="R10" s="8">
        <v>6.8209999999999997</v>
      </c>
      <c r="S10" s="8">
        <v>12.3146</v>
      </c>
    </row>
    <row r="11" spans="2:19" x14ac:dyDescent="0.25">
      <c r="B11" s="9" t="s">
        <v>3</v>
      </c>
      <c r="C11" s="18" t="s">
        <v>10</v>
      </c>
      <c r="D11" s="37">
        <v>1.8280000000000001</v>
      </c>
      <c r="E11" s="42">
        <v>3.1305000000000001</v>
      </c>
      <c r="F11" s="9">
        <v>8.4385999999999992</v>
      </c>
      <c r="G11" s="9">
        <v>5.9606000000000003</v>
      </c>
      <c r="H11" s="9">
        <v>6.3175999999999997</v>
      </c>
      <c r="I11" s="9">
        <v>13.8406</v>
      </c>
      <c r="J11" s="9">
        <v>9.9458000000000002</v>
      </c>
      <c r="K11" s="9">
        <v>3.9546999999999999</v>
      </c>
      <c r="L11" s="9">
        <v>8.4885999999999999</v>
      </c>
      <c r="M11" s="9">
        <v>12.320499999999999</v>
      </c>
      <c r="N11" s="9">
        <v>3.6560999999999999</v>
      </c>
      <c r="O11" s="9">
        <v>14.543799999999999</v>
      </c>
      <c r="P11" s="9">
        <v>6.7927999999999997</v>
      </c>
      <c r="Q11" s="9">
        <v>12.321199999999999</v>
      </c>
      <c r="R11" s="9">
        <v>1.5262</v>
      </c>
      <c r="S11" s="9">
        <v>12.497299999999999</v>
      </c>
    </row>
    <row r="12" spans="2:19" x14ac:dyDescent="0.25">
      <c r="B12" s="9"/>
      <c r="C12" s="9" t="s">
        <v>40</v>
      </c>
      <c r="D12" s="37">
        <v>0.26650000000000001</v>
      </c>
      <c r="E12" s="42">
        <v>0.38369999999999999</v>
      </c>
      <c r="F12" s="9">
        <v>3.0611999999999999</v>
      </c>
      <c r="G12" s="9">
        <v>6.3037000000000001</v>
      </c>
      <c r="H12" s="9">
        <v>5.2187000000000001</v>
      </c>
      <c r="I12" s="9">
        <v>5.0041000000000002</v>
      </c>
      <c r="J12" s="9">
        <v>0.23580000000000001</v>
      </c>
      <c r="K12" s="9">
        <v>7.19</v>
      </c>
      <c r="L12" s="9">
        <v>2.9216000000000002</v>
      </c>
      <c r="M12" s="9">
        <v>8.3922000000000008</v>
      </c>
      <c r="N12" s="9">
        <v>1.9523999999999999</v>
      </c>
      <c r="O12" s="9">
        <v>4.8937999999999997</v>
      </c>
      <c r="P12" s="9">
        <v>-1.4518</v>
      </c>
      <c r="Q12" s="9">
        <v>4.2812000000000001</v>
      </c>
      <c r="R12" s="9">
        <v>6.05</v>
      </c>
      <c r="S12" s="9">
        <v>-2.0318999999999998</v>
      </c>
    </row>
    <row r="13" spans="2:19" x14ac:dyDescent="0.25">
      <c r="B13" s="9"/>
      <c r="C13" s="9" t="s">
        <v>12</v>
      </c>
      <c r="D13" s="37">
        <v>52.447200000000002</v>
      </c>
      <c r="E13" s="42">
        <v>62.418300000000002</v>
      </c>
      <c r="F13" s="9">
        <v>7.1000000000000004E-3</v>
      </c>
      <c r="G13" s="9">
        <v>-3.1614</v>
      </c>
      <c r="H13" s="9">
        <v>0.1958</v>
      </c>
      <c r="I13" s="9">
        <v>-14.005599999999999</v>
      </c>
      <c r="J13" s="9">
        <v>-1.4621999999999999</v>
      </c>
      <c r="K13" s="9">
        <v>-5.0425000000000004</v>
      </c>
      <c r="L13" s="9">
        <v>-1.456</v>
      </c>
      <c r="M13" s="9">
        <v>0.79279999999999995</v>
      </c>
      <c r="N13" s="9">
        <v>-0.60880000000000001</v>
      </c>
      <c r="O13" s="9">
        <v>3.4834000000000001</v>
      </c>
      <c r="P13" s="9">
        <v>-0.38800000000000001</v>
      </c>
      <c r="Q13" s="9">
        <v>-2.3087</v>
      </c>
      <c r="R13" s="9">
        <v>-4.5979000000000001</v>
      </c>
      <c r="S13" s="9">
        <v>-4.6768999999999998</v>
      </c>
    </row>
    <row r="14" spans="2:19" x14ac:dyDescent="0.25">
      <c r="B14" s="9"/>
      <c r="C14" s="9" t="s">
        <v>13</v>
      </c>
      <c r="D14" s="37">
        <v>12.176399999999999</v>
      </c>
      <c r="E14" s="42">
        <v>38.2821</v>
      </c>
      <c r="F14" s="9">
        <v>2.4287000000000001</v>
      </c>
      <c r="G14" s="9">
        <v>4.431</v>
      </c>
      <c r="H14" s="9">
        <v>2.0457999999999998</v>
      </c>
      <c r="I14" s="9">
        <v>2.2844000000000002</v>
      </c>
      <c r="J14" s="9">
        <v>2.1566000000000001</v>
      </c>
      <c r="K14" s="9">
        <v>1.7254</v>
      </c>
      <c r="L14" s="9">
        <v>2.0207000000000002</v>
      </c>
      <c r="M14" s="9">
        <v>0.53739999999999999</v>
      </c>
      <c r="N14" s="9">
        <v>1.4841</v>
      </c>
      <c r="O14" s="9">
        <v>3.9413999999999998</v>
      </c>
      <c r="P14" s="9">
        <v>2.7530000000000001</v>
      </c>
      <c r="Q14" s="9">
        <v>0.12809999999999999</v>
      </c>
      <c r="R14" s="9">
        <v>3.4577</v>
      </c>
      <c r="S14" s="9">
        <v>-0.34300000000000003</v>
      </c>
    </row>
    <row r="15" spans="2:19" x14ac:dyDescent="0.25">
      <c r="B15" s="7" t="s">
        <v>4</v>
      </c>
      <c r="C15" s="7" t="s">
        <v>14</v>
      </c>
      <c r="D15" s="38">
        <v>0.67569999999999997</v>
      </c>
      <c r="E15" s="43">
        <v>0.79610000000000003</v>
      </c>
      <c r="F15" s="7">
        <v>-0.84489999999999998</v>
      </c>
      <c r="G15" s="7">
        <v>6.3678999999999997</v>
      </c>
      <c r="H15" s="20" t="s">
        <v>64</v>
      </c>
      <c r="I15" s="20" t="s">
        <v>64</v>
      </c>
      <c r="J15" s="7">
        <v>1.0728</v>
      </c>
      <c r="K15" s="7">
        <v>7.8387000000000002</v>
      </c>
      <c r="L15" s="20" t="s">
        <v>64</v>
      </c>
      <c r="M15" s="20" t="s">
        <v>64</v>
      </c>
      <c r="N15" s="20" t="s">
        <v>64</v>
      </c>
      <c r="O15" s="20" t="s">
        <v>64</v>
      </c>
      <c r="P15" s="7">
        <v>-0.47270000000000001</v>
      </c>
      <c r="Q15" s="7">
        <v>31.4282</v>
      </c>
      <c r="R15" s="7">
        <v>1.103</v>
      </c>
      <c r="S15" s="7">
        <v>-1.8785000000000001</v>
      </c>
    </row>
    <row r="16" spans="2:19" x14ac:dyDescent="0.25">
      <c r="B16" s="7"/>
      <c r="C16" s="7" t="s">
        <v>26</v>
      </c>
      <c r="D16" s="38">
        <v>40.506799999999998</v>
      </c>
      <c r="E16" s="43">
        <v>49.008600000000001</v>
      </c>
      <c r="F16" s="7">
        <v>4.3799999999999999E-2</v>
      </c>
      <c r="G16" s="7">
        <v>-0.35299999999999998</v>
      </c>
      <c r="H16" s="7">
        <v>-0.2447</v>
      </c>
      <c r="I16" s="7">
        <v>-1.0774999999999999</v>
      </c>
      <c r="J16" s="7">
        <v>-7.7799999999999994E-2</v>
      </c>
      <c r="K16" s="7">
        <v>-4.2427000000000001</v>
      </c>
      <c r="L16" s="7">
        <v>0.1404</v>
      </c>
      <c r="M16" s="7">
        <v>5.3900000000000003E-2</v>
      </c>
      <c r="N16" s="7">
        <v>4.2299999999999997E-2</v>
      </c>
      <c r="O16" s="7">
        <v>-3.9527999999999999</v>
      </c>
      <c r="P16" s="7">
        <v>0.22889999999999999</v>
      </c>
      <c r="Q16" s="7">
        <v>0.59970000000000001</v>
      </c>
      <c r="R16" s="7">
        <v>-2.9600000000000001E-2</v>
      </c>
      <c r="S16" s="7">
        <v>-5.3118999999999996</v>
      </c>
    </row>
    <row r="17" spans="2:19" x14ac:dyDescent="0.25">
      <c r="B17" s="7"/>
      <c r="C17" s="7" t="s">
        <v>27</v>
      </c>
      <c r="D17" s="38">
        <v>-3.1699999999999999E-2</v>
      </c>
      <c r="E17" s="43">
        <v>0.26869999999999999</v>
      </c>
      <c r="F17" s="7">
        <v>3.4264000000000001</v>
      </c>
      <c r="G17" s="7">
        <v>-2.4876999999999998</v>
      </c>
      <c r="H17" s="7">
        <v>1.9205000000000001</v>
      </c>
      <c r="I17" s="7">
        <v>-0.42230000000000001</v>
      </c>
      <c r="J17" s="7">
        <v>0.2442</v>
      </c>
      <c r="K17" s="7">
        <v>0.69289999999999996</v>
      </c>
      <c r="L17" s="7">
        <v>-0.38969999999999999</v>
      </c>
      <c r="M17" s="7">
        <v>1.002</v>
      </c>
      <c r="N17" s="7">
        <v>2.6139000000000001</v>
      </c>
      <c r="O17" s="7">
        <v>-1.3882000000000001</v>
      </c>
      <c r="P17" s="7">
        <v>-0.30420000000000003</v>
      </c>
      <c r="Q17" s="7">
        <v>2.7972999999999999</v>
      </c>
      <c r="R17" s="7">
        <v>1.7685999999999999</v>
      </c>
      <c r="S17" s="7">
        <v>-0.86129999999999995</v>
      </c>
    </row>
    <row r="18" spans="2:19" x14ac:dyDescent="0.25">
      <c r="B18" s="7"/>
      <c r="C18" s="7" t="s">
        <v>28</v>
      </c>
      <c r="D18" s="38">
        <v>0.58819999999999995</v>
      </c>
      <c r="E18" s="43">
        <v>0.86639999999999995</v>
      </c>
      <c r="F18" s="7">
        <v>-5.3929</v>
      </c>
      <c r="G18" s="7">
        <v>-17.0471</v>
      </c>
      <c r="H18" s="7">
        <v>-13.392799999999999</v>
      </c>
      <c r="I18" s="7">
        <v>-0.59660000000000002</v>
      </c>
      <c r="J18" s="7">
        <v>-1.7713000000000001</v>
      </c>
      <c r="K18" s="7">
        <v>-7.5635000000000003</v>
      </c>
      <c r="L18" s="7">
        <v>2.0905</v>
      </c>
      <c r="M18" s="7">
        <v>4.5083000000000002</v>
      </c>
      <c r="N18" s="7">
        <v>-6.3925999999999998</v>
      </c>
      <c r="O18" s="7">
        <v>-11.655099999999999</v>
      </c>
      <c r="P18" s="7">
        <v>-6.9776999999999996</v>
      </c>
      <c r="Q18" s="7">
        <v>-9.7581000000000007</v>
      </c>
      <c r="R18" s="7">
        <v>0.50719999999999998</v>
      </c>
      <c r="S18" s="7">
        <v>-16.981000000000002</v>
      </c>
    </row>
    <row r="19" spans="2:19" x14ac:dyDescent="0.25">
      <c r="B19" s="7"/>
      <c r="C19" s="7" t="s">
        <v>29</v>
      </c>
      <c r="D19" s="38">
        <v>0.80149999999999999</v>
      </c>
      <c r="E19" s="43">
        <v>0.97850000000000004</v>
      </c>
      <c r="F19" s="20" t="s">
        <v>64</v>
      </c>
      <c r="G19" s="20" t="s">
        <v>64</v>
      </c>
      <c r="H19" s="7">
        <v>-9.9929000000000006</v>
      </c>
      <c r="I19" s="7">
        <v>-5.2289000000000003</v>
      </c>
      <c r="J19" s="7">
        <v>-7.4200000000000002E-2</v>
      </c>
      <c r="K19" s="7">
        <v>11.6516</v>
      </c>
      <c r="L19" s="7">
        <v>7.3800000000000004E-2</v>
      </c>
      <c r="M19" s="7">
        <v>-11.522</v>
      </c>
      <c r="N19" s="7">
        <v>-1.9658</v>
      </c>
      <c r="O19" s="7">
        <v>-37.848100000000002</v>
      </c>
      <c r="P19" s="7">
        <v>-4.1399999999999999E-2</v>
      </c>
      <c r="Q19" s="7">
        <v>35.159100000000002</v>
      </c>
      <c r="R19" s="7">
        <v>-0.87470000000000003</v>
      </c>
      <c r="S19" s="7">
        <v>8.2309000000000001</v>
      </c>
    </row>
    <row r="20" spans="2:19" x14ac:dyDescent="0.25">
      <c r="B20" s="7"/>
      <c r="C20" s="7" t="s">
        <v>30</v>
      </c>
      <c r="D20" s="38">
        <v>0.4345</v>
      </c>
      <c r="E20" s="43">
        <v>0.64470000000000005</v>
      </c>
      <c r="F20" s="7">
        <v>-0.41689999999999999</v>
      </c>
      <c r="G20" s="7">
        <v>-0.31929999999999997</v>
      </c>
      <c r="H20" s="7">
        <v>-0.6</v>
      </c>
      <c r="I20" s="7">
        <v>3.1920999999999999</v>
      </c>
      <c r="J20" s="7">
        <v>-0.62909999999999999</v>
      </c>
      <c r="K20" s="7">
        <v>1.714</v>
      </c>
      <c r="L20" s="7">
        <v>0.13170000000000001</v>
      </c>
      <c r="M20" s="7">
        <v>-6.7690000000000001</v>
      </c>
      <c r="N20" s="7">
        <v>-0.34060000000000001</v>
      </c>
      <c r="O20" s="7">
        <v>1.8250999999999999</v>
      </c>
      <c r="P20" s="7">
        <v>9.3200000000000005E-2</v>
      </c>
      <c r="Q20" s="7">
        <v>3.2715000000000001</v>
      </c>
      <c r="R20" s="7">
        <v>-1.3139000000000001</v>
      </c>
      <c r="S20" s="7">
        <v>2.0059999999999998</v>
      </c>
    </row>
    <row r="21" spans="2:19" x14ac:dyDescent="0.25">
      <c r="B21" s="7"/>
      <c r="C21" s="7" t="s">
        <v>31</v>
      </c>
      <c r="D21" s="38">
        <v>0.71050000000000002</v>
      </c>
      <c r="E21" s="43">
        <v>0.84189999999999998</v>
      </c>
      <c r="F21" s="7">
        <v>-0.50890000000000002</v>
      </c>
      <c r="G21" s="7">
        <v>7.7287999999999997</v>
      </c>
      <c r="H21" s="7">
        <v>-0.34849999999999998</v>
      </c>
      <c r="I21" s="7">
        <v>-10.1593</v>
      </c>
      <c r="J21" s="7">
        <v>7.9600000000000004E-2</v>
      </c>
      <c r="K21" s="7">
        <v>7.9599000000000002</v>
      </c>
      <c r="L21" s="7">
        <v>-0.41439999999999999</v>
      </c>
      <c r="M21" s="7">
        <v>-4.8879999999999999</v>
      </c>
      <c r="N21" s="7">
        <v>-0.64049999999999996</v>
      </c>
      <c r="O21" s="7">
        <v>5.056</v>
      </c>
      <c r="P21" s="7">
        <v>-8.0399999999999999E-2</v>
      </c>
      <c r="Q21" s="7">
        <v>-3.4670999999999998</v>
      </c>
      <c r="R21" s="7">
        <v>-1.645</v>
      </c>
      <c r="S21" s="7">
        <v>-0.1837</v>
      </c>
    </row>
    <row r="22" spans="2:19" x14ac:dyDescent="0.25">
      <c r="B22" s="11" t="s">
        <v>5</v>
      </c>
      <c r="C22" s="11" t="s">
        <v>15</v>
      </c>
      <c r="D22" s="39">
        <v>0.62680000000000002</v>
      </c>
      <c r="E22" s="44">
        <v>0.80320000000000003</v>
      </c>
      <c r="F22" s="11">
        <v>0.31290000000000001</v>
      </c>
      <c r="G22" s="11">
        <v>-9.6630000000000003</v>
      </c>
      <c r="H22" s="11">
        <v>-0.64870000000000005</v>
      </c>
      <c r="I22" s="11">
        <v>-8.5158000000000005</v>
      </c>
      <c r="J22" s="11">
        <v>-0.31330000000000002</v>
      </c>
      <c r="K22" s="11">
        <v>1.5705</v>
      </c>
      <c r="L22" s="11">
        <v>-0.83809999999999996</v>
      </c>
      <c r="M22" s="11">
        <v>-2.5398999999999998</v>
      </c>
      <c r="N22" s="11">
        <v>1.9E-3</v>
      </c>
      <c r="O22" s="11">
        <v>-10.891299999999999</v>
      </c>
      <c r="P22" s="11">
        <v>-0.63270000000000004</v>
      </c>
      <c r="Q22" s="11">
        <v>-15.960699999999999</v>
      </c>
      <c r="R22" s="11">
        <v>-1.3721000000000001</v>
      </c>
      <c r="S22" s="11">
        <v>-0.81389999999999996</v>
      </c>
    </row>
    <row r="23" spans="2:19" x14ac:dyDescent="0.25">
      <c r="B23" s="11"/>
      <c r="C23" s="11" t="s">
        <v>24</v>
      </c>
      <c r="D23" s="39">
        <v>-0.63219999999999998</v>
      </c>
      <c r="E23" s="44">
        <v>-0.39879999999999999</v>
      </c>
      <c r="F23" s="11">
        <v>0.38800000000000001</v>
      </c>
      <c r="G23" s="11">
        <v>-4.8620999999999999</v>
      </c>
      <c r="H23" s="11">
        <v>-3.6299999999999999E-2</v>
      </c>
      <c r="I23" s="11">
        <v>-0.4844</v>
      </c>
      <c r="J23" s="11">
        <v>4.7999999999999996E-3</v>
      </c>
      <c r="K23" s="11">
        <v>-1.1336999999999999</v>
      </c>
      <c r="L23" s="11">
        <v>0.24729999999999999</v>
      </c>
      <c r="M23" s="11">
        <v>-3.7528000000000001</v>
      </c>
      <c r="N23" s="11">
        <v>-3.7900000000000003E-2</v>
      </c>
      <c r="O23" s="11">
        <v>-0.71489999999999998</v>
      </c>
      <c r="P23" s="11">
        <v>0.49180000000000001</v>
      </c>
      <c r="Q23" s="11">
        <v>-0.31680000000000003</v>
      </c>
      <c r="R23" s="11">
        <v>1.4125000000000001</v>
      </c>
      <c r="S23" s="11">
        <v>-13.0502</v>
      </c>
    </row>
    <row r="24" spans="2:19" x14ac:dyDescent="0.25">
      <c r="B24" s="11"/>
      <c r="C24" s="11" t="s">
        <v>63</v>
      </c>
      <c r="D24" s="39">
        <v>0.14030000000000001</v>
      </c>
      <c r="E24" s="44">
        <v>0.45839999999999997</v>
      </c>
      <c r="F24" s="11">
        <v>-7.49</v>
      </c>
      <c r="G24" s="11">
        <v>-0.6774</v>
      </c>
      <c r="H24" s="11">
        <v>-11.2676</v>
      </c>
      <c r="I24" s="11">
        <v>-1.7406999999999999</v>
      </c>
      <c r="J24" s="11">
        <v>-7.3432000000000004</v>
      </c>
      <c r="K24" s="11">
        <v>-1.496</v>
      </c>
      <c r="L24" s="11">
        <v>-10.417</v>
      </c>
      <c r="M24" s="11">
        <v>-1.5033000000000001</v>
      </c>
      <c r="N24" s="11">
        <v>-8.1091999999999995</v>
      </c>
      <c r="O24" s="11">
        <v>-1.6368</v>
      </c>
      <c r="P24" s="11">
        <v>-9.3596000000000004</v>
      </c>
      <c r="Q24" s="11">
        <v>-2.0706000000000002</v>
      </c>
      <c r="R24" s="11">
        <v>-11.82</v>
      </c>
      <c r="S24" s="11">
        <v>0.9214</v>
      </c>
    </row>
    <row r="25" spans="2:19" x14ac:dyDescent="0.25">
      <c r="B25" s="11"/>
      <c r="C25" s="11" t="s">
        <v>35</v>
      </c>
      <c r="D25" s="39">
        <v>0.65380000000000005</v>
      </c>
      <c r="E25" s="44">
        <v>0.95840000000000003</v>
      </c>
      <c r="F25" s="11">
        <v>-3.5828000000000002</v>
      </c>
      <c r="G25" s="11">
        <v>-2.9217</v>
      </c>
      <c r="H25" s="11">
        <v>-8.4505999999999997</v>
      </c>
      <c r="I25" s="11">
        <v>-9.4397000000000002</v>
      </c>
      <c r="J25" s="11">
        <v>-2.9043000000000001</v>
      </c>
      <c r="K25" s="11">
        <v>-20.2148</v>
      </c>
      <c r="L25" s="11">
        <v>-4.3967999999999998</v>
      </c>
      <c r="M25" s="11">
        <v>-9.0747999999999998</v>
      </c>
      <c r="N25" s="11">
        <v>-8.1853999999999996</v>
      </c>
      <c r="O25" s="11">
        <v>-11.5939</v>
      </c>
      <c r="P25" s="11">
        <v>-0.29899999999999999</v>
      </c>
      <c r="Q25" s="11">
        <v>-31.421299999999999</v>
      </c>
      <c r="R25" s="11">
        <v>-3.8008999999999999</v>
      </c>
      <c r="S25" s="11">
        <v>-17.7227</v>
      </c>
    </row>
    <row r="26" spans="2:19" x14ac:dyDescent="0.25">
      <c r="B26" s="11"/>
      <c r="C26" s="11" t="s">
        <v>50</v>
      </c>
      <c r="D26" s="39">
        <v>0.34499999999999997</v>
      </c>
      <c r="E26" s="44">
        <v>0.75670000000000004</v>
      </c>
      <c r="F26" s="11">
        <v>5.3548999999999998</v>
      </c>
      <c r="G26" s="11">
        <v>3.4256000000000002</v>
      </c>
      <c r="H26" s="11">
        <v>2.6638999999999999</v>
      </c>
      <c r="I26" s="11">
        <v>4.0430999999999999</v>
      </c>
      <c r="J26" s="11">
        <v>5.7895000000000003</v>
      </c>
      <c r="K26" s="11">
        <v>1.2721</v>
      </c>
      <c r="L26" s="11">
        <v>5.9804000000000004</v>
      </c>
      <c r="M26" s="11">
        <v>4.7485999999999997</v>
      </c>
      <c r="N26" s="11">
        <v>7.0514000000000001</v>
      </c>
      <c r="O26" s="11">
        <v>2.4777999999999998</v>
      </c>
      <c r="P26" s="11">
        <v>0.1084</v>
      </c>
      <c r="Q26" s="11">
        <v>-1.5941000000000001</v>
      </c>
      <c r="R26" s="11">
        <v>7.2211999999999996</v>
      </c>
      <c r="S26" s="11">
        <v>-0.7671</v>
      </c>
    </row>
    <row r="27" spans="2:19" x14ac:dyDescent="0.25">
      <c r="B27" s="10"/>
      <c r="C27" s="10"/>
      <c r="D27" s="40"/>
      <c r="E27" s="10"/>
      <c r="F27" s="30">
        <f t="shared" ref="F27:L27" si="0">SUM(F7:F26)</f>
        <v>17.990400000000005</v>
      </c>
      <c r="G27" s="29">
        <f t="shared" si="0"/>
        <v>91.244400000000013</v>
      </c>
      <c r="H27" s="27">
        <f t="shared" si="0"/>
        <v>-11.768300000000002</v>
      </c>
      <c r="I27" s="27">
        <f>SUM(I7:I26)</f>
        <v>6.8101999999999885</v>
      </c>
      <c r="J27" s="31">
        <f>SUM(J7:J26)</f>
        <v>19.2179</v>
      </c>
      <c r="K27" s="31">
        <f t="shared" si="0"/>
        <v>30.808999999999997</v>
      </c>
      <c r="L27" s="28">
        <f t="shared" si="0"/>
        <v>7.1031999999999957</v>
      </c>
      <c r="M27" s="28">
        <f t="shared" ref="M27:S27" si="1">SUM(M7:M26)</f>
        <v>-19.126999999999999</v>
      </c>
      <c r="N27" s="32">
        <f t="shared" si="1"/>
        <v>4.3804000000000043</v>
      </c>
      <c r="O27" s="32">
        <f t="shared" si="1"/>
        <v>-15.66369999999999</v>
      </c>
      <c r="P27" s="33">
        <f t="shared" si="1"/>
        <v>-13.946900000000001</v>
      </c>
      <c r="Q27" s="33">
        <f t="shared" si="1"/>
        <v>16.023300000000006</v>
      </c>
      <c r="R27" s="34">
        <f t="shared" si="1"/>
        <v>27.482699999999998</v>
      </c>
      <c r="S27" s="35">
        <f t="shared" si="1"/>
        <v>-57.6995</v>
      </c>
    </row>
    <row r="28" spans="2:19" x14ac:dyDescent="0.25">
      <c r="B28" s="1" t="s">
        <v>0</v>
      </c>
      <c r="D28" s="2"/>
      <c r="E28" s="2"/>
      <c r="F28" s="58">
        <f>F27/$G$55</f>
        <v>0.12555815956349445</v>
      </c>
      <c r="G28" s="58">
        <f>G27/$G$55</f>
        <v>0.63681068428024457</v>
      </c>
      <c r="H28" s="60">
        <f>H27/$I$55</f>
        <v>-0.11052393376659592</v>
      </c>
      <c r="I28" s="60">
        <f>I27/$I$55</f>
        <v>6.3959118456979352E-2</v>
      </c>
      <c r="J28" s="60">
        <f>J27/$K$55</f>
        <v>0.13736431825686932</v>
      </c>
      <c r="K28" s="60">
        <f>K27/$K$55</f>
        <v>0.22021434606153045</v>
      </c>
      <c r="L28" s="60">
        <f>L27/$M$55</f>
        <v>6.027394470532528E-2</v>
      </c>
      <c r="M28" s="60">
        <f>M27/$M$55</f>
        <v>-0.16230146136653301</v>
      </c>
      <c r="N28" s="60">
        <f>N27/$O$55</f>
        <v>3.4960413740263083E-2</v>
      </c>
      <c r="O28" s="60">
        <f>O27/$O$55</f>
        <v>-0.12501356787128071</v>
      </c>
      <c r="P28" s="60">
        <f>P27/$Q$55</f>
        <v>-0.19032549481981254</v>
      </c>
      <c r="Q28" s="60">
        <f>Q27/$Q$55</f>
        <v>0.21866095699734728</v>
      </c>
      <c r="R28" s="60">
        <f>R27/$S$55</f>
        <v>0.24417869174482562</v>
      </c>
      <c r="S28" s="60">
        <f>S27/$S$55</f>
        <v>-0.5126493548425215</v>
      </c>
    </row>
    <row r="29" spans="2:19" x14ac:dyDescent="0.25">
      <c r="B29" s="3" t="s">
        <v>2</v>
      </c>
      <c r="C29" s="3" t="s">
        <v>56</v>
      </c>
      <c r="D29" s="45">
        <v>0.11105147978678701</v>
      </c>
      <c r="E29" s="49">
        <v>-0.24178399627116801</v>
      </c>
      <c r="F29" s="22">
        <v>1.9363999999999999</v>
      </c>
      <c r="G29" s="22">
        <v>-0.55759999999999998</v>
      </c>
      <c r="H29" s="3">
        <v>0.23619999999999999</v>
      </c>
      <c r="I29" s="3">
        <v>1.6552</v>
      </c>
      <c r="J29" s="3">
        <v>1.2618</v>
      </c>
      <c r="K29" s="3">
        <v>-9.8799999999999999E-2</v>
      </c>
      <c r="L29" s="22">
        <v>2.5476999999999999</v>
      </c>
      <c r="M29" s="3">
        <v>-1.9560999999999999</v>
      </c>
      <c r="N29" s="3">
        <v>1.7418</v>
      </c>
      <c r="O29" s="3">
        <v>-4.48E-2</v>
      </c>
      <c r="P29" s="3">
        <v>2.6597</v>
      </c>
      <c r="Q29" s="3">
        <v>-0.62239999999999995</v>
      </c>
      <c r="R29" s="3">
        <v>-2.6800000000000001E-2</v>
      </c>
      <c r="S29" s="3">
        <v>0.71220000000000006</v>
      </c>
    </row>
    <row r="30" spans="2:19" x14ac:dyDescent="0.25">
      <c r="B30" s="3"/>
      <c r="C30" s="3" t="s">
        <v>60</v>
      </c>
      <c r="D30" s="45">
        <v>-0.138414636558955</v>
      </c>
      <c r="E30" s="49">
        <v>0.15869539446954201</v>
      </c>
      <c r="F30" s="22">
        <v>-0.2203</v>
      </c>
      <c r="G30" s="22">
        <v>1.3971</v>
      </c>
      <c r="H30" s="3">
        <v>2.9205999999999999</v>
      </c>
      <c r="I30" s="3">
        <v>0.98460000000000003</v>
      </c>
      <c r="J30" s="3">
        <v>2.1991000000000001</v>
      </c>
      <c r="K30" s="3">
        <v>0.1956</v>
      </c>
      <c r="L30" s="22">
        <v>2.1747999999999998</v>
      </c>
      <c r="M30" s="3">
        <v>2.0724999999999998</v>
      </c>
      <c r="N30" s="3">
        <v>-6.88E-2</v>
      </c>
      <c r="O30" s="3">
        <v>-1.3801000000000001</v>
      </c>
      <c r="P30" s="3">
        <v>1.1331</v>
      </c>
      <c r="Q30" s="3">
        <v>-0.24399999999999999</v>
      </c>
      <c r="R30" s="3">
        <v>3.0066000000000002</v>
      </c>
      <c r="S30" s="3">
        <v>0.95299999999999996</v>
      </c>
    </row>
    <row r="31" spans="2:19" x14ac:dyDescent="0.25">
      <c r="B31" s="3"/>
      <c r="C31" s="3" t="s">
        <v>57</v>
      </c>
      <c r="D31" s="45">
        <v>3.5990132419473602</v>
      </c>
      <c r="E31" s="49">
        <v>3.2206968641114999</v>
      </c>
      <c r="F31" s="22">
        <v>-3.359</v>
      </c>
      <c r="G31" s="22">
        <v>-34.808399999999999</v>
      </c>
      <c r="H31" s="3">
        <v>9.5280000000000005</v>
      </c>
      <c r="I31" s="3">
        <v>-44.012</v>
      </c>
      <c r="J31" s="3">
        <v>-2.0941000000000001</v>
      </c>
      <c r="K31" s="3">
        <v>-29.334199999999999</v>
      </c>
      <c r="L31" s="22">
        <v>15.7577</v>
      </c>
      <c r="M31" s="3">
        <v>-58.088000000000001</v>
      </c>
      <c r="N31" s="3">
        <v>14.099600000000001</v>
      </c>
      <c r="O31" s="3">
        <v>-56.677199999999999</v>
      </c>
      <c r="P31" s="3">
        <v>-10.6968</v>
      </c>
      <c r="Q31" s="3">
        <v>-28.5366</v>
      </c>
      <c r="R31" s="3">
        <v>23.194099999999999</v>
      </c>
      <c r="S31" s="3">
        <v>-63.077399999999997</v>
      </c>
    </row>
    <row r="32" spans="2:19" x14ac:dyDescent="0.25">
      <c r="B32" s="3"/>
      <c r="C32" s="3" t="s">
        <v>58</v>
      </c>
      <c r="D32" s="45">
        <v>3.8959795555149901</v>
      </c>
      <c r="E32" s="49">
        <v>3.7877777777777801</v>
      </c>
      <c r="F32" s="22">
        <v>4.4240000000000004</v>
      </c>
      <c r="G32" s="22">
        <v>14.123799999999999</v>
      </c>
      <c r="H32" s="3">
        <v>-3.6621000000000001</v>
      </c>
      <c r="I32" s="3">
        <v>14.9222</v>
      </c>
      <c r="J32" s="3">
        <v>1.0459000000000001</v>
      </c>
      <c r="K32" s="3">
        <v>14.6798</v>
      </c>
      <c r="L32" s="22">
        <v>-0.14660000000000001</v>
      </c>
      <c r="M32" s="3">
        <v>43.986499999999999</v>
      </c>
      <c r="N32" s="3">
        <v>-4.8692000000000002</v>
      </c>
      <c r="O32" s="3">
        <v>13.717599999999999</v>
      </c>
      <c r="P32" s="3">
        <v>0.42149999999999999</v>
      </c>
      <c r="Q32" s="3">
        <v>-18.447500000000002</v>
      </c>
      <c r="R32" s="3">
        <v>-3.8340000000000001</v>
      </c>
      <c r="S32" s="3">
        <v>24.301100000000002</v>
      </c>
    </row>
    <row r="33" spans="2:19" x14ac:dyDescent="0.25">
      <c r="B33" s="4" t="s">
        <v>3</v>
      </c>
      <c r="C33" s="15" t="s">
        <v>18</v>
      </c>
      <c r="D33" s="46">
        <v>40.419600000000003</v>
      </c>
      <c r="E33" s="50">
        <v>26.6023</v>
      </c>
      <c r="F33" s="21" t="s">
        <v>64</v>
      </c>
      <c r="G33" s="21" t="s">
        <v>64</v>
      </c>
      <c r="H33" s="4">
        <v>-6.3503999999999996</v>
      </c>
      <c r="I33" s="4">
        <v>7.3597999999999999</v>
      </c>
      <c r="J33" s="4">
        <v>-1.7445999999999999</v>
      </c>
      <c r="K33" s="4">
        <v>-0.64149999999999996</v>
      </c>
      <c r="L33" s="21" t="s">
        <v>64</v>
      </c>
      <c r="M33" s="21" t="s">
        <v>64</v>
      </c>
      <c r="N33" s="4">
        <v>-3.7414000000000001</v>
      </c>
      <c r="O33" s="4">
        <v>3.6261999999999999</v>
      </c>
      <c r="P33" s="4">
        <v>-3.7307999999999999</v>
      </c>
      <c r="Q33" s="4">
        <v>3.9064999999999999</v>
      </c>
      <c r="R33" s="4">
        <v>-4.5879000000000003</v>
      </c>
      <c r="S33" s="4">
        <v>-17.802</v>
      </c>
    </row>
    <row r="34" spans="2:19" x14ac:dyDescent="0.25">
      <c r="B34" s="4"/>
      <c r="C34" s="15" t="s">
        <v>19</v>
      </c>
      <c r="D34" s="46">
        <v>3.1193</v>
      </c>
      <c r="E34" s="50">
        <v>2.1743999999999999</v>
      </c>
      <c r="F34" s="21">
        <v>-5.6001000000000003</v>
      </c>
      <c r="G34" s="21">
        <v>18.846299999999999</v>
      </c>
      <c r="H34" s="4">
        <v>-2.1429999999999998</v>
      </c>
      <c r="I34" s="4">
        <v>-1.2957000000000001</v>
      </c>
      <c r="J34" s="4">
        <v>-0.49669999999999997</v>
      </c>
      <c r="K34" s="4">
        <v>6.2450000000000001</v>
      </c>
      <c r="L34" s="26">
        <v>-5.2107999999999999</v>
      </c>
      <c r="M34" s="4">
        <v>-3.2033</v>
      </c>
      <c r="N34" s="4">
        <v>-1.2324999999999999</v>
      </c>
      <c r="O34" s="4">
        <v>-10.9724</v>
      </c>
      <c r="P34" s="4">
        <v>-1.5344</v>
      </c>
      <c r="Q34" s="4">
        <v>-3.2852000000000001</v>
      </c>
      <c r="R34" s="4">
        <v>-0.84379999999999999</v>
      </c>
      <c r="S34" s="4">
        <v>9.0344999999999995</v>
      </c>
    </row>
    <row r="35" spans="2:19" x14ac:dyDescent="0.25">
      <c r="B35" s="4"/>
      <c r="C35" s="15" t="s">
        <v>20</v>
      </c>
      <c r="D35" s="46">
        <v>-1.4605999999999999</v>
      </c>
      <c r="E35" s="50">
        <v>-2.1343000000000001</v>
      </c>
      <c r="F35" s="21">
        <v>0.41170000000000001</v>
      </c>
      <c r="G35" s="21">
        <v>-1.4204000000000001</v>
      </c>
      <c r="H35" s="4">
        <v>2.4134000000000002</v>
      </c>
      <c r="I35" s="4">
        <v>17.440799999999999</v>
      </c>
      <c r="J35" s="4">
        <v>-0.53190000000000004</v>
      </c>
      <c r="K35" s="4">
        <v>-1.6968000000000001</v>
      </c>
      <c r="L35" s="26">
        <v>1.5112000000000001</v>
      </c>
      <c r="M35" s="4">
        <v>0.80369999999999997</v>
      </c>
      <c r="N35" s="4">
        <v>1.4103000000000001</v>
      </c>
      <c r="O35" s="4">
        <v>17.262899999999998</v>
      </c>
      <c r="P35" s="4">
        <v>1.9975000000000001</v>
      </c>
      <c r="Q35" s="4">
        <v>4.6253000000000002</v>
      </c>
      <c r="R35" s="4">
        <v>0.88429999999999997</v>
      </c>
      <c r="S35" s="4">
        <v>5.3532000000000002</v>
      </c>
    </row>
    <row r="36" spans="2:19" x14ac:dyDescent="0.25">
      <c r="B36" s="4"/>
      <c r="C36" s="15" t="s">
        <v>21</v>
      </c>
      <c r="D36" s="46">
        <v>-0.1424</v>
      </c>
      <c r="E36" s="50">
        <v>-0.2361</v>
      </c>
      <c r="F36" s="21">
        <v>0.3533</v>
      </c>
      <c r="G36" s="21">
        <v>0.59409999999999996</v>
      </c>
      <c r="H36" s="4">
        <v>0.31830000000000003</v>
      </c>
      <c r="I36" s="4">
        <v>0.32700000000000001</v>
      </c>
      <c r="J36" s="4">
        <v>-0.36840000000000001</v>
      </c>
      <c r="K36" s="4">
        <v>0.72660000000000002</v>
      </c>
      <c r="L36" s="26">
        <v>-0.1767</v>
      </c>
      <c r="M36" s="4">
        <v>0.93149999999999999</v>
      </c>
      <c r="N36" s="4">
        <v>0.46329999999999999</v>
      </c>
      <c r="O36" s="4">
        <v>1.8325</v>
      </c>
      <c r="P36" s="4">
        <v>0.2273</v>
      </c>
      <c r="Q36" s="4">
        <v>-4.7899999999999998E-2</v>
      </c>
      <c r="R36" s="4">
        <v>-0.50560000000000005</v>
      </c>
      <c r="S36" s="4">
        <v>0.28239999999999998</v>
      </c>
    </row>
    <row r="37" spans="2:19" x14ac:dyDescent="0.25">
      <c r="B37" s="4"/>
      <c r="C37" s="15" t="s">
        <v>22</v>
      </c>
      <c r="D37" s="46">
        <v>-0.74270000000000003</v>
      </c>
      <c r="E37" s="50">
        <v>-1.0743</v>
      </c>
      <c r="F37" s="21">
        <v>-3.3855</v>
      </c>
      <c r="G37" s="21">
        <v>-5.5084999999999997</v>
      </c>
      <c r="H37" s="4">
        <v>-4.8773999999999997</v>
      </c>
      <c r="I37" s="4">
        <v>-7.6374000000000004</v>
      </c>
      <c r="J37" s="4">
        <v>2.5024999999999999</v>
      </c>
      <c r="K37" s="4">
        <v>-8.6590000000000007</v>
      </c>
      <c r="L37" s="26">
        <v>-5.5090000000000003</v>
      </c>
      <c r="M37" s="4">
        <v>-3.6070000000000002</v>
      </c>
      <c r="N37" s="4">
        <v>-6.0766</v>
      </c>
      <c r="O37" s="4">
        <v>-3.1882000000000001</v>
      </c>
      <c r="P37" s="4">
        <v>-6.2788000000000004</v>
      </c>
      <c r="Q37" s="4">
        <v>-2.0394000000000001</v>
      </c>
      <c r="R37" s="4">
        <v>-2.8570000000000002</v>
      </c>
      <c r="S37" s="4">
        <v>-5.5975999999999999</v>
      </c>
    </row>
    <row r="38" spans="2:19" x14ac:dyDescent="0.25">
      <c r="B38" s="4"/>
      <c r="C38" s="15" t="s">
        <v>23</v>
      </c>
      <c r="D38" s="46">
        <v>53.639299999999999</v>
      </c>
      <c r="E38" s="50">
        <v>50.786000000000001</v>
      </c>
      <c r="F38" s="21">
        <v>5.3E-3</v>
      </c>
      <c r="G38" s="21">
        <v>-0.47360000000000002</v>
      </c>
      <c r="H38" s="4">
        <v>-5.04E-2</v>
      </c>
      <c r="I38" s="4">
        <v>-5.2598000000000003</v>
      </c>
      <c r="J38" s="4">
        <v>-6.2E-2</v>
      </c>
      <c r="K38" s="4">
        <v>1.7571000000000001</v>
      </c>
      <c r="L38" s="26">
        <v>-0.29110000000000003</v>
      </c>
      <c r="M38" s="4">
        <v>-0.15989999999999999</v>
      </c>
      <c r="N38" s="4">
        <v>8.8999999999999999E-3</v>
      </c>
      <c r="O38" s="4">
        <v>-6.5237999999999996</v>
      </c>
      <c r="P38" s="4">
        <v>-0.3221</v>
      </c>
      <c r="Q38" s="4">
        <v>-4.9515000000000002</v>
      </c>
      <c r="R38" s="4">
        <v>0.15970000000000001</v>
      </c>
      <c r="S38" s="4">
        <v>0.85029999999999994</v>
      </c>
    </row>
    <row r="39" spans="2:19" x14ac:dyDescent="0.25">
      <c r="B39" s="5" t="s">
        <v>4</v>
      </c>
      <c r="C39" s="16" t="s">
        <v>47</v>
      </c>
      <c r="D39" s="47">
        <v>0.79049999999999998</v>
      </c>
      <c r="E39" s="51">
        <v>0.78549999999999998</v>
      </c>
      <c r="F39" s="23" t="s">
        <v>64</v>
      </c>
      <c r="G39" s="23" t="s">
        <v>64</v>
      </c>
      <c r="H39" s="5">
        <v>-5.6425999999999998</v>
      </c>
      <c r="I39" s="5">
        <v>-5.2096999999999998</v>
      </c>
      <c r="J39" s="5">
        <v>1.2766</v>
      </c>
      <c r="K39" s="5">
        <v>-17.526299999999999</v>
      </c>
      <c r="L39" s="24">
        <v>3.5045999999999999</v>
      </c>
      <c r="M39" s="5">
        <v>-16.721299999999999</v>
      </c>
      <c r="N39" s="5">
        <v>0.629</v>
      </c>
      <c r="O39" s="5">
        <v>-14.382099999999999</v>
      </c>
      <c r="P39" s="5">
        <v>2.7490000000000001</v>
      </c>
      <c r="Q39" s="5">
        <v>-10.973699999999999</v>
      </c>
      <c r="R39" s="5">
        <v>3.2614000000000001</v>
      </c>
      <c r="S39" s="5">
        <v>-33.462699999999998</v>
      </c>
    </row>
    <row r="40" spans="2:19" x14ac:dyDescent="0.25">
      <c r="B40" s="5"/>
      <c r="C40" s="16" t="s">
        <v>55</v>
      </c>
      <c r="D40" s="47">
        <v>35.012950381398497</v>
      </c>
      <c r="E40" s="51">
        <v>42.504301515772198</v>
      </c>
      <c r="F40" s="24">
        <v>-8.6778999999999993</v>
      </c>
      <c r="G40" s="24">
        <v>-23.444500000000001</v>
      </c>
      <c r="H40" s="5">
        <v>-0.58040000000000003</v>
      </c>
      <c r="I40" s="5">
        <v>-46.766399999999997</v>
      </c>
      <c r="J40" s="5">
        <v>-4.7920999999999996</v>
      </c>
      <c r="K40" s="5">
        <v>-13.5878</v>
      </c>
      <c r="L40" s="24">
        <v>-5.4852999999999996</v>
      </c>
      <c r="M40" s="5">
        <v>-59.9741</v>
      </c>
      <c r="N40" s="5">
        <v>-9.4772999999999996</v>
      </c>
      <c r="O40" s="5">
        <v>-36.534799999999997</v>
      </c>
      <c r="P40" s="5">
        <v>-3.6669999999999998</v>
      </c>
      <c r="Q40" s="5">
        <v>-20.323899999999998</v>
      </c>
      <c r="R40" s="5">
        <v>-8.5485000000000007</v>
      </c>
      <c r="S40" s="5">
        <v>10.7592</v>
      </c>
    </row>
    <row r="41" spans="2:19" x14ac:dyDescent="0.25">
      <c r="B41" s="5"/>
      <c r="C41" s="16" t="s">
        <v>53</v>
      </c>
      <c r="D41" s="47">
        <v>0.49747084865111502</v>
      </c>
      <c r="E41" s="51">
        <v>0.140244783861284</v>
      </c>
      <c r="F41" s="24">
        <v>2.9241999999999999</v>
      </c>
      <c r="G41" s="24">
        <v>0.3422</v>
      </c>
      <c r="H41" s="5">
        <v>2.7311999999999999</v>
      </c>
      <c r="I41" s="5">
        <v>0.89239999999999997</v>
      </c>
      <c r="J41" s="5">
        <v>4.5552999999999999</v>
      </c>
      <c r="K41" s="5">
        <v>-4.0316000000000001</v>
      </c>
      <c r="L41" s="24">
        <v>1.1106</v>
      </c>
      <c r="M41" s="5">
        <v>-0.86560000000000004</v>
      </c>
      <c r="N41" s="5">
        <v>1.4043000000000001</v>
      </c>
      <c r="O41" s="5">
        <v>-0.73329999999999995</v>
      </c>
      <c r="P41" s="5">
        <v>4.7077999999999998</v>
      </c>
      <c r="Q41" s="5">
        <v>-9.8512000000000004</v>
      </c>
      <c r="R41" s="5">
        <v>-2.34511</v>
      </c>
      <c r="S41" s="5">
        <v>1.3381000000000001</v>
      </c>
    </row>
    <row r="42" spans="2:19" x14ac:dyDescent="0.25">
      <c r="B42" s="5"/>
      <c r="C42" s="16" t="s">
        <v>54</v>
      </c>
      <c r="D42" s="47">
        <v>3.7583195358710901E-2</v>
      </c>
      <c r="E42" s="51">
        <v>-0.29405263220736499</v>
      </c>
      <c r="F42" s="24">
        <v>-6.2933000000000003</v>
      </c>
      <c r="G42" s="24">
        <v>-7.4800000000000005E-2</v>
      </c>
      <c r="H42" s="5">
        <v>-7.7804000000000002</v>
      </c>
      <c r="I42" s="5">
        <v>1.8946000000000001</v>
      </c>
      <c r="J42" s="5">
        <v>-9.9415999999999993</v>
      </c>
      <c r="K42" s="5">
        <v>1.028</v>
      </c>
      <c r="L42" s="24">
        <v>-0.4259</v>
      </c>
      <c r="M42" s="5">
        <v>-1.4027000000000001</v>
      </c>
      <c r="N42" s="5">
        <v>-1.9897</v>
      </c>
      <c r="O42" s="5">
        <v>-0.26429999999999998</v>
      </c>
      <c r="P42" s="5">
        <v>-4.4467999999999996</v>
      </c>
      <c r="Q42" s="5">
        <v>1.0381</v>
      </c>
      <c r="R42" s="5">
        <v>3.9636</v>
      </c>
      <c r="S42" s="5">
        <v>1.4813000000000001</v>
      </c>
    </row>
    <row r="43" spans="2:19" x14ac:dyDescent="0.25">
      <c r="B43" s="5"/>
      <c r="C43" s="16" t="s">
        <v>52</v>
      </c>
      <c r="D43" s="47">
        <v>-0.216866233077908</v>
      </c>
      <c r="E43" s="51">
        <v>-1.64454548120108</v>
      </c>
      <c r="F43" s="24">
        <v>11.313599999999999</v>
      </c>
      <c r="G43" s="24">
        <v>4.9119000000000002</v>
      </c>
      <c r="H43" s="5">
        <v>6.7157</v>
      </c>
      <c r="I43" s="5">
        <v>1.8929</v>
      </c>
      <c r="J43" s="5">
        <v>18.549800000000001</v>
      </c>
      <c r="K43" s="5">
        <v>-10.611599999999999</v>
      </c>
      <c r="L43" s="24">
        <v>0.53359999999999996</v>
      </c>
      <c r="M43" s="5">
        <v>8.9056999999999995</v>
      </c>
      <c r="N43" s="5">
        <v>14.926299999999999</v>
      </c>
      <c r="O43" s="5">
        <v>-0.34429999999999999</v>
      </c>
      <c r="P43" s="5">
        <v>27.683599999999998</v>
      </c>
      <c r="Q43" s="5">
        <v>-19.989100000000001</v>
      </c>
      <c r="R43" s="5">
        <v>3.4112</v>
      </c>
      <c r="S43" s="5">
        <v>7.9172000000000002</v>
      </c>
    </row>
    <row r="44" spans="2:19" x14ac:dyDescent="0.25">
      <c r="B44" s="6" t="s">
        <v>5</v>
      </c>
      <c r="C44" s="6" t="s">
        <v>33</v>
      </c>
      <c r="D44" s="48">
        <v>0.45079999999999998</v>
      </c>
      <c r="E44" s="52">
        <v>0.31009999999999999</v>
      </c>
      <c r="F44" s="25">
        <v>5.0475000000000003</v>
      </c>
      <c r="G44" s="25">
        <v>-6.7473999999999998</v>
      </c>
      <c r="H44" s="6">
        <v>-3.0844999999999998</v>
      </c>
      <c r="I44" s="6">
        <v>-2.9438</v>
      </c>
      <c r="J44" s="6">
        <v>5.1410999999999998</v>
      </c>
      <c r="K44" s="6">
        <v>-1.5650999999999999</v>
      </c>
      <c r="L44" s="25">
        <v>2.5741999999999998</v>
      </c>
      <c r="M44" s="6">
        <v>-2.1225000000000001</v>
      </c>
      <c r="N44" s="6">
        <v>1.4527000000000001</v>
      </c>
      <c r="O44" s="6">
        <v>-6.9017999999999997</v>
      </c>
      <c r="P44" s="6">
        <v>3.5728</v>
      </c>
      <c r="Q44" s="6">
        <v>-3.3755999999999999</v>
      </c>
      <c r="R44" s="6">
        <v>6.7826000000000004</v>
      </c>
      <c r="S44" s="6">
        <v>6.9161999999999999</v>
      </c>
    </row>
    <row r="45" spans="2:19" x14ac:dyDescent="0.25">
      <c r="B45" s="6"/>
      <c r="C45" s="6" t="s">
        <v>34</v>
      </c>
      <c r="D45" s="48">
        <v>0.40889999999999999</v>
      </c>
      <c r="E45" s="52">
        <v>0.23150000000000001</v>
      </c>
      <c r="F45" s="19" t="s">
        <v>64</v>
      </c>
      <c r="G45" s="19" t="s">
        <v>64</v>
      </c>
      <c r="H45" s="19" t="s">
        <v>64</v>
      </c>
      <c r="I45" s="19" t="s">
        <v>64</v>
      </c>
      <c r="J45" s="19" t="s">
        <v>64</v>
      </c>
      <c r="K45" s="19" t="s">
        <v>64</v>
      </c>
      <c r="L45" s="19" t="s">
        <v>64</v>
      </c>
      <c r="M45" s="19" t="s">
        <v>64</v>
      </c>
      <c r="N45" s="19" t="s">
        <v>64</v>
      </c>
      <c r="O45" s="19" t="s">
        <v>64</v>
      </c>
      <c r="P45" s="19" t="s">
        <v>64</v>
      </c>
      <c r="Q45" s="19" t="s">
        <v>64</v>
      </c>
      <c r="R45" s="19" t="s">
        <v>64</v>
      </c>
      <c r="S45" s="19" t="s">
        <v>64</v>
      </c>
    </row>
    <row r="46" spans="2:19" x14ac:dyDescent="0.25">
      <c r="B46" s="6"/>
      <c r="C46" s="6" t="s">
        <v>48</v>
      </c>
      <c r="D46" s="48">
        <v>0.1714</v>
      </c>
      <c r="E46" s="52">
        <v>8.3199999999999996E-2</v>
      </c>
      <c r="F46" s="25">
        <v>-5.4999999999999997E-3</v>
      </c>
      <c r="G46" s="25">
        <v>-8.3000000000000001E-3</v>
      </c>
      <c r="H46" s="6">
        <v>4.4454000000000002</v>
      </c>
      <c r="I46" s="6">
        <v>-2.5785999999999998</v>
      </c>
      <c r="J46" s="6">
        <v>2.0065</v>
      </c>
      <c r="K46" s="6">
        <v>1.1599999999999999E-2</v>
      </c>
      <c r="L46" s="25">
        <v>6.1700999999999997</v>
      </c>
      <c r="M46" s="6">
        <v>-12.897600000000001</v>
      </c>
      <c r="N46" s="6">
        <v>10.934900000000001</v>
      </c>
      <c r="O46" s="6">
        <v>-11.4833</v>
      </c>
      <c r="P46" s="6">
        <v>0.18770000000000001</v>
      </c>
      <c r="Q46" s="6">
        <v>1.3994</v>
      </c>
      <c r="R46" s="19" t="s">
        <v>64</v>
      </c>
      <c r="S46" s="19" t="s">
        <v>64</v>
      </c>
    </row>
    <row r="47" spans="2:19" x14ac:dyDescent="0.25">
      <c r="B47" s="6"/>
      <c r="C47" s="6" t="s">
        <v>62</v>
      </c>
      <c r="D47" s="48">
        <v>25.723299999999998</v>
      </c>
      <c r="E47" s="52">
        <v>16.610399999999998</v>
      </c>
      <c r="F47" s="25">
        <v>0.67100000000000004</v>
      </c>
      <c r="G47" s="25">
        <v>-10.891400000000001</v>
      </c>
      <c r="H47" s="6">
        <v>4.5327999999999999</v>
      </c>
      <c r="I47" s="6">
        <v>-23.740400000000001</v>
      </c>
      <c r="J47" s="6">
        <v>11.480499999999999</v>
      </c>
      <c r="K47" s="6">
        <v>-29.682400000000001</v>
      </c>
      <c r="L47" s="19" t="s">
        <v>64</v>
      </c>
      <c r="M47" s="19" t="s">
        <v>64</v>
      </c>
      <c r="N47" s="19" t="s">
        <v>64</v>
      </c>
      <c r="O47" s="19" t="s">
        <v>64</v>
      </c>
      <c r="P47" s="6">
        <v>0.26819999999999999</v>
      </c>
      <c r="Q47" s="6">
        <v>-8.9641000000000002</v>
      </c>
      <c r="R47" s="6">
        <v>-0.35499999999999998</v>
      </c>
      <c r="S47" s="6">
        <v>-19.7408</v>
      </c>
    </row>
    <row r="48" spans="2:19" x14ac:dyDescent="0.25">
      <c r="B48" s="6"/>
      <c r="C48" s="6" t="s">
        <v>49</v>
      </c>
      <c r="D48" s="48">
        <v>0.39090000000000003</v>
      </c>
      <c r="E48" s="52">
        <v>0.22159999999999999</v>
      </c>
      <c r="F48" s="25">
        <v>2.9895</v>
      </c>
      <c r="G48" s="25">
        <v>-4.1901999999999999</v>
      </c>
      <c r="H48" s="6">
        <v>7.6894</v>
      </c>
      <c r="I48" s="6">
        <v>-12.933</v>
      </c>
      <c r="J48" s="6">
        <v>-1.56</v>
      </c>
      <c r="K48" s="6">
        <v>-11.068099999999999</v>
      </c>
      <c r="L48" s="25">
        <v>3.8323999999999998</v>
      </c>
      <c r="M48" s="6">
        <v>-25.5703</v>
      </c>
      <c r="N48" s="6">
        <v>3.6968000000000001</v>
      </c>
      <c r="O48" s="6">
        <v>-11.776999999999999</v>
      </c>
      <c r="P48" s="6">
        <v>7.5765000000000002</v>
      </c>
      <c r="Q48" s="6">
        <v>-21.464400000000001</v>
      </c>
      <c r="R48" s="6">
        <v>1.8274999999999999</v>
      </c>
      <c r="S48" s="6">
        <v>-7.3367000000000004</v>
      </c>
    </row>
    <row r="49" spans="1:19" x14ac:dyDescent="0.25">
      <c r="B49" s="6"/>
      <c r="C49" s="6" t="s">
        <v>51</v>
      </c>
      <c r="D49" s="48">
        <v>-0.25419999999999998</v>
      </c>
      <c r="E49" s="52">
        <v>-1.0419</v>
      </c>
      <c r="F49" s="25">
        <v>-4.4263000000000003</v>
      </c>
      <c r="G49" s="25">
        <v>-8.8247</v>
      </c>
      <c r="H49" s="6">
        <v>-10.9579</v>
      </c>
      <c r="I49" s="6">
        <v>-0.39550000000000002</v>
      </c>
      <c r="J49" s="6">
        <v>-17.204499999999999</v>
      </c>
      <c r="K49" s="6">
        <v>8.6425000000000001</v>
      </c>
      <c r="L49" s="25">
        <v>1.6803999999999999</v>
      </c>
      <c r="M49" s="6">
        <v>5.5624000000000002</v>
      </c>
      <c r="N49" s="6">
        <v>-10.363899999999999</v>
      </c>
      <c r="O49" s="6">
        <v>0.52170000000000005</v>
      </c>
      <c r="P49" s="6">
        <v>-21.848400000000002</v>
      </c>
      <c r="Q49" s="6">
        <v>10.7935</v>
      </c>
      <c r="R49" s="6">
        <v>-2.7900999999999998</v>
      </c>
      <c r="S49" s="6">
        <v>-17.253799999999998</v>
      </c>
    </row>
    <row r="50" spans="1:19" x14ac:dyDescent="0.25">
      <c r="B50" s="6"/>
      <c r="C50" s="6" t="s">
        <v>61</v>
      </c>
      <c r="D50" s="48">
        <v>0.470956947357906</v>
      </c>
      <c r="E50" s="52">
        <v>0.16775911511675501</v>
      </c>
      <c r="F50" s="25">
        <v>0.53180000000000005</v>
      </c>
      <c r="G50" s="25">
        <v>-8.6245999999999992</v>
      </c>
      <c r="H50" s="6">
        <v>0.29099000000000003</v>
      </c>
      <c r="I50" s="6">
        <v>-2.4563000000000001</v>
      </c>
      <c r="J50" s="6">
        <v>0.4597</v>
      </c>
      <c r="K50" s="6">
        <v>-7.9356999999999998</v>
      </c>
      <c r="L50" s="25">
        <v>3.4799999999999998E-2</v>
      </c>
      <c r="M50" s="6">
        <v>-2.8344</v>
      </c>
      <c r="N50" s="6">
        <v>-0.11799999999999999</v>
      </c>
      <c r="O50" s="6">
        <v>0.15590000000000001</v>
      </c>
      <c r="P50" s="6">
        <v>0.69269999999999998</v>
      </c>
      <c r="Q50" s="6">
        <v>3.9018000000000002</v>
      </c>
      <c r="R50" s="6">
        <v>0.154</v>
      </c>
      <c r="S50" s="6">
        <v>-3.1366999999999998</v>
      </c>
    </row>
    <row r="51" spans="1:19" x14ac:dyDescent="0.25">
      <c r="F51" s="30">
        <f t="shared" ref="F51:L51" si="2">SUM(F29:F50)</f>
        <v>-1.3596000000000017</v>
      </c>
      <c r="G51" s="29">
        <f t="shared" si="2"/>
        <v>-65.358999999999995</v>
      </c>
      <c r="H51" s="27">
        <f t="shared" si="2"/>
        <v>-3.3071099999999989</v>
      </c>
      <c r="I51" s="27">
        <f t="shared" si="2"/>
        <v>-107.85909999999998</v>
      </c>
      <c r="J51" s="31">
        <f>SUM(J29:J50)</f>
        <v>11.682900000000002</v>
      </c>
      <c r="K51" s="31">
        <f t="shared" si="2"/>
        <v>-103.1527</v>
      </c>
      <c r="L51" s="28">
        <f t="shared" si="2"/>
        <v>24.186699999999998</v>
      </c>
      <c r="M51" s="28">
        <f t="shared" ref="M51:S51" si="3">SUM(M29:M50)</f>
        <v>-127.14050000000002</v>
      </c>
      <c r="N51" s="32">
        <f t="shared" si="3"/>
        <v>12.830500000000001</v>
      </c>
      <c r="O51" s="32">
        <f t="shared" si="3"/>
        <v>-124.09060000000002</v>
      </c>
      <c r="P51" s="33">
        <f t="shared" si="3"/>
        <v>1.3522999999999974</v>
      </c>
      <c r="Q51" s="33">
        <f t="shared" si="3"/>
        <v>-127.45190000000004</v>
      </c>
      <c r="R51" s="34">
        <f t="shared" si="3"/>
        <v>19.95119</v>
      </c>
      <c r="S51" s="35">
        <f t="shared" si="3"/>
        <v>-97.508999999999986</v>
      </c>
    </row>
    <row r="52" spans="1:19" x14ac:dyDescent="0.25">
      <c r="F52" s="59">
        <f>F51/$G$55</f>
        <v>-9.4888870587939798E-3</v>
      </c>
      <c r="G52" s="59">
        <f>G51/$G$55</f>
        <v>-0.45615193385974917</v>
      </c>
      <c r="H52" s="60">
        <f>H51/$I$55</f>
        <v>-3.1059269953931053E-2</v>
      </c>
      <c r="I52" s="60">
        <f>I51/$I$55</f>
        <v>-1.0129765577462031</v>
      </c>
      <c r="J52" s="60">
        <f>J51/$K$55</f>
        <v>8.3506189217509644E-2</v>
      </c>
      <c r="K52" s="60">
        <f>K51/$K$55</f>
        <v>-0.7373074223435111</v>
      </c>
      <c r="L52" s="60">
        <f>L51/$M$55</f>
        <v>0.20523536130255263</v>
      </c>
      <c r="M52" s="60">
        <f>M51/$M$55</f>
        <v>-1.0788460787824381</v>
      </c>
      <c r="N52" s="60">
        <f>N51/$O$55</f>
        <v>0.10240151321670284</v>
      </c>
      <c r="O52" s="60">
        <f>O51/$O$55</f>
        <v>-0.99037958115183244</v>
      </c>
      <c r="P52" s="60">
        <f>P51/$Q$55</f>
        <v>1.8454077009574313E-2</v>
      </c>
      <c r="Q52" s="60">
        <f>Q51/$Q$55</f>
        <v>-1.7392643478640608</v>
      </c>
      <c r="R52" s="60">
        <f>R51/$S$55</f>
        <v>0.17726262241164251</v>
      </c>
      <c r="S52" s="60">
        <f>S51/$S$55</f>
        <v>-0.86634937809408097</v>
      </c>
    </row>
    <row r="53" spans="1:19" ht="15.75" thickBot="1" x14ac:dyDescent="0.3">
      <c r="B53" s="10"/>
      <c r="C53" s="10"/>
      <c r="D53" s="10"/>
      <c r="E53" s="10"/>
      <c r="F53" s="13">
        <f>F27+F51</f>
        <v>16.630800000000004</v>
      </c>
      <c r="G53" s="12">
        <f t="shared" ref="G53:Q53" si="4">G27+G51</f>
        <v>25.885400000000018</v>
      </c>
      <c r="H53" s="12">
        <f t="shared" si="4"/>
        <v>-15.075410000000002</v>
      </c>
      <c r="I53" s="12">
        <f t="shared" si="4"/>
        <v>-101.04889999999999</v>
      </c>
      <c r="J53" s="12">
        <f t="shared" si="4"/>
        <v>30.900800000000004</v>
      </c>
      <c r="K53" s="12">
        <f t="shared" si="4"/>
        <v>-72.343699999999998</v>
      </c>
      <c r="L53" s="12">
        <f t="shared" si="4"/>
        <v>31.289899999999996</v>
      </c>
      <c r="M53" s="12">
        <f t="shared" si="4"/>
        <v>-146.26750000000001</v>
      </c>
      <c r="N53" s="12">
        <f t="shared" si="4"/>
        <v>17.210900000000006</v>
      </c>
      <c r="O53" s="12">
        <f>O27+O51</f>
        <v>-139.7543</v>
      </c>
      <c r="P53" s="12">
        <f>P27+P51</f>
        <v>-12.594600000000003</v>
      </c>
      <c r="Q53" s="12">
        <f t="shared" si="4"/>
        <v>-111.42860000000003</v>
      </c>
      <c r="R53" s="12">
        <f>R27+R51</f>
        <v>47.433889999999998</v>
      </c>
      <c r="S53" s="14">
        <f>S27+S51</f>
        <v>-155.20849999999999</v>
      </c>
    </row>
    <row r="54" spans="1:19" ht="15.75" thickTop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19" x14ac:dyDescent="0.25">
      <c r="A55" t="s">
        <v>65</v>
      </c>
      <c r="G55" s="63">
        <f>F53+G53+G6</f>
        <v>143.28340000000003</v>
      </c>
      <c r="I55" s="63">
        <f>H53+I53+I6</f>
        <v>106.47739</v>
      </c>
      <c r="K55" s="63">
        <f>J53+K53+K6</f>
        <v>139.90460000000002</v>
      </c>
      <c r="M55" s="63">
        <f>L53+M53+M6</f>
        <v>117.84859999999998</v>
      </c>
      <c r="O55" s="63">
        <f>N53+O53+O6</f>
        <v>125.29600000000002</v>
      </c>
      <c r="Q55" s="63">
        <f>P53+Q53+Q6</f>
        <v>73.279199999999975</v>
      </c>
      <c r="S55" s="63">
        <f>R53+S53+S6</f>
        <v>112.55159</v>
      </c>
    </row>
  </sheetData>
  <mergeCells count="8">
    <mergeCell ref="P4:Q4"/>
    <mergeCell ref="R4:S4"/>
    <mergeCell ref="D4:E4"/>
    <mergeCell ref="H4:I4"/>
    <mergeCell ref="J4:K4"/>
    <mergeCell ref="L4:M4"/>
    <mergeCell ref="F4:G4"/>
    <mergeCell ref="N4:O4"/>
  </mergeCells>
  <pageMargins left="0.7" right="0.7" top="0.75" bottom="0.75" header="0.3" footer="0.3"/>
  <pageSetup scale="5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4"/>
  <sheetViews>
    <sheetView zoomScale="90" zoomScaleNormal="90" zoomScalePageLayoutView="90" workbookViewId="0">
      <selection activeCell="C40" sqref="C40"/>
    </sheetView>
  </sheetViews>
  <sheetFormatPr defaultColWidth="8.85546875" defaultRowHeight="15" x14ac:dyDescent="0.25"/>
  <cols>
    <col min="3" max="3" width="17.28515625" bestFit="1" customWidth="1"/>
  </cols>
  <sheetData>
    <row r="4" spans="2:5" x14ac:dyDescent="0.25">
      <c r="D4" s="129" t="s">
        <v>6</v>
      </c>
      <c r="E4" s="129"/>
    </row>
    <row r="5" spans="2:5" x14ac:dyDescent="0.25">
      <c r="B5" t="s">
        <v>0</v>
      </c>
      <c r="D5" t="s">
        <v>7</v>
      </c>
      <c r="E5" t="s">
        <v>8</v>
      </c>
    </row>
    <row r="6" spans="2:5" x14ac:dyDescent="0.25">
      <c r="B6" t="s">
        <v>2</v>
      </c>
      <c r="C6" t="s">
        <v>18</v>
      </c>
      <c r="D6">
        <v>40.419600000000003</v>
      </c>
      <c r="E6">
        <v>26.6023</v>
      </c>
    </row>
    <row r="7" spans="2:5" x14ac:dyDescent="0.25">
      <c r="C7" t="s">
        <v>19</v>
      </c>
      <c r="D7">
        <v>3.1193</v>
      </c>
      <c r="E7">
        <v>2.1743999999999999</v>
      </c>
    </row>
    <row r="8" spans="2:5" x14ac:dyDescent="0.25">
      <c r="C8" t="s">
        <v>20</v>
      </c>
      <c r="D8">
        <v>-1.4605999999999999</v>
      </c>
      <c r="E8">
        <v>-2.1343000000000001</v>
      </c>
    </row>
    <row r="9" spans="2:5" x14ac:dyDescent="0.25">
      <c r="C9" t="s">
        <v>21</v>
      </c>
      <c r="D9">
        <v>-0.1424</v>
      </c>
      <c r="E9">
        <v>-0.2361</v>
      </c>
    </row>
    <row r="10" spans="2:5" x14ac:dyDescent="0.25">
      <c r="C10" t="s">
        <v>22</v>
      </c>
      <c r="D10">
        <v>-0.74270000000000003</v>
      </c>
      <c r="E10">
        <v>-1.0743</v>
      </c>
    </row>
    <row r="11" spans="2:5" x14ac:dyDescent="0.25">
      <c r="C11" t="s">
        <v>23</v>
      </c>
      <c r="D11">
        <v>53.639299999999999</v>
      </c>
      <c r="E11">
        <v>50.786000000000001</v>
      </c>
    </row>
    <row r="12" spans="2:5" x14ac:dyDescent="0.25">
      <c r="C12" t="s">
        <v>16</v>
      </c>
      <c r="D12">
        <v>0.78879999999999995</v>
      </c>
      <c r="E12">
        <v>0.91200000000000003</v>
      </c>
    </row>
    <row r="13" spans="2:5" x14ac:dyDescent="0.25">
      <c r="C13" t="s">
        <v>17</v>
      </c>
      <c r="D13">
        <v>0.1915</v>
      </c>
      <c r="E13">
        <v>6.7900000000000002E-2</v>
      </c>
    </row>
    <row r="14" spans="2:5" x14ac:dyDescent="0.25">
      <c r="C14" t="s">
        <v>9</v>
      </c>
      <c r="D14">
        <v>1.5130999999999999</v>
      </c>
      <c r="E14">
        <v>1.1872</v>
      </c>
    </row>
    <row r="15" spans="2:5" x14ac:dyDescent="0.25">
      <c r="B15" t="s">
        <v>3</v>
      </c>
      <c r="C15" t="s">
        <v>10</v>
      </c>
      <c r="D15">
        <v>1.8280000000000001</v>
      </c>
      <c r="E15">
        <v>3.1305000000000001</v>
      </c>
    </row>
    <row r="16" spans="2:5" x14ac:dyDescent="0.25">
      <c r="C16" t="s">
        <v>11</v>
      </c>
      <c r="D16">
        <v>0.26650000000000001</v>
      </c>
      <c r="E16">
        <v>0.38369999999999999</v>
      </c>
    </row>
    <row r="17" spans="2:5" x14ac:dyDescent="0.25">
      <c r="C17" t="s">
        <v>12</v>
      </c>
      <c r="D17">
        <v>52.447200000000002</v>
      </c>
      <c r="E17">
        <v>62.418300000000002</v>
      </c>
    </row>
    <row r="18" spans="2:5" x14ac:dyDescent="0.25">
      <c r="C18" t="s">
        <v>13</v>
      </c>
      <c r="D18">
        <v>12.176399999999999</v>
      </c>
      <c r="E18">
        <v>38.2821</v>
      </c>
    </row>
    <row r="19" spans="2:5" x14ac:dyDescent="0.25">
      <c r="B19" t="s">
        <v>4</v>
      </c>
      <c r="C19" t="s">
        <v>14</v>
      </c>
      <c r="D19">
        <v>0.67569999999999997</v>
      </c>
      <c r="E19">
        <v>0.79610000000000003</v>
      </c>
    </row>
    <row r="20" spans="2:5" x14ac:dyDescent="0.25">
      <c r="C20" t="s">
        <v>25</v>
      </c>
      <c r="D20">
        <v>188.17910000000001</v>
      </c>
      <c r="E20">
        <v>120.9773</v>
      </c>
    </row>
    <row r="21" spans="2:5" x14ac:dyDescent="0.25">
      <c r="C21" t="s">
        <v>26</v>
      </c>
      <c r="D21">
        <v>40.506799999999998</v>
      </c>
      <c r="E21">
        <v>49.008600000000001</v>
      </c>
    </row>
    <row r="22" spans="2:5" x14ac:dyDescent="0.25">
      <c r="C22" t="s">
        <v>27</v>
      </c>
      <c r="D22">
        <v>-3.1699999999999999E-2</v>
      </c>
      <c r="E22">
        <v>0.26869999999999999</v>
      </c>
    </row>
    <row r="23" spans="2:5" x14ac:dyDescent="0.25">
      <c r="C23" t="s">
        <v>28</v>
      </c>
      <c r="D23">
        <v>0.58819999999999995</v>
      </c>
      <c r="E23">
        <v>0.86639999999999995</v>
      </c>
    </row>
    <row r="24" spans="2:5" x14ac:dyDescent="0.25">
      <c r="C24" t="s">
        <v>29</v>
      </c>
      <c r="D24">
        <v>0.80149999999999999</v>
      </c>
      <c r="E24">
        <v>0.97850000000000004</v>
      </c>
    </row>
    <row r="25" spans="2:5" x14ac:dyDescent="0.25">
      <c r="C25" t="s">
        <v>30</v>
      </c>
      <c r="D25">
        <v>0.4345</v>
      </c>
      <c r="E25">
        <v>0.64470000000000005</v>
      </c>
    </row>
    <row r="26" spans="2:5" x14ac:dyDescent="0.25">
      <c r="C26" t="s">
        <v>31</v>
      </c>
      <c r="D26">
        <v>0.71050000000000002</v>
      </c>
      <c r="E26">
        <v>0.84189999999999998</v>
      </c>
    </row>
    <row r="27" spans="2:5" x14ac:dyDescent="0.25">
      <c r="B27" t="s">
        <v>5</v>
      </c>
      <c r="C27" t="s">
        <v>15</v>
      </c>
      <c r="D27">
        <v>0.62680000000000002</v>
      </c>
      <c r="E27">
        <v>0.80320000000000003</v>
      </c>
    </row>
    <row r="28" spans="2:5" x14ac:dyDescent="0.25">
      <c r="C28" t="s">
        <v>24</v>
      </c>
      <c r="D28">
        <v>-0.63219999999999998</v>
      </c>
      <c r="E28">
        <v>-0.39879999999999999</v>
      </c>
    </row>
    <row r="29" spans="2:5" x14ac:dyDescent="0.25">
      <c r="C29" t="s">
        <v>32</v>
      </c>
      <c r="D29">
        <v>0.14030000000000001</v>
      </c>
      <c r="E29">
        <v>0.45839999999999997</v>
      </c>
    </row>
    <row r="30" spans="2:5" x14ac:dyDescent="0.25">
      <c r="C30" t="s">
        <v>33</v>
      </c>
      <c r="D30">
        <v>0.45079999999999998</v>
      </c>
      <c r="E30">
        <v>0.31009999999999999</v>
      </c>
    </row>
    <row r="31" spans="2:5" x14ac:dyDescent="0.25">
      <c r="C31" t="s">
        <v>34</v>
      </c>
      <c r="D31">
        <v>0.40889999999999999</v>
      </c>
      <c r="E31">
        <v>0.23150000000000001</v>
      </c>
    </row>
    <row r="32" spans="2:5" x14ac:dyDescent="0.25">
      <c r="C32" t="s">
        <v>35</v>
      </c>
      <c r="D32">
        <v>0.65380000000000005</v>
      </c>
      <c r="E32">
        <v>0.95840000000000003</v>
      </c>
    </row>
    <row r="34" spans="2:2" x14ac:dyDescent="0.25">
      <c r="B34" t="s">
        <v>1</v>
      </c>
    </row>
  </sheetData>
  <mergeCells count="1">
    <mergeCell ref="D4:E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4"/>
  <sheetViews>
    <sheetView topLeftCell="A16" workbookViewId="0">
      <selection activeCell="B6" sqref="B6:E53"/>
    </sheetView>
  </sheetViews>
  <sheetFormatPr defaultRowHeight="15" x14ac:dyDescent="0.25"/>
  <sheetData>
    <row r="2" spans="2:5" ht="15" customHeight="1" x14ac:dyDescent="0.25">
      <c r="B2" s="10"/>
      <c r="C2" s="10"/>
      <c r="D2" s="130" t="s">
        <v>73</v>
      </c>
      <c r="E2" s="130"/>
    </row>
    <row r="3" spans="2:5" x14ac:dyDescent="0.25">
      <c r="B3" s="10"/>
      <c r="C3" s="10"/>
      <c r="D3" s="10"/>
      <c r="E3" s="10"/>
    </row>
    <row r="4" spans="2:5" ht="15" customHeight="1" x14ac:dyDescent="0.25">
      <c r="B4" s="10"/>
      <c r="C4" s="10"/>
      <c r="D4" s="95" t="s">
        <v>71</v>
      </c>
      <c r="E4" s="95"/>
    </row>
    <row r="5" spans="2:5" ht="15.75" thickBot="1" x14ac:dyDescent="0.3">
      <c r="B5" s="61" t="s">
        <v>1</v>
      </c>
      <c r="C5" s="10"/>
      <c r="D5" s="96" t="s">
        <v>39</v>
      </c>
      <c r="E5" s="96" t="s">
        <v>38</v>
      </c>
    </row>
    <row r="6" spans="2:5" ht="15.75" thickTop="1" x14ac:dyDescent="0.25">
      <c r="B6" s="61"/>
      <c r="C6" s="10" t="s">
        <v>66</v>
      </c>
      <c r="D6" s="98"/>
      <c r="E6" s="98">
        <v>-88.554699999999997</v>
      </c>
    </row>
    <row r="7" spans="2:5" x14ac:dyDescent="0.25">
      <c r="B7" s="10" t="s">
        <v>2</v>
      </c>
      <c r="C7" s="10" t="s">
        <v>16</v>
      </c>
      <c r="D7" s="10">
        <v>1.0135000000000001</v>
      </c>
      <c r="E7" s="10">
        <v>3.3683000000000001</v>
      </c>
    </row>
    <row r="8" spans="2:5" x14ac:dyDescent="0.25">
      <c r="B8" s="10"/>
      <c r="C8" s="10" t="s">
        <v>69</v>
      </c>
      <c r="D8" s="10">
        <v>-0.73329999999999995</v>
      </c>
      <c r="E8" s="10">
        <v>-9.4329000000000001</v>
      </c>
    </row>
    <row r="9" spans="2:5" x14ac:dyDescent="0.25">
      <c r="B9" s="10"/>
      <c r="C9" s="99" t="s">
        <v>46</v>
      </c>
      <c r="D9" s="10">
        <v>-2.4685999999999999</v>
      </c>
      <c r="E9" s="10">
        <v>18.736000000000001</v>
      </c>
    </row>
    <row r="10" spans="2:5" x14ac:dyDescent="0.25">
      <c r="B10" s="10"/>
      <c r="C10" s="10" t="s">
        <v>59</v>
      </c>
      <c r="D10" s="10">
        <v>2.7618</v>
      </c>
      <c r="E10" s="10">
        <v>11.5291</v>
      </c>
    </row>
    <row r="11" spans="2:5" x14ac:dyDescent="0.25">
      <c r="B11" s="10" t="s">
        <v>3</v>
      </c>
      <c r="C11" s="99" t="s">
        <v>10</v>
      </c>
      <c r="D11" s="10">
        <v>1.4415</v>
      </c>
      <c r="E11" s="10">
        <v>-19.666799999999999</v>
      </c>
    </row>
    <row r="12" spans="2:5" x14ac:dyDescent="0.25">
      <c r="B12" s="10"/>
      <c r="C12" s="10" t="s">
        <v>40</v>
      </c>
      <c r="D12" s="10">
        <v>-3.2949999999999999</v>
      </c>
      <c r="E12" s="10">
        <v>-2.5602999999999998</v>
      </c>
    </row>
    <row r="13" spans="2:5" x14ac:dyDescent="0.25">
      <c r="B13" s="10"/>
      <c r="C13" s="10" t="s">
        <v>12</v>
      </c>
      <c r="D13" s="10">
        <v>1.7009000000000001</v>
      </c>
      <c r="E13" s="10">
        <v>-8.9990000000000006</v>
      </c>
    </row>
    <row r="14" spans="2:5" x14ac:dyDescent="0.25">
      <c r="B14" s="10"/>
      <c r="C14" s="10" t="s">
        <v>13</v>
      </c>
      <c r="D14" s="10">
        <v>-4.4386999999999999</v>
      </c>
      <c r="E14" s="10">
        <v>3.3083</v>
      </c>
    </row>
    <row r="15" spans="2:5" x14ac:dyDescent="0.25">
      <c r="B15" s="10" t="s">
        <v>4</v>
      </c>
      <c r="C15" s="10" t="s">
        <v>14</v>
      </c>
      <c r="D15" s="10">
        <v>8.3337000000000003</v>
      </c>
      <c r="E15" s="10">
        <v>43.475900000000003</v>
      </c>
    </row>
    <row r="16" spans="2:5" x14ac:dyDescent="0.25">
      <c r="B16" s="10"/>
      <c r="C16" s="10" t="s">
        <v>70</v>
      </c>
      <c r="D16" s="10">
        <v>1.9900000000000001E-2</v>
      </c>
      <c r="E16" s="10">
        <v>0.5484</v>
      </c>
    </row>
    <row r="17" spans="2:5" x14ac:dyDescent="0.25">
      <c r="B17" s="10"/>
      <c r="C17" s="10" t="s">
        <v>27</v>
      </c>
      <c r="D17" s="10">
        <v>0.32929999999999998</v>
      </c>
      <c r="E17" s="10">
        <v>9.9299999999999999E-2</v>
      </c>
    </row>
    <row r="18" spans="2:5" x14ac:dyDescent="0.25">
      <c r="B18" s="10"/>
      <c r="C18" s="10" t="s">
        <v>28</v>
      </c>
      <c r="D18" s="10">
        <v>0.4269</v>
      </c>
      <c r="E18" s="10">
        <v>23.093</v>
      </c>
    </row>
    <row r="19" spans="2:5" x14ac:dyDescent="0.25">
      <c r="B19" s="10"/>
      <c r="C19" s="10" t="s">
        <v>29</v>
      </c>
      <c r="D19" s="10">
        <v>-2.1399999999999999E-2</v>
      </c>
      <c r="E19" s="10">
        <v>-65.826800000000006</v>
      </c>
    </row>
    <row r="20" spans="2:5" x14ac:dyDescent="0.25">
      <c r="B20" s="10"/>
      <c r="C20" s="10" t="s">
        <v>30</v>
      </c>
      <c r="D20" s="10">
        <v>2.1570999999999998</v>
      </c>
      <c r="E20" s="10">
        <v>-3.3877999999999999</v>
      </c>
    </row>
    <row r="21" spans="2:5" x14ac:dyDescent="0.25">
      <c r="B21" s="10"/>
      <c r="C21" s="10" t="s">
        <v>31</v>
      </c>
      <c r="D21" s="10">
        <v>0.95250000000000001</v>
      </c>
      <c r="E21" s="10">
        <v>15.1379</v>
      </c>
    </row>
    <row r="22" spans="2:5" x14ac:dyDescent="0.25">
      <c r="B22" s="10" t="s">
        <v>5</v>
      </c>
      <c r="C22" s="10" t="s">
        <v>15</v>
      </c>
      <c r="D22" s="10">
        <v>-7.5785</v>
      </c>
      <c r="E22" s="10">
        <v>46.133600000000001</v>
      </c>
    </row>
    <row r="23" spans="2:5" x14ac:dyDescent="0.25">
      <c r="B23" s="10"/>
      <c r="C23" s="10" t="s">
        <v>24</v>
      </c>
      <c r="D23" s="10">
        <v>1.369</v>
      </c>
      <c r="E23" s="10">
        <v>-0.91020000000000001</v>
      </c>
    </row>
    <row r="24" spans="2:5" x14ac:dyDescent="0.25">
      <c r="B24" s="10"/>
      <c r="C24" s="10" t="s">
        <v>35</v>
      </c>
      <c r="D24" s="10">
        <v>-6.1387999999999998</v>
      </c>
      <c r="E24" s="10">
        <v>29.492899999999999</v>
      </c>
    </row>
    <row r="25" spans="2:5" x14ac:dyDescent="0.25">
      <c r="B25" s="10"/>
      <c r="C25" s="10" t="s">
        <v>50</v>
      </c>
      <c r="D25" s="10">
        <v>-13.912699999999999</v>
      </c>
      <c r="E25" s="10">
        <v>6.2176</v>
      </c>
    </row>
    <row r="26" spans="2:5" x14ac:dyDescent="0.25">
      <c r="B26" s="10"/>
      <c r="C26" s="10"/>
      <c r="D26" s="101">
        <f>SUM(D7:D25)</f>
        <v>-18.0809</v>
      </c>
      <c r="E26" s="101">
        <f>SUM(E7:E25)</f>
        <v>90.356500000000011</v>
      </c>
    </row>
    <row r="27" spans="2:5" x14ac:dyDescent="0.25">
      <c r="B27" s="61" t="s">
        <v>0</v>
      </c>
      <c r="C27" s="10"/>
      <c r="D27" s="103">
        <f>D26/E53</f>
        <v>-0.22266652052851113</v>
      </c>
      <c r="E27" s="103">
        <f>E26/E53</f>
        <v>1.1127414820133079</v>
      </c>
    </row>
    <row r="28" spans="2:5" x14ac:dyDescent="0.25">
      <c r="B28" s="10" t="s">
        <v>2</v>
      </c>
      <c r="C28" s="10" t="s">
        <v>56</v>
      </c>
      <c r="D28" s="104">
        <v>-1.635</v>
      </c>
      <c r="E28" s="104">
        <v>3.04E-2</v>
      </c>
    </row>
    <row r="29" spans="2:5" x14ac:dyDescent="0.25">
      <c r="B29" s="10"/>
      <c r="C29" s="10" t="s">
        <v>60</v>
      </c>
      <c r="D29" s="104">
        <v>-5.3600000000000002E-2</v>
      </c>
      <c r="E29" s="104">
        <v>-1.3540000000000001</v>
      </c>
    </row>
    <row r="30" spans="2:5" x14ac:dyDescent="0.25">
      <c r="B30" s="10"/>
      <c r="C30" s="10" t="s">
        <v>57</v>
      </c>
      <c r="D30" s="104">
        <v>-11.4368</v>
      </c>
      <c r="E30" s="104">
        <v>1.8702000000000001</v>
      </c>
    </row>
    <row r="31" spans="2:5" x14ac:dyDescent="0.25">
      <c r="B31" s="10"/>
      <c r="C31" s="10" t="s">
        <v>58</v>
      </c>
      <c r="D31" s="104">
        <v>4.4884000000000004</v>
      </c>
      <c r="E31" s="104">
        <v>7.1219000000000001</v>
      </c>
    </row>
    <row r="32" spans="2:5" x14ac:dyDescent="0.25">
      <c r="B32" s="10" t="s">
        <v>3</v>
      </c>
      <c r="C32" s="102" t="s">
        <v>18</v>
      </c>
      <c r="D32" s="104">
        <v>8.6256000000000004</v>
      </c>
      <c r="E32" s="104">
        <v>0.62270000000000003</v>
      </c>
    </row>
    <row r="33" spans="2:5" x14ac:dyDescent="0.25">
      <c r="B33" s="10"/>
      <c r="C33" s="102" t="s">
        <v>19</v>
      </c>
      <c r="D33" s="104">
        <v>2.0466000000000002</v>
      </c>
      <c r="E33" s="104">
        <v>0.20599999999999999</v>
      </c>
    </row>
    <row r="34" spans="2:5" x14ac:dyDescent="0.25">
      <c r="B34" s="10"/>
      <c r="C34" s="102" t="s">
        <v>20</v>
      </c>
      <c r="D34" s="104">
        <v>-6.7778</v>
      </c>
      <c r="E34" s="104">
        <v>6.9447000000000001</v>
      </c>
    </row>
    <row r="35" spans="2:5" x14ac:dyDescent="0.25">
      <c r="B35" s="10"/>
      <c r="C35" s="102" t="s">
        <v>21</v>
      </c>
      <c r="D35" s="104">
        <v>2.4811999999999999</v>
      </c>
      <c r="E35" s="104">
        <v>-0.91969999999999996</v>
      </c>
    </row>
    <row r="36" spans="2:5" x14ac:dyDescent="0.25">
      <c r="B36" s="10"/>
      <c r="C36" s="102" t="s">
        <v>22</v>
      </c>
      <c r="D36" s="104">
        <v>7.1148999999999996</v>
      </c>
      <c r="E36" s="104">
        <v>2.2071999999999998</v>
      </c>
    </row>
    <row r="37" spans="2:5" x14ac:dyDescent="0.25">
      <c r="B37" s="10"/>
      <c r="C37" s="102" t="s">
        <v>23</v>
      </c>
      <c r="D37" s="104">
        <v>5.1708999999999996</v>
      </c>
      <c r="E37" s="104">
        <v>4.2595000000000001</v>
      </c>
    </row>
    <row r="38" spans="2:5" x14ac:dyDescent="0.25">
      <c r="B38" s="10" t="s">
        <v>4</v>
      </c>
      <c r="C38" s="99" t="s">
        <v>47</v>
      </c>
      <c r="D38" s="104">
        <v>-2.4418000000000002</v>
      </c>
      <c r="E38" s="104">
        <v>0.64829999999999999</v>
      </c>
    </row>
    <row r="39" spans="2:5" x14ac:dyDescent="0.25">
      <c r="B39" s="10"/>
      <c r="C39" s="99" t="s">
        <v>55</v>
      </c>
      <c r="D39" s="104">
        <v>0.40450000000000003</v>
      </c>
      <c r="E39" s="104">
        <v>23.701499999999999</v>
      </c>
    </row>
    <row r="40" spans="2:5" x14ac:dyDescent="0.25">
      <c r="B40" s="10"/>
      <c r="C40" s="99" t="s">
        <v>53</v>
      </c>
      <c r="D40" s="104">
        <v>8.6800000000000002E-2</v>
      </c>
      <c r="E40" s="104">
        <v>0.75560000000000005</v>
      </c>
    </row>
    <row r="41" spans="2:5" x14ac:dyDescent="0.25">
      <c r="B41" s="10"/>
      <c r="C41" s="99" t="s">
        <v>54</v>
      </c>
      <c r="D41" s="104">
        <v>0.53190000000000004</v>
      </c>
      <c r="E41" s="104">
        <v>2.9116</v>
      </c>
    </row>
    <row r="42" spans="2:5" x14ac:dyDescent="0.25">
      <c r="B42" s="10"/>
      <c r="C42" s="99" t="s">
        <v>52</v>
      </c>
      <c r="D42" s="104">
        <v>-0.85650000000000004</v>
      </c>
      <c r="E42" s="104">
        <v>-11.987299999999999</v>
      </c>
    </row>
    <row r="43" spans="2:5" x14ac:dyDescent="0.25">
      <c r="B43" s="10" t="s">
        <v>5</v>
      </c>
      <c r="C43" s="10" t="s">
        <v>33</v>
      </c>
      <c r="D43" s="114" t="s">
        <v>64</v>
      </c>
      <c r="E43" s="114" t="s">
        <v>64</v>
      </c>
    </row>
    <row r="44" spans="2:5" x14ac:dyDescent="0.25">
      <c r="B44" s="10"/>
      <c r="C44" s="10" t="s">
        <v>32</v>
      </c>
      <c r="D44" s="114" t="s">
        <v>64</v>
      </c>
      <c r="E44" s="114" t="s">
        <v>64</v>
      </c>
    </row>
    <row r="45" spans="2:5" x14ac:dyDescent="0.25">
      <c r="B45" s="10"/>
      <c r="C45" s="10" t="s">
        <v>48</v>
      </c>
      <c r="D45" s="114">
        <v>1.9492</v>
      </c>
      <c r="E45" s="114">
        <v>3.1875</v>
      </c>
    </row>
    <row r="46" spans="2:5" x14ac:dyDescent="0.25">
      <c r="B46" s="10"/>
      <c r="C46" s="10" t="s">
        <v>62</v>
      </c>
      <c r="D46" s="112">
        <v>-0.13109999999999999</v>
      </c>
      <c r="E46" s="112">
        <v>3.278</v>
      </c>
    </row>
    <row r="47" spans="2:5" x14ac:dyDescent="0.25">
      <c r="B47" s="10"/>
      <c r="C47" s="10" t="s">
        <v>49</v>
      </c>
      <c r="D47" s="112">
        <v>-3.1063000000000001</v>
      </c>
      <c r="E47" s="112">
        <v>3.4899</v>
      </c>
    </row>
    <row r="48" spans="2:5" x14ac:dyDescent="0.25">
      <c r="B48" s="10"/>
      <c r="C48" s="10" t="s">
        <v>51</v>
      </c>
      <c r="D48" s="112">
        <v>-7.8404999999999996</v>
      </c>
      <c r="E48" s="112">
        <v>20.417200000000001</v>
      </c>
    </row>
    <row r="49" spans="2:5" x14ac:dyDescent="0.25">
      <c r="B49" s="10"/>
      <c r="C49" s="10" t="s">
        <v>61</v>
      </c>
      <c r="D49" s="112">
        <v>24.672499999999999</v>
      </c>
      <c r="E49" s="112">
        <v>6.7965</v>
      </c>
    </row>
    <row r="50" spans="2:5" x14ac:dyDescent="0.25">
      <c r="B50" s="10"/>
      <c r="C50" s="10"/>
      <c r="D50" s="101">
        <f>SUM(D28:D49)</f>
        <v>23.293099999999999</v>
      </c>
      <c r="E50" s="101">
        <f>SUM(E28:E49)</f>
        <v>74.187699999999992</v>
      </c>
    </row>
    <row r="51" spans="2:5" x14ac:dyDescent="0.25">
      <c r="B51" s="10"/>
      <c r="C51" s="10"/>
      <c r="D51" s="103">
        <f>D50/E53</f>
        <v>0.28685483185696853</v>
      </c>
      <c r="E51" s="103">
        <f>E50/E53</f>
        <v>0.91362249805114926</v>
      </c>
    </row>
    <row r="52" spans="2:5" x14ac:dyDescent="0.25">
      <c r="B52" s="10"/>
      <c r="C52" s="10"/>
      <c r="D52" s="101">
        <f>D26+D50</f>
        <v>5.2121999999999993</v>
      </c>
      <c r="E52" s="117">
        <f>E26+E50</f>
        <v>164.54419999999999</v>
      </c>
    </row>
    <row r="53" spans="2:5" x14ac:dyDescent="0.25">
      <c r="B53" s="10"/>
      <c r="C53" s="10"/>
      <c r="D53" s="116"/>
      <c r="E53" s="116">
        <f>D52+E52+E6</f>
        <v>81.201699999999988</v>
      </c>
    </row>
    <row r="54" spans="2:5" x14ac:dyDescent="0.25">
      <c r="B54" s="10"/>
      <c r="C54" s="10"/>
      <c r="D54" s="104"/>
      <c r="E54" s="104"/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Categories_for_latex (3)</vt:lpstr>
      <vt:lpstr>Indonesia Jordan</vt:lpstr>
      <vt:lpstr>Categories_for_latex (2)</vt:lpstr>
      <vt:lpstr>Categories_for_latex</vt:lpstr>
      <vt:lpstr>Categories</vt:lpstr>
      <vt:lpstr>List</vt:lpstr>
      <vt:lpstr>Sheet1</vt:lpstr>
      <vt:lpstr>Categories!Print_Area</vt:lpstr>
      <vt:lpstr>Categories_for_latex!Print_Area</vt:lpstr>
      <vt:lpstr>'Categories_for_latex (2)'!Print_Area</vt:lpstr>
      <vt:lpstr>'Categories_for_latex (3)'!Print_Area</vt:lpstr>
      <vt:lpstr>'Indonesia Jordan'!Print_Area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2015-11-07T20:00:23Z</cp:lastPrinted>
  <dcterms:created xsi:type="dcterms:W3CDTF">2015-11-06T20:37:02Z</dcterms:created>
  <dcterms:modified xsi:type="dcterms:W3CDTF">2015-11-09T17:05:30Z</dcterms:modified>
</cp:coreProperties>
</file>