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0" documentId="13_ncr:1_{C98F13CC-2885-4610-B55C-C58A1B6F7FDA}" xr6:coauthVersionLast="47" xr6:coauthVersionMax="47" xr10:uidLastSave="{00000000-0000-0000-0000-000000000000}"/>
  <bookViews>
    <workbookView xWindow="-98" yWindow="-98" windowWidth="23236" windowHeight="13875" activeTab="1" xr2:uid="{00000000-000D-0000-FFFF-FFFF00000000}"/>
  </bookViews>
  <sheets>
    <sheet name="表① 更改点验证" sheetId="7" r:id="rId1"/>
    <sheet name="表② 新功能测试" sheetId="21" r:id="rId2"/>
    <sheet name="表③ 设置截图" sheetId="22" r:id="rId3"/>
  </sheets>
  <externalReferences>
    <externalReference r:id="rId4"/>
  </externalReferences>
  <definedNames>
    <definedName name="_xlnm.Print_Titles" localSheetId="0">'表① 更改点验证'!$1:$8</definedName>
    <definedName name="_xlnm.Print_Titles" localSheetId="1">'表② 新功能测试'!$1:$8</definedName>
    <definedName name="彩色钥匙">#REF!</definedName>
    <definedName name="今日应办" localSheetId="1">'表② 新功能测试'!$C$4</definedName>
    <definedName name="今日应办">'表① 更改点验证'!$C$4</definedName>
    <definedName name="列标题1" localSheetId="1">待办事项列表2[[#Headers],[结果]]</definedName>
    <definedName name="列标题1">待办事项列表[[#Headers],[结果]]</definedName>
    <definedName name="列标题2" localSheetId="1">#REF!</definedName>
    <definedName name="列标题2">#REF!</definedName>
    <definedName name="网格" localSheetId="0">#REF!</definedName>
    <definedName name="网格" localSheetId="1">#REF!</definedName>
    <definedName name="颜色1">#REF!</definedName>
    <definedName name="颜色2">#REF!</definedName>
    <definedName name="颜色3">#REF!</definedName>
    <definedName name="颜色4">#REF!</definedName>
    <definedName name="颜色5">#REF!</definedName>
    <definedName name="颜色6">#REF!</definedName>
    <definedName name="责任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1" l="1"/>
  <c r="C5" i="21"/>
  <c r="C4" i="21"/>
  <c r="C3" i="21"/>
  <c r="C4" i="7"/>
  <c r="C5" i="7"/>
  <c r="C6" i="7"/>
  <c r="C3" i="7"/>
</calcChain>
</file>

<file path=xl/sharedStrings.xml><?xml version="1.0" encoding="utf-8"?>
<sst xmlns="http://schemas.openxmlformats.org/spreadsheetml/2006/main" count="190" uniqueCount="135">
  <si>
    <t xml:space="preserve">                            </t>
  </si>
  <si>
    <t>设置 &gt;</t>
  </si>
  <si>
    <t>测试项目</t>
    <phoneticPr fontId="2" type="noConversion"/>
  </si>
  <si>
    <t>结果</t>
    <phoneticPr fontId="2" type="noConversion"/>
  </si>
  <si>
    <t>日期</t>
    <phoneticPr fontId="2" type="noConversion"/>
  </si>
  <si>
    <t>合格项目：</t>
    <phoneticPr fontId="2" type="noConversion"/>
  </si>
  <si>
    <t>不合格项目：</t>
    <phoneticPr fontId="2" type="noConversion"/>
  </si>
  <si>
    <t>忽略项目：</t>
    <phoneticPr fontId="2" type="noConversion"/>
  </si>
  <si>
    <t>更新日期</t>
    <phoneticPr fontId="2" type="noConversion"/>
  </si>
  <si>
    <t>细分项目</t>
    <phoneticPr fontId="2" type="noConversion"/>
  </si>
  <si>
    <t>操作</t>
    <phoneticPr fontId="2" type="noConversion"/>
  </si>
  <si>
    <t>预期结果</t>
    <phoneticPr fontId="2" type="noConversion"/>
  </si>
  <si>
    <t>实际结果</t>
    <phoneticPr fontId="2" type="noConversion"/>
  </si>
  <si>
    <t>备注</t>
    <phoneticPr fontId="2" type="noConversion"/>
  </si>
  <si>
    <t xml:space="preserve"> 逆流器显示板程序自测报告</t>
    <phoneticPr fontId="2" type="noConversion"/>
  </si>
  <si>
    <t>待定修改：</t>
    <phoneticPr fontId="2" type="noConversion"/>
  </si>
  <si>
    <t>软件版本</t>
    <phoneticPr fontId="2" type="noConversion"/>
  </si>
  <si>
    <t>同上</t>
    <phoneticPr fontId="2" type="noConversion"/>
  </si>
  <si>
    <t>符合预期</t>
    <phoneticPr fontId="2" type="noConversion"/>
  </si>
  <si>
    <t>V1.1</t>
    <phoneticPr fontId="2" type="noConversion"/>
  </si>
  <si>
    <t>添加</t>
    <phoneticPr fontId="2" type="noConversion"/>
  </si>
  <si>
    <t>BUG修改</t>
    <phoneticPr fontId="2" type="noConversion"/>
  </si>
  <si>
    <t>wifi配网时间错乱，有时35秒有时1分钟</t>
    <phoneticPr fontId="2" type="noConversion"/>
  </si>
  <si>
    <t>原现象描述</t>
    <phoneticPr fontId="2" type="noConversion"/>
  </si>
  <si>
    <t>原因分析及修改</t>
    <phoneticPr fontId="2" type="noConversion"/>
  </si>
  <si>
    <t>由于wifi模组有自己的配网时长（5min）且不可更改。故显示板软件不另外计时，直接通过模组的状态来显示wifi图标；同时规格书也将配网时间改为5分钟</t>
    <phoneticPr fontId="2" type="noConversion"/>
  </si>
  <si>
    <t>蓝牙配对时间错乱，有时35秒有时1分钟</t>
    <phoneticPr fontId="2" type="noConversion"/>
  </si>
  <si>
    <t>任何情况下长按《档位键》+《时间键》3秒进入配网模式；
进入配网模式后不做任何操作，观察自动退出配网模式时间；</t>
    <phoneticPr fontId="2" type="noConversion"/>
  </si>
  <si>
    <t>配网时wifi图标以1秒评率闪烁
5分钟后自动退出;
退出后wifi图标熄灭；</t>
    <phoneticPr fontId="2" type="noConversion"/>
  </si>
  <si>
    <t>在P1模式运行至最后1分钟时进入配网模式，等待自动退出配网；退出配网时系统关机；</t>
    <phoneticPr fontId="2" type="noConversion"/>
  </si>
  <si>
    <t>运行P1模式，等待运行至14分10秒以后；
长按《档位键》+《时间键》进入配网模式；
持续等待观察现象</t>
    <phoneticPr fontId="2" type="noConversion"/>
  </si>
  <si>
    <t>5分钟后退出配网模式；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</si>
  <si>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长按《档位键》+《时间键》进入配网模式；
持续等待观察现象</t>
    <phoneticPr fontId="2" type="noConversion"/>
  </si>
  <si>
    <t>同上，多种场景验证</t>
    <phoneticPr fontId="2" type="noConversion"/>
  </si>
  <si>
    <t>运行P2模式，等待运行至15分10秒以后；
长按《档位键》+《时间键》进入配网模式；
持续等待观察现象</t>
    <phoneticPr fontId="2" type="noConversion"/>
  </si>
  <si>
    <t>运行P3模式，等待运行至20分10秒以后；
长按《档位键》+《时间键》进入配网模式；
持续等待观察现象</t>
    <phoneticPr fontId="2" type="noConversion"/>
  </si>
  <si>
    <t>运行P4模式，等待运行至25分10秒以后；
长按《档位键》+《时间键》进入配网模式；
持续等待观察现象</t>
    <phoneticPr fontId="2" type="noConversion"/>
  </si>
  <si>
    <t>代码中退出配网时误删了系统运行计时器，导致系统30分钟自动关机功能错误判断计时满足条件，导致直接关机；
代码修改，添加单独配网计时器；</t>
    <phoneticPr fontId="2" type="noConversion"/>
  </si>
  <si>
    <t>在P1模式运行至最后1分钟时进入蓝牙配对模式，等待自动退出配对；退出配对时系统关机；</t>
    <phoneticPr fontId="2" type="noConversion"/>
  </si>
  <si>
    <t>代码中退出蓝牙配对时误删了系统运行计时器，导致系统30分钟自动关机功能错误判断计时满足条件，导致直接关机；
代码修改，添加单独配网计时器；</t>
    <phoneticPr fontId="2" type="noConversion"/>
  </si>
  <si>
    <t>运行P1模式，等待运行至14分10秒以后；
长按《时间键》+《模式键》进入配对模式；
持续等待观察现象</t>
    <phoneticPr fontId="2" type="noConversion"/>
  </si>
  <si>
    <t>1分钟后退出配对模式；
P1模式运行结束后（即15min）切换至自由模式初始状态；
结束后连续30min无操作系统自动关机</t>
    <phoneticPr fontId="2" type="noConversion"/>
  </si>
  <si>
    <t>运行P1模式，等待运行至10分10秒以后；
长按《档位键》+《时间键》进入配对模式；
持续等待观察现象</t>
    <phoneticPr fontId="2" type="noConversion"/>
  </si>
  <si>
    <t>运行P2模式，等待运行至19分10秒以后；
长按《档位键》+《时间键》进入配对模式；
持续等待观察现象</t>
    <phoneticPr fontId="2" type="noConversion"/>
  </si>
  <si>
    <t>运行P3模式，等待运行至24分10秒以后；
长按《档位键》+《时间键》进入配对模式；
持续等待观察现象</t>
    <phoneticPr fontId="2" type="noConversion"/>
  </si>
  <si>
    <t>运行P4模式，等待运行至29分10秒以后；
长按《档位键》+《时间键》进入配对模式；
持续等待观察现象</t>
    <phoneticPr fontId="2" type="noConversion"/>
  </si>
  <si>
    <t>蓝牙</t>
    <phoneticPr fontId="2" type="noConversion"/>
  </si>
  <si>
    <t>上电时没有声音</t>
    <phoneticPr fontId="2" type="noConversion"/>
  </si>
  <si>
    <t>系统上电蜂鸣器声音</t>
    <phoneticPr fontId="2" type="noConversion"/>
  </si>
  <si>
    <t>添加上电时蜂鸣器长响功能；</t>
    <phoneticPr fontId="2" type="noConversion"/>
  </si>
  <si>
    <t>逆流器断电后重新上电；
观察是否蜂鸣器有长响</t>
    <phoneticPr fontId="2" type="noConversion"/>
  </si>
  <si>
    <t>上电后在显示开机画面时蜂鸣器长响400ms；</t>
    <phoneticPr fontId="2" type="noConversion"/>
  </si>
  <si>
    <t>参数设置菜单保存</t>
    <phoneticPr fontId="2" type="noConversion"/>
  </si>
  <si>
    <t>如果进入菜单后不进行切换直接退出，则参数值不会保存</t>
    <phoneticPr fontId="2" type="noConversion"/>
  </si>
  <si>
    <t>原逻辑不太合理，只有在切换时刷新内存数据，退出时再做保存，因此出现该不合理现象；
已改为退出时刷新内存数据并做保存；</t>
    <phoneticPr fontId="2" type="noConversion"/>
  </si>
  <si>
    <t>逆流器关机并进入参数设置菜单（连续按《时间键》8次）；
进入后更改当前菜单下参数值，然后不切换菜单直接退出；
断电后重新上电，并进入参数菜单界面，检查参数是否保存成功；</t>
    <phoneticPr fontId="2" type="noConversion"/>
  </si>
  <si>
    <t>进入参数菜单后随便切换选项并更改参数值；
断电重启后重新进入参数菜单界面，检查参数值是否保存成功</t>
    <phoneticPr fontId="2" type="noConversion"/>
  </si>
  <si>
    <t>修改部分1.0版本遗留的BUG</t>
    <phoneticPr fontId="2" type="noConversion"/>
  </si>
  <si>
    <t>添加wifi 和 蓝牙功能</t>
    <phoneticPr fontId="2" type="noConversion"/>
  </si>
  <si>
    <t>wifi功能</t>
    <phoneticPr fontId="33" type="noConversion"/>
  </si>
  <si>
    <t>wifi 配网</t>
    <phoneticPr fontId="33" type="noConversion"/>
  </si>
  <si>
    <t>wifi测试</t>
    <phoneticPr fontId="33" type="noConversion"/>
  </si>
  <si>
    <t>自测程序跑完后正常开机,且没有报任何故障</t>
    <phoneticPr fontId="33" type="noConversion"/>
  </si>
  <si>
    <t>符合预期</t>
    <phoneticPr fontId="33" type="noConversion"/>
  </si>
  <si>
    <t>成功完成配网;
wifi图标常亮;</t>
    <phoneticPr fontId="33" type="noConversion"/>
  </si>
  <si>
    <t>通过网络控制</t>
    <phoneticPr fontId="33" type="noConversion"/>
  </si>
  <si>
    <t>打开网站&lt;iGarden AIOT物联网平台&gt;;
在设备管理中,找到逆流器下的测试样机,点击查看进入调试;
在&lt;在线调试&gt;中勾选前4项功能:"工作模式""系统状态机""当前转速"和"当前时间";
任意更改这4项参数后点击发送;观察样机状态;</t>
    <phoneticPr fontId="33" type="noConversion"/>
  </si>
  <si>
    <t>系统根据平台设置参数切换相应运行状态</t>
    <phoneticPr fontId="33" type="noConversion"/>
  </si>
  <si>
    <t>网络控制延迟</t>
    <phoneticPr fontId="33" type="noConversion"/>
  </si>
  <si>
    <t>同上操作;
记录从点击发送到样机相应的时间;</t>
    <phoneticPr fontId="33" type="noConversion"/>
  </si>
  <si>
    <t>1秒内响应命令</t>
    <phoneticPr fontId="33" type="noConversion"/>
  </si>
  <si>
    <t>重复第11,12操作;
连续多次发送不同命令;
随机发送各种参数值,观察样机状态是否一致;</t>
    <phoneticPr fontId="33" type="noConversion"/>
  </si>
  <si>
    <t>样机响应与下发命令一致</t>
    <phoneticPr fontId="33" type="noConversion"/>
  </si>
  <si>
    <t>状态上传</t>
    <phoneticPr fontId="33" type="noConversion"/>
  </si>
  <si>
    <t xml:space="preserve">平台切换至 &lt;运行数据&gt;;
观察该界面下所有参数的刷新情况;
</t>
    <phoneticPr fontId="33" type="noConversion"/>
  </si>
  <si>
    <t>训练计划目前没有上传;
故障\温度\电压等采集类数据会在有变化的时候上传;
运行时间\无操作时间\休眠时间等参数每隔10秒上传一次;</t>
    <phoneticPr fontId="33" type="noConversion"/>
  </si>
  <si>
    <t>在手机或电脑上开启一个热点;(名称和密码自定义)
开机状态下 长按《档位键》+《时间键》3秒
wifi图标开始缓慢闪烁；
使用手机app&lt;tst.iGarden&gt;进行配网操作；</t>
    <phoneticPr fontId="33" type="noConversion"/>
  </si>
  <si>
    <t>wifi异常检测</t>
    <phoneticPr fontId="33" type="noConversion"/>
  </si>
  <si>
    <t>关闭样机连接的热点;
观察样机故障检测及变化</t>
    <phoneticPr fontId="33" type="noConversion"/>
  </si>
  <si>
    <t>断网后wifi图标进入快速闪烁状态;
平台显示离线且无法再控制样机(平台显示可能有延时)</t>
    <phoneticPr fontId="33" type="noConversion"/>
  </si>
  <si>
    <t>wifi异常恢复</t>
    <phoneticPr fontId="33" type="noConversion"/>
  </si>
  <si>
    <t>打开热点;
观察样机变化;
等平台显示样机在线后重复13项测试,验证wifi是否恢复;</t>
    <phoneticPr fontId="33" type="noConversion"/>
  </si>
  <si>
    <t>网络恢复后wifi图标变常亮;
平台显示状态"在线"(可能有延时);
样机可接受平台指令并快速响应; 状态上传也恢复正常</t>
    <phoneticPr fontId="33" type="noConversion"/>
  </si>
  <si>
    <t>OTA功能</t>
    <phoneticPr fontId="33" type="noConversion"/>
  </si>
  <si>
    <t>添加固件:</t>
    <phoneticPr fontId="33" type="noConversion"/>
  </si>
  <si>
    <t>固件升级:</t>
    <phoneticPr fontId="33" type="noConversion"/>
  </si>
  <si>
    <t>在平台点击&lt;固件管理&gt;菜单;
选择逆流器项目并点击&lt;添加固件&gt;;
选择固件&lt;iUpstream_ota_v2.1&gt;;(详情请查看表③)
点击&lt;固件升级&gt;;(详细设置查看表③)
点击&lt;导入设备&gt;,选择 文件"1楼两台测试机.csv";
点击&lt;完成&gt;; 等待平台触发升级;</t>
    <phoneticPr fontId="33" type="noConversion"/>
  </si>
  <si>
    <t>到达指定时间后平台自动触发OTA升级;(该时间在点击&lt;固件升级&gt;后"任务持续时间"里设置)
进入升级后样机界面显示 "UPdA",进度从0%至100%显示升级包下载进度;
安装包下载完成后(100%),系统自动重启,并烧写新程序;
等待升级完成系统重启,点击&lt;时间键&gt;8次进入参数菜单,点击&lt;模式键&gt;切换至04菜单查看当前版本号,升级后版本号为2.2;</t>
    <phoneticPr fontId="33" type="noConversion"/>
  </si>
  <si>
    <t>OTA 中断</t>
    <phoneticPr fontId="33" type="noConversion"/>
  </si>
  <si>
    <t>因断电导致OTA中断,程序保持原来版本;
等待5分钟后平台会尝试重启OTA,届时会重新开始下载安装包(0%开始);
等待系统升级完成重启,查看版本号(V2.1)</t>
    <phoneticPr fontId="33" type="noConversion"/>
  </si>
  <si>
    <t>同上</t>
    <phoneticPr fontId="33" type="noConversion"/>
  </si>
  <si>
    <t>实际上重新上电后等待9分47秒重新进入升级  0%;</t>
    <phoneticPr fontId="33" type="noConversion"/>
  </si>
  <si>
    <t>重新上电后等待9分09秒重新进入升级</t>
    <phoneticPr fontId="33" type="noConversion"/>
  </si>
  <si>
    <t>第二次进入升级到47%时断电;
等5秒后重新上电;检查系统状态;查看版本号;</t>
    <phoneticPr fontId="33" type="noConversion"/>
  </si>
  <si>
    <t>第三次进入升级到98%时断电;
等5秒后重新上电;检查系统状态;查看版本号;</t>
    <phoneticPr fontId="33" type="noConversion"/>
  </si>
  <si>
    <t>重复17项操作;
在升级过程中断电(6%);
等5秒后重新上电;检查系统状态;查看版本号;</t>
    <phoneticPr fontId="33" type="noConversion"/>
  </si>
  <si>
    <t>第四次进入升级到98%时断电;
等5秒后重新上电;检查系统状态;查看版本号;</t>
    <phoneticPr fontId="33" type="noConversion"/>
  </si>
  <si>
    <t>重新上电后等待8分43秒重新进入升级;
OTA成功</t>
    <phoneticPr fontId="33" type="noConversion"/>
  </si>
  <si>
    <t xml:space="preserve">重新上电等待5分钟重新进入OTA界面;
升级至47%时再次主动断电;
第三次重启后OTA仍能重新唤醒,并且成功升级
</t>
    <phoneticPr fontId="33" type="noConversion"/>
  </si>
  <si>
    <t>同上，多种场景验证
中断2次</t>
    <phoneticPr fontId="2" type="noConversion"/>
  </si>
  <si>
    <t>同上，多种场景验证
中断3次</t>
    <phoneticPr fontId="2" type="noConversion"/>
  </si>
  <si>
    <t>同上，多种场景验证
中断4次</t>
    <phoneticPr fontId="2" type="noConversion"/>
  </si>
  <si>
    <t>蓝牙功能</t>
    <phoneticPr fontId="33" type="noConversion"/>
  </si>
  <si>
    <t>蓝牙配对</t>
    <phoneticPr fontId="33" type="noConversion"/>
  </si>
  <si>
    <t>手机下载调试app&lt;BLE调试宝&gt;;
逆流器上电开机,并长按&lt;时间键&gt;+&lt;模式键&gt;3秒进入蓝牙配对模式;
10秒后通过手机app搜索名为 "inverjet"的设备并点击连接;</t>
    <phoneticPr fontId="33" type="noConversion"/>
  </si>
  <si>
    <t>进入配对模式时,屏幕蓝牙图标开始缓慢闪烁;
手机连接上"inverjet"设备后,蓝牙图标常亮;</t>
    <phoneticPr fontId="33" type="noConversion"/>
  </si>
  <si>
    <t>蓝牙断开</t>
    <phoneticPr fontId="33" type="noConversion"/>
  </si>
  <si>
    <t>手机点击&lt;断开&gt;按钮;断开与设备的连接</t>
    <phoneticPr fontId="33" type="noConversion"/>
  </si>
  <si>
    <t>屏幕上蓝牙图标熄灭</t>
    <phoneticPr fontId="33" type="noConversion"/>
  </si>
  <si>
    <t>蓝牙控制</t>
    <phoneticPr fontId="33" type="noConversion"/>
  </si>
  <si>
    <t>根据协议模拟命令;
控制逆流器开关,执行所有模式,暂停恢复等;</t>
    <phoneticPr fontId="33" type="noConversion"/>
  </si>
  <si>
    <t>状态读取</t>
    <phoneticPr fontId="33" type="noConversion"/>
  </si>
  <si>
    <t>根据协议模拟命令;
读取逆流器当前状态:运行模式,速度,时间等</t>
    <phoneticPr fontId="33" type="noConversion"/>
  </si>
  <si>
    <t>成功返回状态,且状态值正确</t>
    <phoneticPr fontId="33" type="noConversion"/>
  </si>
  <si>
    <t>逆流器快速响应控制命令(1秒内)</t>
    <phoneticPr fontId="33" type="noConversion"/>
  </si>
  <si>
    <t>蓝牙距离测试</t>
    <phoneticPr fontId="33" type="noConversion"/>
  </si>
  <si>
    <t>4楼办公室;
显示板单板放置在大办公室中间(工位);
使用另一块TB-03F模块测量通信距离;</t>
    <phoneticPr fontId="33" type="noConversion"/>
  </si>
  <si>
    <t>要求空旷位置中20-50米</t>
    <phoneticPr fontId="33" type="noConversion"/>
  </si>
  <si>
    <t>通信极限距离到洗手间位置;(约5米)
横向到电子料仓库门口;(8-10米)</t>
    <phoneticPr fontId="33" type="noConversion"/>
  </si>
  <si>
    <t>1楼车间;
显示板单板放置在大泳池旁实验桌上;
使用另一块TB-03F模块测量通信距离;</t>
    <phoneticPr fontId="33" type="noConversion"/>
  </si>
  <si>
    <t>通信极限距离到接近实验室门口;(约20米)
横向到盐机组装车间流水线;(约20-30米)</t>
    <phoneticPr fontId="33" type="noConversion"/>
  </si>
  <si>
    <t>通过app&lt;BLE调试宝&gt;发送"开始升级"指令;
修改MTU为 243;
点击传送文件,并选择升级包&lt;iUpstream_ota_v2.1&gt;;
修改延时时间,&gt;= 600ms;
点击发送;
等待传送完成后,发送"升级完成"指令;</t>
    <phoneticPr fontId="33" type="noConversion"/>
  </si>
  <si>
    <t>成功完成OTA升级；
软件版本V2.1；</t>
    <phoneticPr fontId="33" type="noConversion"/>
  </si>
  <si>
    <t>OTA中断</t>
    <phoneticPr fontId="33" type="noConversion"/>
  </si>
  <si>
    <t>重复28项操作；
升级至21%时断电；
等待5秒后重新上电，检查当前状态；</t>
    <phoneticPr fontId="33" type="noConversion"/>
  </si>
  <si>
    <t>重新上电后系统正常运行；
升级失败，软件版本依然为V1.1</t>
    <phoneticPr fontId="33" type="noConversion"/>
  </si>
  <si>
    <t>重新OTA</t>
    <phoneticPr fontId="33" type="noConversion"/>
  </si>
  <si>
    <t>紧接着上方第29项操作步骤；
再次进行OTA升级（操作如第28项所述）；
待升级完成后检查系统状态；</t>
    <phoneticPr fontId="33" type="noConversion"/>
  </si>
  <si>
    <t>wifi测试失败</t>
    <phoneticPr fontId="33" type="noConversion"/>
  </si>
  <si>
    <t>关掉热点&lt;iGarden_TEST&gt;；
将逆流器关机后，重新点击&lt;档位键&gt;8次,进入自测程序;</t>
    <phoneticPr fontId="33" type="noConversion"/>
  </si>
  <si>
    <t>在没有热点的情况下应能检测出wifi故障；
自测程序跑完后正常开机，显示故障E204；</t>
    <phoneticPr fontId="33" type="noConversion"/>
  </si>
  <si>
    <t xml:space="preserve">使用手机或电脑创建网络热点,并命名为&lt;iGarden_TEST&gt;
密码为&lt;12345678&gt;;
关机状态下连续按&lt;档位键&gt;8次,进入自测程序;
</t>
    <phoneticPr fontId="33" type="noConversion"/>
  </si>
  <si>
    <t>应能成功保存更改参数值</t>
    <phoneticPr fontId="2" type="noConversion"/>
  </si>
  <si>
    <t>未主动断电;
升级至87%时系统自己重启,OTA失败;
重启后等待9分36秒重新进入升级；
升级成功，版本V2.1；</t>
    <phoneticPr fontId="33" type="noConversion"/>
  </si>
  <si>
    <t>升级至87%重启原因可能：
①程序中收到平台下发的结束帧（长度为0）；
②看门狗复位；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</si>
</sst>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  <numFmt numFmtId="180" formatCode="dd/mm/yyyy"/>
  </numFmts>
  <fonts count="34" x14ac:knownFonts="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9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3" fillId="0" borderId="3" applyNumberFormat="0" applyFill="0" applyAlignment="0" applyProtection="0"/>
    <xf numFmtId="0" fontId="9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7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10" borderId="5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43">
    <xf numFmtId="0" fontId="0" fillId="0" borderId="1" xfId="0">
      <alignment vertical="center" wrapText="1"/>
    </xf>
    <xf numFmtId="0" fontId="24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5" fillId="4" borderId="0" xfId="2" applyNumberFormat="1" applyFont="1" applyFill="1" applyBorder="1" applyAlignment="1">
      <alignment vertical="center"/>
    </xf>
    <xf numFmtId="176" fontId="26" fillId="4" borderId="0" xfId="2" applyNumberFormat="1" applyFont="1" applyFill="1" applyBorder="1" applyAlignment="1">
      <alignment wrapText="1"/>
    </xf>
    <xf numFmtId="0" fontId="27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5" fillId="0" borderId="0" xfId="1" applyFont="1" applyFill="1" applyBorder="1"/>
    <xf numFmtId="31" fontId="26" fillId="0" borderId="0" xfId="2" applyNumberFormat="1" applyFont="1" applyFill="1" applyBorder="1" applyAlignment="1"/>
    <xf numFmtId="0" fontId="18" fillId="0" borderId="0" xfId="2" applyBorder="1" applyAlignment="1">
      <alignment vertical="center"/>
    </xf>
    <xf numFmtId="0" fontId="29" fillId="3" borderId="0" xfId="4" applyFont="1" applyFill="1" applyBorder="1" applyAlignment="1">
      <alignment horizontal="right" vertical="center"/>
    </xf>
    <xf numFmtId="0" fontId="31" fillId="0" borderId="0" xfId="0" applyFont="1" applyBorder="1">
      <alignment vertical="center" wrapText="1"/>
    </xf>
    <xf numFmtId="0" fontId="32" fillId="0" borderId="0" xfId="1" applyFont="1" applyFill="1" applyBorder="1"/>
    <xf numFmtId="0" fontId="32" fillId="0" borderId="0" xfId="0" applyFont="1" applyBorder="1">
      <alignment vertical="center" wrapText="1"/>
    </xf>
    <xf numFmtId="14" fontId="4" fillId="0" borderId="1" xfId="0" applyNumberFormat="1" applyFont="1" applyAlignment="1">
      <alignment horizontal="center" vertical="center"/>
    </xf>
    <xf numFmtId="0" fontId="31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177" fontId="28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0" fillId="0" borderId="1" xfId="0" applyAlignment="1">
      <alignment horizontal="left" vertical="center" wrapText="1" indent="1"/>
    </xf>
    <xf numFmtId="0" fontId="0" fillId="0" borderId="1" xfId="0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6" fontId="26" fillId="4" borderId="0" xfId="2" applyNumberFormat="1" applyFont="1" applyFill="1" applyBorder="1" applyAlignment="1">
      <alignment horizontal="left" vertical="center"/>
    </xf>
    <xf numFmtId="176" fontId="26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 indent="1"/>
    </xf>
    <xf numFmtId="180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7" fontId="28" fillId="0" borderId="0" xfId="3" applyNumberFormat="1" applyFont="1" applyFill="1" applyBorder="1" applyAlignment="1">
      <alignment vertical="center"/>
    </xf>
    <xf numFmtId="0" fontId="30" fillId="5" borderId="0" xfId="6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" xfId="0" applyFont="1" applyAlignment="1">
      <alignment vertical="center"/>
    </xf>
    <xf numFmtId="0" fontId="0" fillId="0" borderId="1" xfId="0" applyAlignment="1">
      <alignment vertical="center"/>
    </xf>
    <xf numFmtId="0" fontId="0" fillId="0" borderId="0" xfId="0" applyBorder="1" applyAlignment="1">
      <alignment vertical="center"/>
    </xf>
    <xf numFmtId="179" fontId="4" fillId="0" borderId="1" xfId="0" quotePrefix="1" applyNumberFormat="1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 indent="1"/>
    </xf>
    <xf numFmtId="0" fontId="0" fillId="0" borderId="1" xfId="0" applyAlignment="1">
      <alignment horizontal="left" vertical="center" wrapText="1"/>
    </xf>
    <xf numFmtId="179" fontId="0" fillId="0" borderId="1" xfId="0" quotePrefix="1" applyNumberFormat="1" applyFont="1" applyAlignment="1">
      <alignment horizontal="center" vertical="center"/>
    </xf>
    <xf numFmtId="0" fontId="0" fillId="0" borderId="1" xfId="0" applyFont="1" applyAlignment="1">
      <alignment horizontal="left" vertical="center" wrapText="1" indent="1"/>
    </xf>
    <xf numFmtId="180" fontId="0" fillId="0" borderId="1" xfId="0" applyNumberFormat="1" applyFont="1" applyAlignment="1">
      <alignment horizontal="center" vertical="center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62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4" xr9:uid="{00000000-0011-0000-FFFF-FFFF00000000}">
      <tableStyleElement type="wholeTable" dxfId="61"/>
      <tableStyleElement type="headerRow" dxfId="60"/>
      <tableStyleElement type="firstRowStripe" dxfId="59"/>
      <tableStyleElement type="secondRowStripe" dxfId="58"/>
    </tableStyle>
    <tableStyle name="待办事项列表" pivot="0" count="2" xr9:uid="{00000000-0011-0000-FFFF-FFFF00000000}">
      <tableStyleElement type="wholeTable" dxfId="57"/>
      <tableStyleElement type="headerRow" dxfId="56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1280157</xdr:colOff>
      <xdr:row>6</xdr:row>
      <xdr:rowOff>7619</xdr:rowOff>
    </xdr:to>
    <xdr:sp macro="" textlink="">
      <xdr:nvSpPr>
        <xdr:cNvPr id="2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D1AA67D0-E3B7-4C81-8B8D-522441338900}"/>
            </a:ext>
          </a:extLst>
        </xdr:cNvPr>
        <xdr:cNvSpPr txBox="1"/>
      </xdr:nvSpPr>
      <xdr:spPr>
        <a:xfrm>
          <a:off x="2933699" y="1271588"/>
          <a:ext cx="1280158" cy="136493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待定修改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630477</xdr:colOff>
      <xdr:row>0</xdr:row>
      <xdr:rowOff>762687</xdr:rowOff>
    </xdr:to>
    <xdr:pic>
      <xdr:nvPicPr>
        <xdr:cNvPr id="3" name="图片 2" descr="装饰元素&#10;">
          <a:extLst>
            <a:ext uri="{FF2B5EF4-FFF2-40B4-BE49-F238E27FC236}">
              <a16:creationId xmlns:a16="http://schemas.microsoft.com/office/drawing/2014/main" id="{F183E4A2-4022-49E2-865F-0E405C7AE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52965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419100</xdr:colOff>
      <xdr:row>17</xdr:row>
      <xdr:rowOff>86534</xdr:rowOff>
    </xdr:from>
    <xdr:to>
      <xdr:col>7</xdr:col>
      <xdr:colOff>1544413</xdr:colOff>
      <xdr:row>17</xdr:row>
      <xdr:rowOff>1219202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D86E161-44E9-A54E-591D-0B4406667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488" y="8973359"/>
          <a:ext cx="1125313" cy="1132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166688</xdr:rowOff>
    </xdr:from>
    <xdr:to>
      <xdr:col>11</xdr:col>
      <xdr:colOff>468779</xdr:colOff>
      <xdr:row>42</xdr:row>
      <xdr:rowOff>17721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5BBC308-99E1-34FF-2AC3-D79B5A368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" y="166688"/>
          <a:ext cx="8407867" cy="78520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14288</xdr:rowOff>
    </xdr:from>
    <xdr:to>
      <xdr:col>11</xdr:col>
      <xdr:colOff>454739</xdr:colOff>
      <xdr:row>83</xdr:row>
      <xdr:rowOff>156162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574A639-2F3E-3E83-C361-91C4F7878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396288"/>
          <a:ext cx="8417639" cy="7571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97918</xdr:rowOff>
    </xdr:from>
    <xdr:to>
      <xdr:col>11</xdr:col>
      <xdr:colOff>471488</xdr:colOff>
      <xdr:row>118</xdr:row>
      <xdr:rowOff>175300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4B54684-BD60-46F5-7643-7E1E229AA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99918"/>
          <a:ext cx="8434388" cy="65543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_place\My_project\iUpstream\&#27979;&#35797;&#25991;&#26723;\&#26032;&#24314;&#25991;&#20214;&#22841;\&#36870;&#27969;&#22120;&#26174;&#31034;&#26495;&#36719;&#20214;&#33258;&#27979;&#25253;&#21578;&#8212;V1.1.xlsx" TargetMode="External"/><Relationship Id="rId1" Type="http://schemas.openxmlformats.org/officeDocument/2006/relationships/externalLinkPath" Target="&#36870;&#27969;&#22120;&#26174;&#31034;&#26495;&#36719;&#20214;&#33258;&#27979;&#25253;&#21578;&#8212;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① 测试报告"/>
      <sheetName val="表②串口模拟测试"/>
      <sheetName val="表③故障对应表"/>
      <sheetName val="表④转速升降耗时"/>
      <sheetName val="表⑤各档位下的参数测量"/>
      <sheetName val="转速功率"/>
      <sheetName val="表⑥设置菜单介绍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J140" headerRowDxfId="55" dataDxfId="54" totalsRowDxfId="53">
  <autoFilter ref="B8:J140" xr:uid="{00000000-0009-0000-0100-000002000000}"/>
  <tableColumns count="9">
    <tableColumn id="1" xr3:uid="{00000000-0010-0000-0000-000001000000}" name="结果" totalsRowLabel="汇总" dataDxfId="52" totalsRowDxfId="51"/>
    <tableColumn id="2" xr3:uid="{00000000-0010-0000-0000-000002000000}" name="测试项目" dataDxfId="50" totalsRowDxfId="49"/>
    <tableColumn id="5" xr3:uid="{8F898473-298A-48B1-8E09-3D7BAD4B6E73}" name="原现象描述" dataDxfId="35" totalsRowDxfId="36"/>
    <tableColumn id="6" xr3:uid="{47CD10E8-EAF9-4A58-8FD6-6646992E1985}" name="原因分析及修改" dataDxfId="48" totalsRowDxfId="47"/>
    <tableColumn id="7" xr3:uid="{EC739987-E43B-479C-AAF5-2EA4AD7C61F1}" name="操作" dataDxfId="46" totalsRowDxfId="45"/>
    <tableColumn id="9" xr3:uid="{7BE2E3AA-4F35-4616-9A62-E65B3DBEF4A1}" name="预期结果" dataDxfId="44" totalsRowDxfId="43"/>
    <tableColumn id="4" xr3:uid="{57920DAF-0AE4-4D3F-8BC5-77A72FAA5501}" name="实际结果" dataDxfId="42" totalsRowDxfId="41"/>
    <tableColumn id="12" xr3:uid="{838E3703-D4B2-4723-BD9B-48A013CFCD81}" name="备注" dataDxfId="40" totalsRowDxfId="39"/>
    <tableColumn id="3" xr3:uid="{00000000-0010-0000-0000-000003000000}" name="日期" dataDxfId="38" totalsRowDxfId="37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7C208-4203-46CF-9B1D-C090F8BE29DD}" name="待办事项列表2" displayName="待办事项列表2" ref="B8:I142" headerRowDxfId="34" dataDxfId="33" totalsRowDxfId="32">
  <autoFilter ref="B8:I142" xr:uid="{00000000-0009-0000-0100-000002000000}"/>
  <tableColumns count="8">
    <tableColumn id="1" xr3:uid="{08A2ADD5-F915-4399-868D-52A95AD43BD1}" name="结果" totalsRowLabel="汇总" dataDxfId="30" totalsRowDxfId="31"/>
    <tableColumn id="2" xr3:uid="{AE35758B-6F3B-4BC9-B006-8A8D6F479F4F}" name="测试项目" dataDxfId="28" totalsRowDxfId="29"/>
    <tableColumn id="6" xr3:uid="{1349231E-D2FD-4A91-9348-87E8344AF7F0}" name="细分项目" dataDxfId="26" totalsRowDxfId="27"/>
    <tableColumn id="7" xr3:uid="{BDA3EE32-7690-4C86-8878-C148C33F769B}" name="操作" dataDxfId="24" totalsRowDxfId="25"/>
    <tableColumn id="9" xr3:uid="{41A4D69B-1DE3-4390-BCD1-4881E6B115A5}" name="预期结果" dataDxfId="22" totalsRowDxfId="23"/>
    <tableColumn id="4" xr3:uid="{5AF72535-4AE5-453D-A98A-9243A57765A3}" name="实际结果" dataDxfId="20" totalsRowDxfId="21"/>
    <tableColumn id="12" xr3:uid="{82355E30-AD92-482F-AAAE-D548CFF06B50}" name="备注" dataDxfId="18" totalsRowDxfId="19"/>
    <tableColumn id="3" xr3:uid="{8AB35E1F-9D5F-4217-9A53-8142E68651B7}" name="日期" dataDxfId="16" totalsRowDxfId="17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B145"/>
  <sheetViews>
    <sheetView showGridLines="0" topLeftCell="E15" zoomScaleNormal="100" workbookViewId="0">
      <selection activeCell="F16" sqref="F16"/>
    </sheetView>
  </sheetViews>
  <sheetFormatPr defaultColWidth="10.76171875" defaultRowHeight="15" x14ac:dyDescent="0.5"/>
  <cols>
    <col min="1" max="1" width="1.87890625" style="6" customWidth="1"/>
    <col min="2" max="2" width="13.76171875" style="21" customWidth="1"/>
    <col min="3" max="3" width="20.5859375" style="6" customWidth="1"/>
    <col min="4" max="4" width="25.41015625" style="6" customWidth="1"/>
    <col min="5" max="5" width="45.17578125" style="24" customWidth="1"/>
    <col min="6" max="6" width="52.52734375" style="6" customWidth="1"/>
    <col min="7" max="7" width="28.292968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9" ht="73.900000000000006" customHeight="1" x14ac:dyDescent="0.8">
      <c r="A1" s="1" t="s">
        <v>0</v>
      </c>
      <c r="B1" s="2"/>
      <c r="C1" s="3" t="s">
        <v>14</v>
      </c>
      <c r="D1" s="4"/>
      <c r="E1" s="25"/>
      <c r="F1" s="5" t="s">
        <v>1</v>
      </c>
      <c r="H1" s="7"/>
      <c r="I1" s="7"/>
      <c r="J1" s="7"/>
      <c r="K1" s="7"/>
    </row>
    <row r="2" spans="1:19" ht="26.65" x14ac:dyDescent="0.8">
      <c r="A2" s="1"/>
      <c r="B2" s="17" t="s">
        <v>8</v>
      </c>
      <c r="C2" s="30">
        <v>45534</v>
      </c>
      <c r="D2" s="8"/>
      <c r="E2" s="26"/>
      <c r="H2" s="7"/>
      <c r="I2" s="7"/>
      <c r="J2" s="7"/>
      <c r="K2" s="7"/>
    </row>
    <row r="3" spans="1:19" ht="26.65" x14ac:dyDescent="0.8">
      <c r="A3" s="1"/>
      <c r="B3" s="10" t="s">
        <v>7</v>
      </c>
      <c r="C3" s="31">
        <f>COUNTIFS(待办事项列表[结果],0)</f>
        <v>0</v>
      </c>
      <c r="D3" s="8"/>
      <c r="E3" s="26" t="s">
        <v>20</v>
      </c>
      <c r="H3" s="7"/>
      <c r="I3" s="7"/>
      <c r="J3" s="7"/>
      <c r="K3" s="7"/>
    </row>
    <row r="4" spans="1:19" ht="26.65" x14ac:dyDescent="0.5">
      <c r="A4" s="9"/>
      <c r="B4" s="10" t="s">
        <v>6</v>
      </c>
      <c r="C4" s="31">
        <f>COUNTIFS(待办事项列表[结果],"=1")</f>
        <v>0</v>
      </c>
      <c r="H4" s="7"/>
      <c r="I4" s="7"/>
      <c r="J4" s="7"/>
      <c r="K4" s="7"/>
    </row>
    <row r="5" spans="1:19" ht="26.65" x14ac:dyDescent="0.5">
      <c r="A5" s="9"/>
      <c r="B5" s="10" t="s">
        <v>5</v>
      </c>
      <c r="C5" s="31">
        <f>COUNTIFS(待办事项列表[结果],"=2")</f>
        <v>1</v>
      </c>
      <c r="H5" s="7"/>
      <c r="I5" s="7"/>
      <c r="J5" s="7"/>
      <c r="K5" s="7"/>
    </row>
    <row r="6" spans="1:19" ht="26.65" x14ac:dyDescent="0.5">
      <c r="A6" s="9"/>
      <c r="B6" s="10" t="s">
        <v>15</v>
      </c>
      <c r="C6" s="31">
        <f>COUNTIFS(待办事项列表[结果],"=3")</f>
        <v>0</v>
      </c>
      <c r="H6" s="7"/>
      <c r="I6" s="7"/>
      <c r="J6" s="7"/>
      <c r="K6" s="7"/>
    </row>
    <row r="7" spans="1:19" ht="26.65" x14ac:dyDescent="0.5">
      <c r="B7" s="17" t="s">
        <v>16</v>
      </c>
      <c r="C7" s="30" t="s">
        <v>19</v>
      </c>
      <c r="D7" s="30" t="s">
        <v>57</v>
      </c>
      <c r="E7" s="26"/>
      <c r="F7" s="11"/>
      <c r="G7" s="11"/>
    </row>
    <row r="8" spans="1:19" s="13" customFormat="1" ht="16.149999999999999" x14ac:dyDescent="0.5">
      <c r="A8" s="12"/>
      <c r="B8" s="15" t="s">
        <v>3</v>
      </c>
      <c r="C8" s="32" t="s">
        <v>2</v>
      </c>
      <c r="D8" s="32" t="s">
        <v>23</v>
      </c>
      <c r="E8" s="15" t="s">
        <v>24</v>
      </c>
      <c r="F8" s="15" t="s">
        <v>10</v>
      </c>
      <c r="G8" s="15" t="s">
        <v>11</v>
      </c>
      <c r="H8" s="15" t="s">
        <v>12</v>
      </c>
      <c r="I8" s="15" t="s">
        <v>13</v>
      </c>
      <c r="J8" s="15" t="s">
        <v>4</v>
      </c>
      <c r="N8" s="12"/>
      <c r="O8" s="12"/>
      <c r="P8" s="12"/>
      <c r="Q8" s="12"/>
      <c r="R8" s="12"/>
      <c r="S8" s="12"/>
    </row>
    <row r="9" spans="1:19" ht="45" x14ac:dyDescent="0.5">
      <c r="A9" s="37"/>
      <c r="B9" s="36"/>
      <c r="C9" s="33" t="s">
        <v>21</v>
      </c>
      <c r="D9" s="23" t="s">
        <v>22</v>
      </c>
      <c r="E9" s="23" t="s">
        <v>25</v>
      </c>
      <c r="F9" s="18" t="s">
        <v>27</v>
      </c>
      <c r="G9" s="18" t="s">
        <v>28</v>
      </c>
      <c r="H9" s="18"/>
      <c r="I9" s="18"/>
      <c r="J9" s="14"/>
    </row>
    <row r="10" spans="1:19" ht="30" x14ac:dyDescent="0.5">
      <c r="A10" s="37"/>
      <c r="B10" s="19"/>
      <c r="C10" s="33"/>
      <c r="D10" s="23" t="s">
        <v>26</v>
      </c>
      <c r="E10" s="23" t="s">
        <v>46</v>
      </c>
      <c r="F10" s="18"/>
      <c r="G10" s="18"/>
      <c r="H10" s="18"/>
      <c r="I10" s="18"/>
      <c r="J10" s="14"/>
    </row>
    <row r="11" spans="1:19" ht="75" x14ac:dyDescent="0.5">
      <c r="A11" s="37"/>
      <c r="B11" s="19"/>
      <c r="C11"/>
      <c r="D11" t="s">
        <v>29</v>
      </c>
      <c r="E11" s="23" t="s">
        <v>37</v>
      </c>
      <c r="F11" s="18" t="s">
        <v>30</v>
      </c>
      <c r="G11" s="18" t="s">
        <v>31</v>
      </c>
      <c r="H11" s="18"/>
      <c r="I11" s="18"/>
      <c r="J11" s="14"/>
    </row>
    <row r="12" spans="1:19" ht="45" x14ac:dyDescent="0.5">
      <c r="B12" s="19"/>
      <c r="C12"/>
      <c r="D12" t="s">
        <v>33</v>
      </c>
      <c r="E12" s="23"/>
      <c r="F12" s="18" t="s">
        <v>32</v>
      </c>
      <c r="G12" s="18" t="s">
        <v>17</v>
      </c>
      <c r="H12" s="18"/>
      <c r="I12" s="18"/>
      <c r="J12" s="14"/>
    </row>
    <row r="13" spans="1:19" ht="45" x14ac:dyDescent="0.5">
      <c r="B13" s="19"/>
      <c r="C13"/>
      <c r="D13" t="s">
        <v>33</v>
      </c>
      <c r="E13" s="23"/>
      <c r="F13" s="18" t="s">
        <v>34</v>
      </c>
      <c r="G13" s="18" t="s">
        <v>17</v>
      </c>
      <c r="H13" s="18"/>
      <c r="I13" s="18"/>
      <c r="J13" s="14"/>
    </row>
    <row r="14" spans="1:19" ht="45" x14ac:dyDescent="0.5">
      <c r="B14" s="19"/>
      <c r="C14"/>
      <c r="D14" t="s">
        <v>33</v>
      </c>
      <c r="E14" s="23"/>
      <c r="F14" s="18" t="s">
        <v>35</v>
      </c>
      <c r="G14" s="18" t="s">
        <v>17</v>
      </c>
      <c r="H14" s="18"/>
      <c r="I14" s="18"/>
      <c r="J14" s="14"/>
    </row>
    <row r="15" spans="1:19" ht="45" x14ac:dyDescent="0.5">
      <c r="B15" s="20"/>
      <c r="C15"/>
      <c r="D15" t="s">
        <v>33</v>
      </c>
      <c r="E15" s="23"/>
      <c r="F15" s="18" t="s">
        <v>36</v>
      </c>
      <c r="G15" s="18" t="s">
        <v>17</v>
      </c>
      <c r="H15" s="18"/>
      <c r="I15" s="22"/>
      <c r="J15" s="14"/>
    </row>
    <row r="16" spans="1:19" ht="75" x14ac:dyDescent="0.5">
      <c r="B16" s="20"/>
      <c r="C16"/>
      <c r="D16" t="s">
        <v>38</v>
      </c>
      <c r="E16" s="23" t="s">
        <v>39</v>
      </c>
      <c r="F16" s="18" t="s">
        <v>40</v>
      </c>
      <c r="G16" s="18" t="s">
        <v>41</v>
      </c>
      <c r="H16" s="18"/>
      <c r="I16" s="22"/>
      <c r="J16" s="14"/>
    </row>
    <row r="17" spans="2:10" ht="45" x14ac:dyDescent="0.5">
      <c r="B17" s="20"/>
      <c r="C17"/>
      <c r="D17" t="s">
        <v>33</v>
      </c>
      <c r="E17" s="23"/>
      <c r="F17" s="18" t="s">
        <v>42</v>
      </c>
      <c r="G17" s="18" t="s">
        <v>17</v>
      </c>
      <c r="H17" s="18"/>
      <c r="I17" s="22"/>
      <c r="J17" s="14"/>
    </row>
    <row r="18" spans="2:10" ht="45" x14ac:dyDescent="0.5">
      <c r="B18" s="20"/>
      <c r="C18"/>
      <c r="D18" t="s">
        <v>33</v>
      </c>
      <c r="E18" s="23"/>
      <c r="F18" s="18" t="s">
        <v>43</v>
      </c>
      <c r="G18" s="18" t="s">
        <v>17</v>
      </c>
      <c r="H18" s="18"/>
      <c r="I18" s="22"/>
      <c r="J18" s="14"/>
    </row>
    <row r="19" spans="2:10" ht="45" x14ac:dyDescent="0.5">
      <c r="B19" s="20"/>
      <c r="C19"/>
      <c r="D19" t="s">
        <v>33</v>
      </c>
      <c r="E19" s="23"/>
      <c r="F19" s="18" t="s">
        <v>44</v>
      </c>
      <c r="G19" s="18" t="s">
        <v>17</v>
      </c>
      <c r="H19" s="18"/>
      <c r="I19" s="22"/>
      <c r="J19" s="14"/>
    </row>
    <row r="20" spans="2:10" ht="45" x14ac:dyDescent="0.5">
      <c r="B20" s="20"/>
      <c r="C20" s="34"/>
      <c r="D20" t="s">
        <v>33</v>
      </c>
      <c r="E20" s="23"/>
      <c r="F20" s="18" t="s">
        <v>45</v>
      </c>
      <c r="G20" s="18" t="s">
        <v>17</v>
      </c>
      <c r="H20" s="22"/>
      <c r="I20" s="22"/>
      <c r="J20" s="14"/>
    </row>
    <row r="21" spans="2:10" ht="30" x14ac:dyDescent="0.5">
      <c r="B21" s="20"/>
      <c r="C21" s="34" t="s">
        <v>48</v>
      </c>
      <c r="D21" s="34" t="s">
        <v>47</v>
      </c>
      <c r="E21" s="22" t="s">
        <v>49</v>
      </c>
      <c r="F21" s="22" t="s">
        <v>50</v>
      </c>
      <c r="G21" s="22" t="s">
        <v>51</v>
      </c>
      <c r="H21" s="22"/>
      <c r="I21" s="22"/>
      <c r="J21" s="14"/>
    </row>
    <row r="22" spans="2:10" ht="45" x14ac:dyDescent="0.5">
      <c r="B22" s="20">
        <v>2</v>
      </c>
      <c r="C22" s="34" t="s">
        <v>52</v>
      </c>
      <c r="D22" s="22" t="s">
        <v>53</v>
      </c>
      <c r="E22" s="38" t="s">
        <v>54</v>
      </c>
      <c r="F22" s="22" t="s">
        <v>55</v>
      </c>
      <c r="G22" s="22" t="s">
        <v>132</v>
      </c>
      <c r="H22" s="22" t="s">
        <v>18</v>
      </c>
      <c r="I22" s="22"/>
      <c r="J22" s="14"/>
    </row>
    <row r="23" spans="2:10" ht="30" x14ac:dyDescent="0.5">
      <c r="B23" s="20"/>
      <c r="C23" s="34"/>
      <c r="D23" t="s">
        <v>33</v>
      </c>
      <c r="E23" s="38"/>
      <c r="F23" s="22" t="s">
        <v>56</v>
      </c>
      <c r="G23" s="22" t="s">
        <v>132</v>
      </c>
      <c r="H23" s="18" t="s">
        <v>18</v>
      </c>
      <c r="I23" s="22"/>
      <c r="J23" s="14"/>
    </row>
    <row r="24" spans="2:10" x14ac:dyDescent="0.5">
      <c r="B24" s="20"/>
      <c r="C24" s="34"/>
      <c r="D24" s="34"/>
      <c r="E24" s="22"/>
      <c r="F24" s="22"/>
      <c r="G24" s="22"/>
      <c r="H24" s="18"/>
      <c r="I24" s="22"/>
      <c r="J24" s="14"/>
    </row>
    <row r="25" spans="2:10" x14ac:dyDescent="0.5">
      <c r="B25" s="20"/>
      <c r="C25" s="34"/>
      <c r="D25" s="34"/>
      <c r="E25" s="22"/>
      <c r="F25" s="22"/>
      <c r="G25" s="22"/>
      <c r="H25" s="22"/>
      <c r="I25" s="22"/>
      <c r="J25" s="14"/>
    </row>
    <row r="26" spans="2:10" x14ac:dyDescent="0.5">
      <c r="B26" s="19"/>
      <c r="C26" s="33"/>
      <c r="D26" s="33"/>
      <c r="E26" s="23"/>
      <c r="F26" s="18"/>
      <c r="G26" s="18"/>
      <c r="H26" s="18"/>
      <c r="I26" s="18"/>
      <c r="J26" s="14"/>
    </row>
    <row r="27" spans="2:10" x14ac:dyDescent="0.5">
      <c r="B27" s="19"/>
      <c r="C27" s="33"/>
      <c r="D27" s="33"/>
      <c r="E27" s="23"/>
      <c r="F27" s="18"/>
      <c r="G27" s="18"/>
      <c r="H27" s="18"/>
      <c r="I27" s="18"/>
      <c r="J27" s="14"/>
    </row>
    <row r="28" spans="2:10" x14ac:dyDescent="0.5">
      <c r="B28" s="19"/>
      <c r="C28"/>
      <c r="D28"/>
      <c r="E28" s="23"/>
      <c r="F28" s="18"/>
      <c r="G28" s="18"/>
      <c r="H28" s="18"/>
      <c r="I28" s="18"/>
      <c r="J28" s="14"/>
    </row>
    <row r="29" spans="2:10" x14ac:dyDescent="0.5">
      <c r="B29" s="19"/>
      <c r="C29"/>
      <c r="D29"/>
      <c r="E29" s="23"/>
      <c r="F29" s="18"/>
      <c r="G29" s="18"/>
      <c r="H29" s="18"/>
      <c r="I29" s="18"/>
      <c r="J29" s="14"/>
    </row>
    <row r="30" spans="2:10" x14ac:dyDescent="0.5">
      <c r="B30" s="19"/>
      <c r="C30"/>
      <c r="D30"/>
      <c r="E30" s="23"/>
      <c r="F30" s="18"/>
      <c r="G30" s="18"/>
      <c r="H30" s="18"/>
      <c r="I30" s="18"/>
      <c r="J30" s="14"/>
    </row>
    <row r="31" spans="2:10" x14ac:dyDescent="0.5">
      <c r="B31" s="19"/>
      <c r="C31"/>
      <c r="D31"/>
      <c r="E31" s="23"/>
      <c r="F31" s="18"/>
      <c r="G31" s="18"/>
      <c r="H31" s="18"/>
      <c r="I31" s="18"/>
      <c r="J31" s="14"/>
    </row>
    <row r="32" spans="2:10" x14ac:dyDescent="0.5">
      <c r="B32" s="20"/>
      <c r="C32"/>
      <c r="D32"/>
      <c r="E32" s="23"/>
      <c r="F32" s="18"/>
      <c r="G32" s="22"/>
      <c r="H32" s="18"/>
      <c r="I32" s="22"/>
      <c r="J32" s="14"/>
    </row>
    <row r="33" spans="2:10" x14ac:dyDescent="0.5">
      <c r="B33" s="20"/>
      <c r="C33"/>
      <c r="D33"/>
      <c r="E33" s="23"/>
      <c r="F33" s="18"/>
      <c r="G33" s="22"/>
      <c r="H33" s="18"/>
      <c r="I33" s="22"/>
      <c r="J33" s="14"/>
    </row>
    <row r="34" spans="2:10" x14ac:dyDescent="0.5">
      <c r="B34" s="20"/>
      <c r="C34"/>
      <c r="D34"/>
      <c r="E34" s="23"/>
      <c r="F34" s="18"/>
      <c r="G34" s="22"/>
      <c r="H34" s="18"/>
      <c r="I34" s="22"/>
      <c r="J34" s="14"/>
    </row>
    <row r="35" spans="2:10" x14ac:dyDescent="0.5">
      <c r="B35" s="20"/>
      <c r="C35"/>
      <c r="D35"/>
      <c r="E35" s="23"/>
      <c r="F35" s="18"/>
      <c r="G35" s="22"/>
      <c r="H35" s="18"/>
      <c r="I35" s="22"/>
      <c r="J35" s="14"/>
    </row>
    <row r="36" spans="2:10" x14ac:dyDescent="0.5">
      <c r="B36" s="20"/>
      <c r="C36"/>
      <c r="D36"/>
      <c r="E36" s="23"/>
      <c r="F36" s="18"/>
      <c r="G36" s="22"/>
      <c r="H36" s="18"/>
      <c r="I36" s="22"/>
      <c r="J36" s="14"/>
    </row>
    <row r="37" spans="2:10" x14ac:dyDescent="0.5">
      <c r="B37" s="20"/>
      <c r="C37"/>
      <c r="D37"/>
      <c r="E37" s="23"/>
      <c r="F37" s="18"/>
      <c r="G37" s="22"/>
      <c r="H37" s="18"/>
      <c r="I37" s="22"/>
      <c r="J37" s="14"/>
    </row>
    <row r="38" spans="2:10" x14ac:dyDescent="0.5">
      <c r="B38" s="20"/>
      <c r="C38"/>
      <c r="D38"/>
      <c r="E38" s="23"/>
      <c r="F38" s="18"/>
      <c r="G38" s="22"/>
      <c r="H38" s="18"/>
      <c r="I38" s="22"/>
      <c r="J38" s="14"/>
    </row>
    <row r="39" spans="2:10" x14ac:dyDescent="0.5">
      <c r="B39" s="20"/>
      <c r="C39"/>
      <c r="D39"/>
      <c r="E39" s="23"/>
      <c r="F39" s="18"/>
      <c r="G39" s="22"/>
      <c r="H39" s="18"/>
      <c r="I39" s="22"/>
      <c r="J39" s="14"/>
    </row>
    <row r="40" spans="2:10" x14ac:dyDescent="0.5">
      <c r="B40" s="20"/>
      <c r="C40"/>
      <c r="D40"/>
      <c r="E40" s="23"/>
      <c r="F40" s="18"/>
      <c r="G40" s="22"/>
      <c r="H40" s="18"/>
      <c r="I40" s="22"/>
      <c r="J40" s="14"/>
    </row>
    <row r="41" spans="2:10" x14ac:dyDescent="0.5">
      <c r="B41" s="20"/>
      <c r="C41" s="34"/>
      <c r="D41" s="34"/>
      <c r="E41" s="23"/>
      <c r="F41" s="18"/>
      <c r="G41" s="22"/>
      <c r="H41" s="18"/>
      <c r="I41" s="22"/>
      <c r="J41" s="14"/>
    </row>
    <row r="42" spans="2:10" x14ac:dyDescent="0.5">
      <c r="B42" s="20"/>
      <c r="C42"/>
      <c r="D42"/>
      <c r="E42" s="23"/>
      <c r="F42" s="18"/>
      <c r="G42" s="22"/>
      <c r="H42" s="18"/>
      <c r="I42" s="22"/>
      <c r="J42" s="14"/>
    </row>
    <row r="43" spans="2:10" x14ac:dyDescent="0.5">
      <c r="B43" s="20"/>
      <c r="C43" s="34"/>
      <c r="D43" s="34"/>
      <c r="E43" s="23"/>
      <c r="F43" s="18"/>
      <c r="G43" s="22"/>
      <c r="H43" s="18"/>
      <c r="I43" s="22"/>
      <c r="J43" s="14"/>
    </row>
    <row r="44" spans="2:10" x14ac:dyDescent="0.5">
      <c r="B44" s="20"/>
      <c r="C44" s="34"/>
      <c r="D44" s="34"/>
      <c r="E44" s="23"/>
      <c r="F44" s="18"/>
      <c r="G44" s="22"/>
      <c r="H44" s="18"/>
      <c r="I44" s="22"/>
      <c r="J44" s="14"/>
    </row>
    <row r="45" spans="2:10" x14ac:dyDescent="0.5">
      <c r="B45" s="20"/>
      <c r="C45" s="34"/>
      <c r="D45" s="34"/>
      <c r="E45" s="23"/>
      <c r="F45" s="18"/>
      <c r="G45" s="22"/>
      <c r="H45" s="18"/>
      <c r="I45" s="22"/>
      <c r="J45" s="14"/>
    </row>
    <row r="46" spans="2:10" x14ac:dyDescent="0.5">
      <c r="B46" s="20"/>
      <c r="C46" s="34"/>
      <c r="D46" s="34"/>
      <c r="E46" s="23"/>
      <c r="F46" s="18"/>
      <c r="G46" s="22"/>
      <c r="H46" s="18"/>
      <c r="I46" s="22"/>
      <c r="J46" s="14"/>
    </row>
    <row r="47" spans="2:10" x14ac:dyDescent="0.5">
      <c r="B47" s="20"/>
      <c r="C47"/>
      <c r="D47"/>
      <c r="E47" s="23"/>
      <c r="F47" s="22"/>
      <c r="G47" s="22"/>
      <c r="H47" s="18"/>
      <c r="I47" s="22"/>
      <c r="J47" s="14"/>
    </row>
    <row r="48" spans="2:10" x14ac:dyDescent="0.5">
      <c r="B48" s="20"/>
      <c r="C48"/>
      <c r="D48"/>
      <c r="E48" s="23"/>
      <c r="F48" s="18"/>
      <c r="G48" s="22"/>
      <c r="H48" s="18"/>
      <c r="I48" s="22"/>
      <c r="J48" s="14"/>
    </row>
    <row r="49" spans="2:10" x14ac:dyDescent="0.5">
      <c r="B49" s="20"/>
      <c r="C49"/>
      <c r="D49"/>
      <c r="E49" s="23"/>
      <c r="F49" s="18"/>
      <c r="G49" s="22"/>
      <c r="H49" s="18"/>
      <c r="I49" s="22"/>
      <c r="J49" s="14"/>
    </row>
    <row r="50" spans="2:10" x14ac:dyDescent="0.5">
      <c r="B50" s="20"/>
      <c r="C50" s="34"/>
      <c r="D50" s="34"/>
      <c r="E50" s="23"/>
      <c r="F50" s="18"/>
      <c r="G50" s="22"/>
      <c r="H50" s="18"/>
      <c r="I50" s="22"/>
      <c r="J50" s="14"/>
    </row>
    <row r="51" spans="2:10" x14ac:dyDescent="0.5">
      <c r="B51" s="20"/>
      <c r="C51"/>
      <c r="D51"/>
      <c r="E51" s="23"/>
      <c r="F51" s="18"/>
      <c r="G51" s="22"/>
      <c r="H51" s="18"/>
      <c r="I51" s="22"/>
      <c r="J51" s="14"/>
    </row>
    <row r="52" spans="2:10" x14ac:dyDescent="0.5">
      <c r="B52" s="20"/>
      <c r="C52" s="34"/>
      <c r="D52" s="34"/>
      <c r="E52" s="23"/>
      <c r="F52" s="18"/>
      <c r="G52" s="22"/>
      <c r="H52" s="18"/>
      <c r="I52" s="22"/>
      <c r="J52" s="14"/>
    </row>
    <row r="53" spans="2:10" x14ac:dyDescent="0.5">
      <c r="B53" s="20"/>
      <c r="C53" s="34"/>
      <c r="D53" s="34"/>
      <c r="E53" s="23"/>
      <c r="F53" s="18"/>
      <c r="G53" s="22"/>
      <c r="H53" s="18"/>
      <c r="I53" s="22"/>
      <c r="J53" s="14"/>
    </row>
    <row r="54" spans="2:10" x14ac:dyDescent="0.5">
      <c r="B54" s="20"/>
      <c r="C54" s="34"/>
      <c r="D54" s="34"/>
      <c r="E54" s="23"/>
      <c r="F54" s="18"/>
      <c r="G54" s="22"/>
      <c r="H54" s="18"/>
      <c r="I54" s="22"/>
      <c r="J54" s="14"/>
    </row>
    <row r="55" spans="2:10" x14ac:dyDescent="0.5">
      <c r="B55" s="20"/>
      <c r="C55" s="34"/>
      <c r="D55" s="34"/>
      <c r="E55" s="23"/>
      <c r="F55" s="18"/>
      <c r="G55" s="22"/>
      <c r="H55" s="18"/>
      <c r="I55" s="22"/>
      <c r="J55" s="14"/>
    </row>
    <row r="56" spans="2:10" x14ac:dyDescent="0.5">
      <c r="B56" s="20"/>
      <c r="C56" s="34"/>
      <c r="D56" s="34"/>
      <c r="E56" s="23"/>
      <c r="F56" s="18"/>
      <c r="G56" s="22"/>
      <c r="H56" s="18"/>
      <c r="I56" s="22"/>
      <c r="J56" s="14"/>
    </row>
    <row r="57" spans="2:10" x14ac:dyDescent="0.5">
      <c r="B57" s="20"/>
      <c r="C57" s="34"/>
      <c r="D57" s="34"/>
      <c r="E57" s="23"/>
      <c r="F57" s="18"/>
      <c r="G57" s="22"/>
      <c r="H57" s="18"/>
      <c r="I57" s="22"/>
      <c r="J57" s="14"/>
    </row>
    <row r="58" spans="2:10" x14ac:dyDescent="0.5">
      <c r="B58" s="20"/>
      <c r="C58" s="34"/>
      <c r="D58" s="34"/>
      <c r="E58" s="23"/>
      <c r="F58" s="18"/>
      <c r="G58" s="22"/>
      <c r="H58" s="18"/>
      <c r="I58" s="22"/>
      <c r="J58" s="14"/>
    </row>
    <row r="59" spans="2:10" x14ac:dyDescent="0.5">
      <c r="B59" s="20"/>
      <c r="C59" s="34"/>
      <c r="D59" s="34"/>
      <c r="E59" s="23"/>
      <c r="F59" s="18"/>
      <c r="G59" s="22"/>
      <c r="H59" s="18"/>
      <c r="I59" s="22"/>
      <c r="J59" s="14"/>
    </row>
    <row r="60" spans="2:10" x14ac:dyDescent="0.5">
      <c r="B60" s="20"/>
      <c r="C60" s="34"/>
      <c r="D60" s="34"/>
      <c r="E60" s="23"/>
      <c r="F60" s="18"/>
      <c r="G60" s="22"/>
      <c r="H60" s="18"/>
      <c r="I60" s="22"/>
      <c r="J60" s="14"/>
    </row>
    <row r="61" spans="2:10" x14ac:dyDescent="0.5">
      <c r="B61" s="20"/>
      <c r="C61" s="34"/>
      <c r="D61" s="34"/>
      <c r="E61" s="23"/>
      <c r="F61" s="18"/>
      <c r="G61" s="22"/>
      <c r="H61" s="18"/>
      <c r="I61" s="22"/>
      <c r="J61" s="14"/>
    </row>
    <row r="62" spans="2:10" x14ac:dyDescent="0.5">
      <c r="B62" s="29"/>
      <c r="C62" s="35"/>
      <c r="D62" s="35"/>
      <c r="E62" s="23"/>
      <c r="F62" s="18"/>
      <c r="G62" s="22"/>
      <c r="H62" s="18"/>
      <c r="I62" s="27"/>
      <c r="J62" s="14"/>
    </row>
    <row r="63" spans="2:10" x14ac:dyDescent="0.5">
      <c r="B63" s="29"/>
      <c r="C63" s="35"/>
      <c r="D63" s="35"/>
      <c r="E63" s="23"/>
      <c r="F63" s="18"/>
      <c r="G63" s="22"/>
      <c r="H63" s="18"/>
      <c r="I63" s="27"/>
      <c r="J63" s="14"/>
    </row>
    <row r="64" spans="2:10" x14ac:dyDescent="0.5">
      <c r="B64" s="29"/>
      <c r="C64" s="35"/>
      <c r="D64" s="35"/>
      <c r="E64" s="23"/>
      <c r="F64" s="18"/>
      <c r="G64" s="22"/>
      <c r="H64" s="18"/>
      <c r="I64" s="27"/>
      <c r="J64" s="14"/>
    </row>
    <row r="65" spans="2:10" x14ac:dyDescent="0.5">
      <c r="B65" s="29"/>
      <c r="C65" s="35"/>
      <c r="D65" s="35"/>
      <c r="E65" s="23"/>
      <c r="F65" s="18"/>
      <c r="G65" s="22"/>
      <c r="H65" s="18"/>
      <c r="I65" s="27"/>
      <c r="J65" s="14"/>
    </row>
    <row r="66" spans="2:10" x14ac:dyDescent="0.5">
      <c r="B66" s="29"/>
      <c r="C66" s="35"/>
      <c r="D66" s="35"/>
      <c r="E66" s="23"/>
      <c r="F66" s="18"/>
      <c r="G66" s="22"/>
      <c r="H66" s="18"/>
      <c r="I66" s="27"/>
      <c r="J66" s="14"/>
    </row>
    <row r="67" spans="2:10" x14ac:dyDescent="0.5">
      <c r="B67" s="29"/>
      <c r="C67" s="35"/>
      <c r="D67" s="35"/>
      <c r="E67" s="27"/>
      <c r="F67" s="27"/>
      <c r="G67" s="22"/>
      <c r="H67" s="18"/>
      <c r="I67" s="27"/>
      <c r="J67" s="14"/>
    </row>
    <row r="68" spans="2:10" x14ac:dyDescent="0.5">
      <c r="B68" s="29"/>
      <c r="C68" s="35"/>
      <c r="D68" s="35"/>
      <c r="E68" s="27"/>
      <c r="F68" s="27"/>
      <c r="G68" s="27"/>
      <c r="H68" s="18"/>
      <c r="I68" s="27"/>
      <c r="J68" s="14"/>
    </row>
    <row r="69" spans="2:10" x14ac:dyDescent="0.5">
      <c r="B69" s="29"/>
      <c r="C69" s="35"/>
      <c r="D69" s="35"/>
      <c r="E69" s="27"/>
      <c r="F69" s="18"/>
      <c r="G69" s="27"/>
      <c r="H69" s="18"/>
      <c r="I69" s="27"/>
      <c r="J69" s="14"/>
    </row>
    <row r="70" spans="2:10" x14ac:dyDescent="0.5">
      <c r="B70" s="29"/>
      <c r="C70" s="35"/>
      <c r="D70" s="35"/>
      <c r="E70" s="27"/>
      <c r="F70" s="27"/>
      <c r="G70" s="27"/>
      <c r="H70" s="18"/>
      <c r="I70" s="27"/>
      <c r="J70" s="14"/>
    </row>
    <row r="71" spans="2:10" x14ac:dyDescent="0.5">
      <c r="B71" s="29"/>
      <c r="C71" s="35"/>
      <c r="D71" s="35"/>
      <c r="E71" s="27"/>
      <c r="F71" s="27"/>
      <c r="G71" s="27"/>
      <c r="H71" s="18"/>
      <c r="I71" s="27"/>
      <c r="J71" s="14"/>
    </row>
    <row r="72" spans="2:10" x14ac:dyDescent="0.5">
      <c r="B72" s="29"/>
      <c r="C72" s="16"/>
      <c r="D72" s="16"/>
      <c r="E72" s="27"/>
      <c r="F72" s="27"/>
      <c r="G72" s="27"/>
      <c r="H72" s="18"/>
      <c r="I72" s="27"/>
      <c r="J72" s="14"/>
    </row>
    <row r="73" spans="2:10" x14ac:dyDescent="0.5">
      <c r="B73" s="29"/>
      <c r="C73" s="35"/>
      <c r="D73" s="35"/>
      <c r="E73" s="27"/>
      <c r="F73" s="18"/>
      <c r="G73" s="27"/>
      <c r="H73" s="18"/>
      <c r="I73" s="27"/>
      <c r="J73" s="14"/>
    </row>
    <row r="74" spans="2:10" x14ac:dyDescent="0.5">
      <c r="B74" s="29"/>
      <c r="C74" s="35"/>
      <c r="D74" s="35"/>
      <c r="E74" s="27"/>
      <c r="F74" s="18"/>
      <c r="G74" s="27"/>
      <c r="H74" s="18"/>
      <c r="I74" s="27"/>
      <c r="J74" s="14"/>
    </row>
    <row r="75" spans="2:10" x14ac:dyDescent="0.5">
      <c r="B75" s="29"/>
      <c r="C75" s="35"/>
      <c r="D75" s="35"/>
      <c r="E75" s="27"/>
      <c r="F75" s="18"/>
      <c r="G75" s="27"/>
      <c r="H75" s="18"/>
      <c r="I75" s="27"/>
      <c r="J75" s="14"/>
    </row>
    <row r="76" spans="2:10" x14ac:dyDescent="0.5">
      <c r="B76" s="29"/>
      <c r="C76" s="16"/>
      <c r="D76" s="16"/>
      <c r="E76" s="27"/>
      <c r="F76" s="27"/>
      <c r="G76" s="27"/>
      <c r="H76" s="18"/>
      <c r="I76" s="27"/>
      <c r="J76" s="14"/>
    </row>
    <row r="77" spans="2:10" x14ac:dyDescent="0.5">
      <c r="B77" s="29"/>
      <c r="C77" s="35"/>
      <c r="D77" s="35"/>
      <c r="E77" s="27"/>
      <c r="F77" s="18"/>
      <c r="G77" s="27"/>
      <c r="H77" s="18"/>
      <c r="I77" s="27"/>
      <c r="J77" s="14"/>
    </row>
    <row r="78" spans="2:10" x14ac:dyDescent="0.5">
      <c r="B78" s="29"/>
      <c r="C78" s="35"/>
      <c r="D78" s="35"/>
      <c r="E78" s="27"/>
      <c r="F78" s="18"/>
      <c r="G78" s="27"/>
      <c r="H78" s="18"/>
      <c r="I78" s="27"/>
      <c r="J78" s="14"/>
    </row>
    <row r="79" spans="2:10" x14ac:dyDescent="0.5">
      <c r="B79" s="29"/>
      <c r="C79" s="35"/>
      <c r="D79" s="35"/>
      <c r="E79" s="27"/>
      <c r="F79" s="18"/>
      <c r="G79" s="27"/>
      <c r="H79" s="18"/>
      <c r="I79" s="27"/>
      <c r="J79" s="14"/>
    </row>
    <row r="80" spans="2:10" x14ac:dyDescent="0.5">
      <c r="B80" s="29"/>
      <c r="C80" s="35"/>
      <c r="D80" s="35"/>
      <c r="E80" s="27"/>
      <c r="F80" s="27"/>
      <c r="G80" s="27"/>
      <c r="H80" s="18"/>
      <c r="I80" s="27"/>
      <c r="J80" s="14"/>
    </row>
    <row r="81" spans="2:10" x14ac:dyDescent="0.5">
      <c r="B81" s="29"/>
      <c r="C81" s="35"/>
      <c r="D81" s="35"/>
      <c r="E81" s="27"/>
      <c r="F81" s="27"/>
      <c r="G81" s="27"/>
      <c r="H81" s="18"/>
      <c r="I81" s="27"/>
      <c r="J81" s="14"/>
    </row>
    <row r="82" spans="2:10" x14ac:dyDescent="0.5">
      <c r="B82" s="29"/>
      <c r="C82" s="16"/>
      <c r="D82" s="16"/>
      <c r="E82" s="27"/>
      <c r="F82" s="27"/>
      <c r="G82" s="27"/>
      <c r="H82" s="18"/>
      <c r="I82" s="27"/>
      <c r="J82" s="14"/>
    </row>
    <row r="83" spans="2:10" x14ac:dyDescent="0.5">
      <c r="B83" s="29"/>
      <c r="C83" s="35"/>
      <c r="D83" s="35"/>
      <c r="E83" s="27"/>
      <c r="F83" s="27"/>
      <c r="G83" s="27"/>
      <c r="H83" s="18"/>
      <c r="I83" s="27"/>
      <c r="J83" s="14"/>
    </row>
    <row r="84" spans="2:10" x14ac:dyDescent="0.5">
      <c r="B84" s="29"/>
      <c r="C84" s="35"/>
      <c r="D84" s="35"/>
      <c r="E84" s="27"/>
      <c r="F84" s="27"/>
      <c r="G84" s="27"/>
      <c r="H84" s="18"/>
      <c r="I84" s="27"/>
      <c r="J84" s="14"/>
    </row>
    <row r="85" spans="2:10" x14ac:dyDescent="0.5">
      <c r="B85" s="29"/>
      <c r="C85" s="35"/>
      <c r="D85" s="35"/>
      <c r="E85" s="27"/>
      <c r="F85" s="27"/>
      <c r="G85" s="27"/>
      <c r="H85" s="18"/>
      <c r="I85" s="27"/>
      <c r="J85" s="14"/>
    </row>
    <row r="86" spans="2:10" x14ac:dyDescent="0.5">
      <c r="B86" s="29"/>
      <c r="C86" s="35"/>
      <c r="D86" s="35"/>
      <c r="E86" s="27"/>
      <c r="F86" s="27"/>
      <c r="G86" s="27"/>
      <c r="H86" s="27"/>
      <c r="I86" s="27"/>
      <c r="J86" s="28"/>
    </row>
    <row r="87" spans="2:10" x14ac:dyDescent="0.5">
      <c r="B87" s="29"/>
      <c r="C87" s="35"/>
      <c r="D87" s="35"/>
      <c r="E87" s="27"/>
      <c r="F87" s="27"/>
      <c r="G87" s="27"/>
      <c r="H87" s="27"/>
      <c r="I87" s="27"/>
      <c r="J87" s="28"/>
    </row>
    <row r="88" spans="2:10" x14ac:dyDescent="0.5">
      <c r="B88" s="29"/>
      <c r="C88" s="35"/>
      <c r="D88" s="35"/>
      <c r="E88" s="27"/>
      <c r="F88" s="27"/>
      <c r="G88" s="27"/>
      <c r="H88" s="27"/>
      <c r="I88" s="27"/>
      <c r="J88" s="28"/>
    </row>
    <row r="89" spans="2:10" x14ac:dyDescent="0.5">
      <c r="B89" s="29"/>
      <c r="C89" s="35"/>
      <c r="D89" s="35"/>
      <c r="E89" s="27"/>
      <c r="F89" s="27"/>
      <c r="G89" s="27"/>
      <c r="H89" s="27"/>
      <c r="I89" s="27"/>
      <c r="J89" s="28"/>
    </row>
    <row r="90" spans="2:10" x14ac:dyDescent="0.5">
      <c r="B90" s="29"/>
      <c r="C90" s="35"/>
      <c r="D90" s="35"/>
      <c r="E90" s="27"/>
      <c r="F90" s="27"/>
      <c r="G90" s="27"/>
      <c r="H90" s="27"/>
      <c r="I90" s="27"/>
      <c r="J90" s="28"/>
    </row>
    <row r="91" spans="2:10" x14ac:dyDescent="0.5">
      <c r="B91" s="29"/>
      <c r="C91" s="35"/>
      <c r="D91" s="35"/>
      <c r="E91" s="27"/>
      <c r="F91" s="27"/>
      <c r="G91" s="27"/>
      <c r="H91" s="27"/>
      <c r="I91" s="27"/>
      <c r="J91" s="28"/>
    </row>
    <row r="92" spans="2:10" x14ac:dyDescent="0.5">
      <c r="B92" s="29"/>
      <c r="C92" s="35"/>
      <c r="D92" s="35"/>
      <c r="E92" s="27"/>
      <c r="F92" s="27"/>
      <c r="G92" s="27"/>
      <c r="H92" s="27"/>
      <c r="I92" s="27"/>
      <c r="J92" s="28"/>
    </row>
    <row r="93" spans="2:10" x14ac:dyDescent="0.5">
      <c r="B93" s="29"/>
      <c r="C93" s="35"/>
      <c r="D93" s="35"/>
      <c r="E93" s="27"/>
      <c r="F93" s="27"/>
      <c r="G93" s="27"/>
      <c r="H93" s="27"/>
      <c r="I93" s="27"/>
      <c r="J93" s="28"/>
    </row>
    <row r="94" spans="2:10" x14ac:dyDescent="0.5">
      <c r="B94" s="29"/>
      <c r="C94" s="35"/>
      <c r="D94" s="35"/>
      <c r="E94" s="27"/>
      <c r="F94" s="27"/>
      <c r="G94" s="27"/>
      <c r="H94" s="27"/>
      <c r="I94" s="27"/>
      <c r="J94" s="28"/>
    </row>
    <row r="95" spans="2:10" x14ac:dyDescent="0.5">
      <c r="B95" s="29"/>
      <c r="C95" s="35"/>
      <c r="D95" s="35"/>
      <c r="E95" s="27"/>
      <c r="F95" s="27"/>
      <c r="G95" s="27"/>
      <c r="H95" s="27"/>
      <c r="I95" s="27"/>
      <c r="J95" s="28"/>
    </row>
    <row r="96" spans="2:10" x14ac:dyDescent="0.5">
      <c r="B96" s="29"/>
      <c r="C96" s="35"/>
      <c r="D96" s="35"/>
      <c r="E96" s="27"/>
      <c r="F96" s="27"/>
      <c r="G96" s="27"/>
      <c r="H96" s="27"/>
      <c r="I96" s="27"/>
      <c r="J96" s="28"/>
    </row>
    <row r="97" spans="2:10" x14ac:dyDescent="0.5">
      <c r="B97" s="29"/>
      <c r="C97" s="35"/>
      <c r="D97" s="35"/>
      <c r="E97" s="27"/>
      <c r="F97" s="27"/>
      <c r="G97" s="27"/>
      <c r="H97" s="27"/>
      <c r="I97" s="27"/>
      <c r="J97" s="28"/>
    </row>
    <row r="98" spans="2:10" x14ac:dyDescent="0.5">
      <c r="B98" s="29"/>
      <c r="C98" s="35"/>
      <c r="D98" s="35"/>
      <c r="E98" s="27"/>
      <c r="F98" s="27"/>
      <c r="G98" s="27"/>
      <c r="H98" s="27"/>
      <c r="I98" s="27"/>
      <c r="J98" s="28"/>
    </row>
    <row r="99" spans="2:10" x14ac:dyDescent="0.5">
      <c r="B99" s="29"/>
      <c r="C99" s="35"/>
      <c r="D99" s="35"/>
      <c r="E99" s="27"/>
      <c r="F99" s="27"/>
      <c r="G99" s="27"/>
      <c r="H99" s="27"/>
      <c r="I99" s="27"/>
      <c r="J99" s="28"/>
    </row>
    <row r="100" spans="2:10" x14ac:dyDescent="0.5">
      <c r="B100" s="29"/>
      <c r="C100" s="35"/>
      <c r="D100" s="35"/>
      <c r="E100" s="27"/>
      <c r="F100" s="27"/>
      <c r="G100" s="27"/>
      <c r="H100" s="27"/>
      <c r="I100" s="27"/>
      <c r="J100" s="28"/>
    </row>
    <row r="101" spans="2:10" x14ac:dyDescent="0.5">
      <c r="B101" s="29"/>
      <c r="C101" s="35"/>
      <c r="D101" s="35"/>
      <c r="E101" s="27"/>
      <c r="F101" s="27"/>
      <c r="G101" s="27"/>
      <c r="H101" s="27"/>
      <c r="I101" s="27"/>
      <c r="J101" s="28"/>
    </row>
    <row r="102" spans="2:10" x14ac:dyDescent="0.5">
      <c r="B102" s="29"/>
      <c r="C102" s="35"/>
      <c r="D102" s="35"/>
      <c r="E102" s="27"/>
      <c r="F102" s="27"/>
      <c r="G102" s="27"/>
      <c r="H102" s="27"/>
      <c r="I102" s="27"/>
      <c r="J102" s="28"/>
    </row>
    <row r="103" spans="2:10" x14ac:dyDescent="0.5">
      <c r="B103" s="29"/>
      <c r="C103" s="35"/>
      <c r="D103" s="35"/>
      <c r="E103" s="27"/>
      <c r="F103" s="27"/>
      <c r="G103" s="27"/>
      <c r="H103" s="27"/>
      <c r="I103" s="27"/>
      <c r="J103" s="28"/>
    </row>
    <row r="104" spans="2:10" x14ac:dyDescent="0.5">
      <c r="B104" s="29"/>
      <c r="C104" s="35"/>
      <c r="D104" s="35"/>
      <c r="E104" s="27"/>
      <c r="F104" s="27"/>
      <c r="G104" s="27"/>
      <c r="H104" s="27"/>
      <c r="I104" s="27"/>
      <c r="J104" s="28"/>
    </row>
    <row r="105" spans="2:10" x14ac:dyDescent="0.5">
      <c r="B105" s="29"/>
      <c r="C105" s="35"/>
      <c r="D105" s="35"/>
      <c r="E105" s="27"/>
      <c r="F105" s="27"/>
      <c r="G105" s="27"/>
      <c r="H105" s="27"/>
      <c r="I105" s="27"/>
      <c r="J105" s="28"/>
    </row>
    <row r="106" spans="2:10" x14ac:dyDescent="0.5">
      <c r="B106" s="29"/>
      <c r="C106" s="35"/>
      <c r="D106" s="35"/>
      <c r="E106" s="27"/>
      <c r="F106" s="27"/>
      <c r="G106" s="27"/>
      <c r="H106" s="27"/>
      <c r="I106" s="27"/>
      <c r="J106" s="28"/>
    </row>
    <row r="107" spans="2:10" x14ac:dyDescent="0.5">
      <c r="B107" s="29"/>
      <c r="C107" s="35"/>
      <c r="D107" s="35"/>
      <c r="E107" s="27"/>
      <c r="F107" s="27"/>
      <c r="G107" s="27"/>
      <c r="H107" s="27"/>
      <c r="I107" s="27"/>
      <c r="J107" s="28"/>
    </row>
    <row r="108" spans="2:10" x14ac:dyDescent="0.5">
      <c r="B108" s="29"/>
      <c r="C108" s="35"/>
      <c r="D108" s="35"/>
      <c r="E108" s="27"/>
      <c r="F108" s="27"/>
      <c r="G108" s="27"/>
      <c r="H108" s="27"/>
      <c r="I108" s="27"/>
      <c r="J108" s="28"/>
    </row>
    <row r="109" spans="2:10" x14ac:dyDescent="0.5">
      <c r="B109" s="29"/>
      <c r="C109" s="35"/>
      <c r="D109" s="35"/>
      <c r="E109" s="27"/>
      <c r="F109" s="27"/>
      <c r="G109" s="27"/>
      <c r="H109" s="27"/>
      <c r="I109" s="27"/>
      <c r="J109" s="28"/>
    </row>
    <row r="110" spans="2:10" x14ac:dyDescent="0.5">
      <c r="B110" s="29"/>
      <c r="C110" s="35"/>
      <c r="D110" s="35"/>
      <c r="E110" s="27"/>
      <c r="F110" s="27"/>
      <c r="G110" s="27"/>
      <c r="H110" s="27"/>
      <c r="I110" s="27"/>
      <c r="J110" s="28"/>
    </row>
    <row r="111" spans="2:10" x14ac:dyDescent="0.5">
      <c r="B111" s="29"/>
      <c r="C111" s="35"/>
      <c r="D111" s="35"/>
      <c r="E111" s="27"/>
      <c r="F111" s="27"/>
      <c r="G111" s="27"/>
      <c r="H111" s="27"/>
      <c r="I111" s="27"/>
      <c r="J111" s="28"/>
    </row>
    <row r="112" spans="2:10" x14ac:dyDescent="0.5">
      <c r="B112" s="29"/>
      <c r="C112" s="35"/>
      <c r="D112" s="35"/>
      <c r="E112" s="27"/>
      <c r="F112" s="27"/>
      <c r="G112" s="27"/>
      <c r="H112" s="27"/>
      <c r="I112" s="27"/>
      <c r="J112" s="28"/>
    </row>
    <row r="113" spans="2:10" x14ac:dyDescent="0.5">
      <c r="B113" s="29"/>
      <c r="C113" s="35"/>
      <c r="D113" s="35"/>
      <c r="E113" s="27"/>
      <c r="F113" s="27"/>
      <c r="G113" s="27"/>
      <c r="H113" s="27"/>
      <c r="I113" s="27"/>
      <c r="J113" s="28"/>
    </row>
    <row r="114" spans="2:10" x14ac:dyDescent="0.5">
      <c r="B114" s="29"/>
      <c r="C114" s="35"/>
      <c r="D114" s="35"/>
      <c r="E114" s="27"/>
      <c r="F114" s="27"/>
      <c r="G114" s="27"/>
      <c r="H114" s="27"/>
      <c r="I114" s="27"/>
      <c r="J114" s="28"/>
    </row>
    <row r="115" spans="2:10" x14ac:dyDescent="0.5">
      <c r="B115" s="29"/>
      <c r="C115" s="35"/>
      <c r="D115" s="35"/>
      <c r="E115" s="27"/>
      <c r="F115" s="27"/>
      <c r="G115" s="27"/>
      <c r="H115" s="27"/>
      <c r="I115" s="27"/>
      <c r="J115" s="28"/>
    </row>
    <row r="116" spans="2:10" x14ac:dyDescent="0.5">
      <c r="B116" s="29"/>
      <c r="C116" s="35"/>
      <c r="D116" s="35"/>
      <c r="E116" s="27"/>
      <c r="F116" s="27"/>
      <c r="G116" s="27"/>
      <c r="H116" s="27"/>
      <c r="I116" s="27"/>
      <c r="J116" s="28"/>
    </row>
    <row r="117" spans="2:10" x14ac:dyDescent="0.5">
      <c r="B117" s="29"/>
      <c r="C117" s="35"/>
      <c r="D117" s="35"/>
      <c r="E117" s="27"/>
      <c r="F117" s="27"/>
      <c r="G117" s="27"/>
      <c r="H117" s="27"/>
      <c r="I117" s="27"/>
      <c r="J117" s="28"/>
    </row>
    <row r="118" spans="2:10" x14ac:dyDescent="0.5">
      <c r="B118" s="29"/>
      <c r="C118" s="35"/>
      <c r="D118" s="35"/>
      <c r="E118" s="27"/>
      <c r="F118" s="27"/>
      <c r="G118" s="27"/>
      <c r="H118" s="27"/>
      <c r="I118" s="27"/>
      <c r="J118" s="28"/>
    </row>
    <row r="119" spans="2:10" x14ac:dyDescent="0.5">
      <c r="B119" s="29"/>
      <c r="C119" s="35"/>
      <c r="D119" s="35"/>
      <c r="E119" s="27"/>
      <c r="F119" s="27"/>
      <c r="G119" s="27"/>
      <c r="H119" s="27"/>
      <c r="I119" s="27"/>
      <c r="J119" s="28"/>
    </row>
    <row r="120" spans="2:10" x14ac:dyDescent="0.5">
      <c r="B120" s="29"/>
      <c r="C120" s="35"/>
      <c r="D120" s="35"/>
      <c r="E120" s="27"/>
      <c r="F120" s="27"/>
      <c r="G120" s="27"/>
      <c r="H120" s="27"/>
      <c r="I120" s="27"/>
      <c r="J120" s="28"/>
    </row>
    <row r="121" spans="2:10" x14ac:dyDescent="0.5">
      <c r="B121" s="29"/>
      <c r="C121" s="35"/>
      <c r="D121" s="35"/>
      <c r="E121" s="27"/>
      <c r="F121" s="27"/>
      <c r="G121" s="27"/>
      <c r="H121" s="27"/>
      <c r="I121" s="27"/>
      <c r="J121" s="28"/>
    </row>
    <row r="122" spans="2:10" x14ac:dyDescent="0.5">
      <c r="B122" s="29"/>
      <c r="C122" s="35"/>
      <c r="D122" s="35"/>
      <c r="E122" s="27"/>
      <c r="F122" s="27"/>
      <c r="G122" s="27"/>
      <c r="H122" s="27"/>
      <c r="I122" s="27"/>
      <c r="J122" s="28"/>
    </row>
    <row r="123" spans="2:10" x14ac:dyDescent="0.5">
      <c r="B123" s="29"/>
      <c r="C123" s="35"/>
      <c r="D123" s="35"/>
      <c r="E123" s="27"/>
      <c r="F123" s="27"/>
      <c r="G123" s="27"/>
      <c r="H123" s="27"/>
      <c r="I123" s="27"/>
      <c r="J123" s="28"/>
    </row>
    <row r="124" spans="2:10" x14ac:dyDescent="0.5">
      <c r="B124" s="29"/>
      <c r="C124" s="35"/>
      <c r="D124" s="35"/>
      <c r="E124" s="27"/>
      <c r="F124" s="27"/>
      <c r="G124" s="27"/>
      <c r="H124" s="27"/>
      <c r="I124" s="27"/>
      <c r="J124" s="28"/>
    </row>
    <row r="125" spans="2:10" x14ac:dyDescent="0.5">
      <c r="B125" s="29"/>
      <c r="C125" s="35"/>
      <c r="D125" s="35"/>
      <c r="E125" s="27"/>
      <c r="F125" s="27"/>
      <c r="G125" s="27"/>
      <c r="H125" s="27"/>
      <c r="I125" s="27"/>
      <c r="J125" s="28"/>
    </row>
    <row r="126" spans="2:10" x14ac:dyDescent="0.5">
      <c r="B126" s="29"/>
      <c r="C126" s="35"/>
      <c r="D126" s="35"/>
      <c r="E126" s="27"/>
      <c r="F126" s="27"/>
      <c r="G126" s="27"/>
      <c r="H126" s="27"/>
      <c r="I126" s="27"/>
      <c r="J126" s="28"/>
    </row>
    <row r="127" spans="2:10" x14ac:dyDescent="0.5">
      <c r="B127" s="29"/>
      <c r="C127" s="35"/>
      <c r="D127" s="35"/>
      <c r="E127" s="27"/>
      <c r="F127" s="27"/>
      <c r="G127" s="27"/>
      <c r="H127" s="27"/>
      <c r="I127" s="27"/>
      <c r="J127" s="28"/>
    </row>
    <row r="128" spans="2:10" x14ac:dyDescent="0.5">
      <c r="B128" s="29"/>
      <c r="C128" s="35"/>
      <c r="D128" s="35"/>
      <c r="E128" s="27"/>
      <c r="F128" s="27"/>
      <c r="G128" s="27"/>
      <c r="H128" s="27"/>
      <c r="I128" s="27"/>
      <c r="J128" s="28"/>
    </row>
    <row r="129" spans="2:10" x14ac:dyDescent="0.5">
      <c r="B129" s="29"/>
      <c r="C129" s="35"/>
      <c r="D129" s="35"/>
      <c r="E129" s="27"/>
      <c r="F129" s="27"/>
      <c r="G129" s="27"/>
      <c r="H129" s="27"/>
      <c r="I129" s="27"/>
      <c r="J129" s="28"/>
    </row>
    <row r="130" spans="2:10" x14ac:dyDescent="0.5">
      <c r="B130" s="29"/>
      <c r="C130" s="35"/>
      <c r="D130" s="35"/>
      <c r="E130" s="27"/>
      <c r="F130" s="27"/>
      <c r="G130" s="27"/>
      <c r="H130" s="27"/>
      <c r="I130" s="27"/>
      <c r="J130" s="28"/>
    </row>
    <row r="131" spans="2:10" x14ac:dyDescent="0.5">
      <c r="B131" s="29"/>
      <c r="C131" s="35"/>
      <c r="D131" s="35"/>
      <c r="E131" s="27"/>
      <c r="F131" s="27"/>
      <c r="G131" s="27"/>
      <c r="H131" s="27"/>
      <c r="I131" s="27"/>
      <c r="J131" s="28"/>
    </row>
    <row r="132" spans="2:10" x14ac:dyDescent="0.5">
      <c r="B132" s="29"/>
      <c r="C132" s="35"/>
      <c r="D132" s="35"/>
      <c r="E132" s="27"/>
      <c r="F132" s="27"/>
      <c r="G132" s="27"/>
      <c r="H132" s="27"/>
      <c r="I132" s="27"/>
      <c r="J132" s="28"/>
    </row>
    <row r="133" spans="2:10" x14ac:dyDescent="0.5">
      <c r="B133" s="29"/>
      <c r="C133" s="35"/>
      <c r="D133" s="35"/>
      <c r="E133" s="27"/>
      <c r="F133" s="27"/>
      <c r="G133" s="27"/>
      <c r="H133" s="27"/>
      <c r="I133" s="27"/>
      <c r="J133" s="28"/>
    </row>
    <row r="134" spans="2:10" x14ac:dyDescent="0.5">
      <c r="B134" s="29"/>
      <c r="C134" s="35"/>
      <c r="D134" s="35"/>
      <c r="E134" s="27"/>
      <c r="F134" s="27"/>
      <c r="G134" s="27"/>
      <c r="H134" s="27"/>
      <c r="I134" s="27"/>
      <c r="J134" s="28"/>
    </row>
    <row r="135" spans="2:10" x14ac:dyDescent="0.5">
      <c r="B135" s="29"/>
      <c r="C135" s="35"/>
      <c r="D135" s="35"/>
      <c r="E135" s="27"/>
      <c r="F135" s="27"/>
      <c r="G135" s="27"/>
      <c r="H135" s="27"/>
      <c r="I135" s="27"/>
      <c r="J135" s="28"/>
    </row>
    <row r="136" spans="2:10" x14ac:dyDescent="0.5">
      <c r="B136" s="29"/>
      <c r="C136" s="35"/>
      <c r="D136" s="35"/>
      <c r="E136" s="27"/>
      <c r="F136" s="27"/>
      <c r="G136" s="27"/>
      <c r="H136" s="27"/>
      <c r="I136" s="27"/>
      <c r="J136" s="28"/>
    </row>
    <row r="137" spans="2:10" x14ac:dyDescent="0.5">
      <c r="B137" s="29"/>
      <c r="C137" s="35"/>
      <c r="D137" s="35"/>
      <c r="E137" s="27"/>
      <c r="F137" s="27"/>
      <c r="G137" s="27"/>
      <c r="H137" s="27"/>
      <c r="I137" s="27"/>
      <c r="J137" s="28"/>
    </row>
    <row r="138" spans="2:10" x14ac:dyDescent="0.5">
      <c r="B138" s="29"/>
      <c r="C138" s="35"/>
      <c r="D138" s="35"/>
      <c r="E138" s="27"/>
      <c r="F138" s="27"/>
      <c r="G138" s="27"/>
      <c r="H138" s="27"/>
      <c r="I138" s="27"/>
      <c r="J138" s="28"/>
    </row>
    <row r="139" spans="2:10" x14ac:dyDescent="0.5">
      <c r="B139" s="29"/>
      <c r="C139" s="35"/>
      <c r="D139" s="35"/>
      <c r="E139" s="27"/>
      <c r="F139" s="27"/>
      <c r="G139" s="27"/>
      <c r="H139" s="27"/>
      <c r="I139" s="27"/>
      <c r="J139" s="28"/>
    </row>
    <row r="140" spans="2:10" x14ac:dyDescent="0.5">
      <c r="B140" s="29"/>
      <c r="C140" s="35"/>
      <c r="D140" s="35"/>
      <c r="E140" s="27"/>
      <c r="F140" s="27"/>
      <c r="G140" s="27"/>
      <c r="H140" s="27"/>
      <c r="I140" s="27"/>
      <c r="J140" s="28"/>
    </row>
    <row r="145" s="6" customFormat="1" x14ac:dyDescent="0.5"/>
  </sheetData>
  <mergeCells count="1">
    <mergeCell ref="A9:A11"/>
  </mergeCells>
  <phoneticPr fontId="2" type="noConversion"/>
  <conditionalFormatting sqref="C24:J140 C23:D23 F23:J23 C9:J22">
    <cfRule type="expression" dxfId="15" priority="1">
      <formula>$B9=3</formula>
    </cfRule>
    <cfRule type="expression" dxfId="14" priority="2">
      <formula>$B9=0</formula>
    </cfRule>
    <cfRule type="expression" dxfId="13" priority="3">
      <formula>$B9=1</formula>
    </cfRule>
    <cfRule type="expression" dxfId="12" priority="4">
      <formula>$B9=2</formula>
    </cfRule>
  </conditionalFormatting>
  <dataValidations count="12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 B7:D7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InputMessage="1" showErrorMessage="1" prompt="在此标题下的此列中输入截止日期" sqref="F8:J8" xr:uid="{00000000-0002-0000-0000-00000B000000}"/>
    <dataValidation allowBlank="1" showInputMessage="1" showErrorMessage="1" prompt="在此标题下的此列中输入说明" sqref="C8:E8" xr:uid="{00000000-0002-0000-0000-00000A000000}"/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5470EF58-6CF5-4BE1-8608-A9945F62DBA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B26:B85</xm:sqref>
        </x14:conditionalFormatting>
        <x14:conditionalFormatting xmlns:xm="http://schemas.microsoft.com/office/excel/2006/main">
          <x14:cfRule type="iconSet" priority="106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B146:B224 B86:B144 B9:B25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0C05-DCB6-4965-9648-0565168D6F2F}">
  <sheetPr>
    <tabColor theme="7" tint="0.59999389629810485"/>
    <pageSetUpPr autoPageBreaks="0" fitToPage="1"/>
  </sheetPr>
  <dimension ref="A1:XFB147"/>
  <sheetViews>
    <sheetView showGridLines="0" tabSelected="1" topLeftCell="D16" zoomScaleNormal="100" workbookViewId="0">
      <selection activeCell="F20" sqref="F20"/>
    </sheetView>
  </sheetViews>
  <sheetFormatPr defaultColWidth="10.76171875" defaultRowHeight="15" x14ac:dyDescent="0.5"/>
  <cols>
    <col min="1" max="1" width="1.87890625" style="6" customWidth="1"/>
    <col min="2" max="2" width="13.76171875" style="21" customWidth="1"/>
    <col min="3" max="3" width="16.52734375" style="6" customWidth="1"/>
    <col min="4" max="4" width="20.64453125" style="6" customWidth="1"/>
    <col min="5" max="5" width="45.17578125" style="24" customWidth="1"/>
    <col min="6" max="6" width="52.52734375" style="6" customWidth="1"/>
    <col min="7" max="7" width="24.234375" style="6" customWidth="1"/>
    <col min="8" max="8" width="25.234375" style="6" customWidth="1"/>
    <col min="9" max="9" width="12.52734375" style="6" customWidth="1"/>
    <col min="10" max="10" width="28.76171875" style="6" customWidth="1"/>
    <col min="11" max="11" width="7.17578125" style="6" customWidth="1"/>
    <col min="12" max="12" width="8.46875" style="6" customWidth="1"/>
    <col min="13" max="13" width="11.5859375" style="6" customWidth="1"/>
    <col min="14" max="14" width="24" style="6" customWidth="1"/>
    <col min="15" max="16371" width="10.76171875" style="6" customWidth="1"/>
    <col min="16372" max="16372" width="10.703125" style="6" customWidth="1"/>
    <col min="16373" max="16373" width="12.29296875" style="6" hidden="1" customWidth="1"/>
    <col min="16374" max="16374" width="10.46875" style="6" hidden="1" customWidth="1"/>
    <col min="16375" max="16375" width="11.52734375" style="6" hidden="1" customWidth="1"/>
    <col min="16376" max="16376" width="9.3515625" style="6" hidden="1" customWidth="1"/>
    <col min="16377" max="16377" width="7.29296875" style="6" hidden="1" customWidth="1"/>
    <col min="16378" max="16378" width="6.64453125" style="6" hidden="1" customWidth="1"/>
    <col min="16379" max="16379" width="4.52734375" style="6" hidden="1" customWidth="1"/>
    <col min="16380" max="16382" width="0.17578125" style="6" hidden="1" customWidth="1"/>
    <col min="16383" max="16384" width="24.29296875" style="6" hidden="1" customWidth="1"/>
  </cols>
  <sheetData>
    <row r="1" spans="1:18" ht="73.900000000000006" customHeight="1" x14ac:dyDescent="0.8">
      <c r="A1" s="1" t="s">
        <v>0</v>
      </c>
      <c r="B1" s="2"/>
      <c r="C1" s="3" t="s">
        <v>14</v>
      </c>
      <c r="D1" s="4"/>
      <c r="E1" s="25"/>
      <c r="F1" s="5" t="s">
        <v>1</v>
      </c>
      <c r="H1" s="7"/>
      <c r="I1" s="7"/>
      <c r="J1" s="7"/>
      <c r="K1" s="7"/>
    </row>
    <row r="2" spans="1:18" ht="26.65" x14ac:dyDescent="0.8">
      <c r="A2" s="1"/>
      <c r="B2" s="17" t="s">
        <v>8</v>
      </c>
      <c r="C2" s="30">
        <v>45534</v>
      </c>
      <c r="D2" s="8"/>
      <c r="E2" s="26"/>
      <c r="H2" s="7"/>
      <c r="I2" s="7"/>
      <c r="J2" s="7"/>
      <c r="K2" s="7"/>
    </row>
    <row r="3" spans="1:18" ht="26.65" x14ac:dyDescent="0.8">
      <c r="A3" s="1"/>
      <c r="B3" s="10" t="s">
        <v>7</v>
      </c>
      <c r="C3" s="31">
        <f>COUNTIFS(待办事项列表2[结果],0)</f>
        <v>0</v>
      </c>
      <c r="D3" s="8"/>
      <c r="E3" s="26"/>
      <c r="H3" s="7"/>
      <c r="I3" s="7"/>
      <c r="J3" s="7"/>
      <c r="K3" s="7"/>
    </row>
    <row r="4" spans="1:18" ht="26.65" x14ac:dyDescent="0.5">
      <c r="A4" s="9"/>
      <c r="B4" s="10" t="s">
        <v>6</v>
      </c>
      <c r="C4" s="31">
        <f>COUNTIFS(待办事项列表2[结果],"=1")</f>
        <v>1</v>
      </c>
      <c r="H4" s="7"/>
      <c r="I4" s="7"/>
      <c r="J4" s="7"/>
      <c r="K4" s="7"/>
    </row>
    <row r="5" spans="1:18" ht="26.65" x14ac:dyDescent="0.5">
      <c r="A5" s="9"/>
      <c r="B5" s="10" t="s">
        <v>5</v>
      </c>
      <c r="C5" s="31">
        <f>COUNTIFS(待办事项列表2[结果],"=2")</f>
        <v>22</v>
      </c>
      <c r="H5" s="7"/>
      <c r="I5" s="7"/>
      <c r="J5" s="7"/>
      <c r="K5" s="7"/>
    </row>
    <row r="6" spans="1:18" ht="26.65" x14ac:dyDescent="0.5">
      <c r="A6" s="9"/>
      <c r="B6" s="10" t="s">
        <v>15</v>
      </c>
      <c r="C6" s="31">
        <f>COUNTIFS(待办事项列表2[结果],"=3")</f>
        <v>0</v>
      </c>
      <c r="H6" s="7"/>
      <c r="I6" s="7"/>
      <c r="J6" s="7"/>
      <c r="K6" s="7"/>
    </row>
    <row r="7" spans="1:18" ht="26.65" x14ac:dyDescent="0.5">
      <c r="B7" s="17" t="s">
        <v>16</v>
      </c>
      <c r="C7" s="30" t="s">
        <v>19</v>
      </c>
      <c r="D7" s="30" t="s">
        <v>58</v>
      </c>
      <c r="E7" s="26"/>
      <c r="F7" s="11"/>
      <c r="G7" s="11"/>
    </row>
    <row r="8" spans="1:18" s="13" customFormat="1" ht="16.149999999999999" x14ac:dyDescent="0.5">
      <c r="A8" s="12"/>
      <c r="B8" s="15" t="s">
        <v>3</v>
      </c>
      <c r="C8" s="32" t="s">
        <v>2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4</v>
      </c>
      <c r="M8" s="12"/>
      <c r="N8" s="12"/>
      <c r="O8" s="12"/>
      <c r="P8" s="12"/>
      <c r="Q8" s="12"/>
      <c r="R8" s="12"/>
    </row>
    <row r="9" spans="1:18" ht="75" x14ac:dyDescent="0.5">
      <c r="A9" s="37"/>
      <c r="B9" s="36">
        <v>2</v>
      </c>
      <c r="C9" s="33" t="s">
        <v>59</v>
      </c>
      <c r="D9" s="39" t="s">
        <v>61</v>
      </c>
      <c r="E9" s="18" t="s">
        <v>131</v>
      </c>
      <c r="F9" s="18" t="s">
        <v>62</v>
      </c>
      <c r="G9" s="18" t="s">
        <v>63</v>
      </c>
      <c r="H9" s="18"/>
      <c r="I9" s="14"/>
    </row>
    <row r="10" spans="1:18" ht="30" x14ac:dyDescent="0.5">
      <c r="A10" s="37"/>
      <c r="B10" s="40">
        <v>2</v>
      </c>
      <c r="C10" s="33"/>
      <c r="D10" s="39" t="s">
        <v>128</v>
      </c>
      <c r="E10" s="41" t="s">
        <v>129</v>
      </c>
      <c r="F10" s="41" t="s">
        <v>130</v>
      </c>
      <c r="G10" s="18" t="s">
        <v>63</v>
      </c>
      <c r="H10" s="41"/>
      <c r="I10" s="42"/>
    </row>
    <row r="11" spans="1:18" ht="60" x14ac:dyDescent="0.5">
      <c r="A11" s="37"/>
      <c r="B11" s="19">
        <v>2</v>
      </c>
      <c r="C11" s="33"/>
      <c r="D11" s="39" t="s">
        <v>60</v>
      </c>
      <c r="E11" s="18" t="s">
        <v>76</v>
      </c>
      <c r="F11" s="18" t="s">
        <v>64</v>
      </c>
      <c r="G11" s="18" t="s">
        <v>63</v>
      </c>
      <c r="H11" s="18"/>
      <c r="I11" s="14"/>
    </row>
    <row r="12" spans="1:18" ht="90" x14ac:dyDescent="0.5">
      <c r="B12" s="36">
        <v>2</v>
      </c>
      <c r="C12"/>
      <c r="D12" s="39" t="s">
        <v>65</v>
      </c>
      <c r="E12" s="18" t="s">
        <v>66</v>
      </c>
      <c r="F12" s="18" t="s">
        <v>67</v>
      </c>
      <c r="G12" s="18" t="s">
        <v>63</v>
      </c>
      <c r="H12" s="18"/>
      <c r="I12" s="14"/>
    </row>
    <row r="13" spans="1:18" ht="30" x14ac:dyDescent="0.5">
      <c r="B13" s="40">
        <v>2</v>
      </c>
      <c r="C13"/>
      <c r="D13" s="39" t="s">
        <v>68</v>
      </c>
      <c r="E13" s="18" t="s">
        <v>69</v>
      </c>
      <c r="F13" s="18" t="s">
        <v>70</v>
      </c>
      <c r="G13" s="18" t="s">
        <v>63</v>
      </c>
      <c r="H13" s="18"/>
      <c r="I13" s="14"/>
    </row>
    <row r="14" spans="1:18" ht="45" x14ac:dyDescent="0.5">
      <c r="B14" s="19">
        <v>2</v>
      </c>
      <c r="C14"/>
      <c r="D14" s="39" t="s">
        <v>33</v>
      </c>
      <c r="E14" s="18" t="s">
        <v>71</v>
      </c>
      <c r="F14" s="18" t="s">
        <v>72</v>
      </c>
      <c r="G14" s="18" t="s">
        <v>63</v>
      </c>
      <c r="H14" s="18"/>
      <c r="I14" s="14"/>
    </row>
    <row r="15" spans="1:18" ht="45" x14ac:dyDescent="0.5">
      <c r="B15" s="36">
        <v>2</v>
      </c>
      <c r="C15"/>
      <c r="D15" s="39" t="s">
        <v>73</v>
      </c>
      <c r="E15" s="18" t="s">
        <v>74</v>
      </c>
      <c r="F15" s="18" t="s">
        <v>75</v>
      </c>
      <c r="G15" s="18" t="s">
        <v>63</v>
      </c>
      <c r="H15" s="18"/>
      <c r="I15" s="14"/>
    </row>
    <row r="16" spans="1:18" ht="30" x14ac:dyDescent="0.5">
      <c r="B16" s="40">
        <v>2</v>
      </c>
      <c r="C16"/>
      <c r="D16" s="39" t="s">
        <v>77</v>
      </c>
      <c r="E16" s="18" t="s">
        <v>78</v>
      </c>
      <c r="F16" s="18" t="s">
        <v>79</v>
      </c>
      <c r="G16" s="18" t="s">
        <v>63</v>
      </c>
      <c r="H16" s="22"/>
      <c r="I16" s="14"/>
    </row>
    <row r="17" spans="2:9" ht="45" x14ac:dyDescent="0.5">
      <c r="B17" s="19">
        <v>2</v>
      </c>
      <c r="C17"/>
      <c r="D17" s="39" t="s">
        <v>80</v>
      </c>
      <c r="E17" s="18" t="s">
        <v>81</v>
      </c>
      <c r="F17" s="18" t="s">
        <v>82</v>
      </c>
      <c r="G17" s="18" t="s">
        <v>63</v>
      </c>
      <c r="H17" s="22"/>
      <c r="I17" s="14"/>
    </row>
    <row r="18" spans="2:9" ht="105" x14ac:dyDescent="0.5">
      <c r="B18" s="36">
        <v>2</v>
      </c>
      <c r="C18"/>
      <c r="D18" s="39" t="s">
        <v>83</v>
      </c>
      <c r="E18" s="18" t="s">
        <v>86</v>
      </c>
      <c r="F18" s="22" t="s">
        <v>87</v>
      </c>
      <c r="G18" s="18" t="s">
        <v>63</v>
      </c>
      <c r="H18" s="22"/>
      <c r="I18" s="14"/>
    </row>
    <row r="19" spans="2:9" ht="60" x14ac:dyDescent="0.5">
      <c r="B19" s="40">
        <v>2</v>
      </c>
      <c r="C19"/>
      <c r="D19" s="39" t="s">
        <v>88</v>
      </c>
      <c r="E19" s="18" t="s">
        <v>95</v>
      </c>
      <c r="F19" s="22" t="s">
        <v>89</v>
      </c>
      <c r="G19" s="18" t="s">
        <v>91</v>
      </c>
      <c r="H19" s="22"/>
      <c r="I19" s="14"/>
    </row>
    <row r="20" spans="2:9" ht="60" x14ac:dyDescent="0.5">
      <c r="B20" s="19">
        <v>2</v>
      </c>
      <c r="C20"/>
      <c r="D20" s="39" t="s">
        <v>99</v>
      </c>
      <c r="E20" s="18" t="s">
        <v>93</v>
      </c>
      <c r="F20" s="22" t="s">
        <v>98</v>
      </c>
      <c r="G20" s="18" t="s">
        <v>92</v>
      </c>
      <c r="H20" s="22"/>
      <c r="I20" s="14"/>
    </row>
    <row r="21" spans="2:9" ht="90" x14ac:dyDescent="0.5">
      <c r="B21" s="36">
        <v>1</v>
      </c>
      <c r="C21" s="34"/>
      <c r="D21" s="39" t="s">
        <v>100</v>
      </c>
      <c r="E21" s="18" t="s">
        <v>94</v>
      </c>
      <c r="F21" s="22" t="s">
        <v>90</v>
      </c>
      <c r="G21" s="18" t="s">
        <v>133</v>
      </c>
      <c r="H21" s="22" t="s">
        <v>134</v>
      </c>
      <c r="I21" s="14"/>
    </row>
    <row r="22" spans="2:9" ht="45" x14ac:dyDescent="0.5">
      <c r="B22" s="40">
        <v>2</v>
      </c>
      <c r="C22" s="34"/>
      <c r="D22" s="39" t="s">
        <v>101</v>
      </c>
      <c r="E22" s="18" t="s">
        <v>96</v>
      </c>
      <c r="F22" s="22" t="s">
        <v>90</v>
      </c>
      <c r="G22" s="18" t="s">
        <v>97</v>
      </c>
      <c r="H22" s="22"/>
      <c r="I22" s="14"/>
    </row>
    <row r="23" spans="2:9" ht="75" x14ac:dyDescent="0.5">
      <c r="B23" s="19">
        <v>2</v>
      </c>
      <c r="C23" s="34" t="s">
        <v>102</v>
      </c>
      <c r="D23" s="22" t="s">
        <v>103</v>
      </c>
      <c r="E23" s="22" t="s">
        <v>104</v>
      </c>
      <c r="F23" s="22" t="s">
        <v>105</v>
      </c>
      <c r="G23" s="18" t="s">
        <v>63</v>
      </c>
      <c r="H23" s="22"/>
      <c r="I23" s="14"/>
    </row>
    <row r="24" spans="2:9" x14ac:dyDescent="0.5">
      <c r="B24" s="36">
        <v>2</v>
      </c>
      <c r="C24" s="34"/>
      <c r="D24" s="22" t="s">
        <v>106</v>
      </c>
      <c r="E24" s="22" t="s">
        <v>107</v>
      </c>
      <c r="F24" s="22" t="s">
        <v>108</v>
      </c>
      <c r="G24" s="18" t="s">
        <v>63</v>
      </c>
      <c r="H24" s="22"/>
      <c r="I24" s="14"/>
    </row>
    <row r="25" spans="2:9" ht="30" x14ac:dyDescent="0.5">
      <c r="B25" s="40">
        <v>2</v>
      </c>
      <c r="C25" s="34"/>
      <c r="D25" s="22" t="s">
        <v>111</v>
      </c>
      <c r="E25" s="22" t="s">
        <v>112</v>
      </c>
      <c r="F25" s="22" t="s">
        <v>113</v>
      </c>
      <c r="G25" s="18" t="s">
        <v>63</v>
      </c>
      <c r="H25" s="22"/>
      <c r="I25" s="14"/>
    </row>
    <row r="26" spans="2:9" ht="30" x14ac:dyDescent="0.5">
      <c r="B26" s="19">
        <v>2</v>
      </c>
      <c r="C26" s="34"/>
      <c r="D26" s="22" t="s">
        <v>109</v>
      </c>
      <c r="E26" s="22" t="s">
        <v>110</v>
      </c>
      <c r="F26" s="22" t="s">
        <v>114</v>
      </c>
      <c r="G26" s="18" t="s">
        <v>63</v>
      </c>
      <c r="H26" s="22"/>
      <c r="I26" s="14"/>
    </row>
    <row r="27" spans="2:9" ht="60" x14ac:dyDescent="0.5">
      <c r="B27" s="36">
        <v>2</v>
      </c>
      <c r="C27" s="34"/>
      <c r="D27" s="22" t="s">
        <v>115</v>
      </c>
      <c r="E27" s="22" t="s">
        <v>116</v>
      </c>
      <c r="F27" s="22" t="s">
        <v>117</v>
      </c>
      <c r="G27" s="22" t="s">
        <v>118</v>
      </c>
      <c r="H27" s="22"/>
      <c r="I27" s="14"/>
    </row>
    <row r="28" spans="2:9" ht="60" x14ac:dyDescent="0.5">
      <c r="B28" s="40">
        <v>2</v>
      </c>
      <c r="C28" s="33"/>
      <c r="D28" s="39"/>
      <c r="E28" s="18" t="s">
        <v>119</v>
      </c>
      <c r="F28" s="22" t="s">
        <v>117</v>
      </c>
      <c r="G28" s="22" t="s">
        <v>120</v>
      </c>
      <c r="H28" s="18"/>
      <c r="I28" s="14"/>
    </row>
    <row r="29" spans="2:9" ht="90" x14ac:dyDescent="0.5">
      <c r="B29" s="19">
        <v>2</v>
      </c>
      <c r="C29" s="33"/>
      <c r="D29" s="39" t="s">
        <v>83</v>
      </c>
      <c r="E29" s="18" t="s">
        <v>121</v>
      </c>
      <c r="F29" s="18" t="s">
        <v>122</v>
      </c>
      <c r="G29" s="18" t="s">
        <v>63</v>
      </c>
      <c r="H29" s="18"/>
      <c r="I29" s="14"/>
    </row>
    <row r="30" spans="2:9" ht="45" x14ac:dyDescent="0.5">
      <c r="B30" s="36">
        <v>2</v>
      </c>
      <c r="C30"/>
      <c r="D30" s="39" t="s">
        <v>123</v>
      </c>
      <c r="E30" s="18" t="s">
        <v>124</v>
      </c>
      <c r="F30" s="18" t="s">
        <v>125</v>
      </c>
      <c r="G30" s="18" t="s">
        <v>63</v>
      </c>
      <c r="H30" s="18"/>
      <c r="I30" s="14"/>
    </row>
    <row r="31" spans="2:9" ht="45" x14ac:dyDescent="0.5">
      <c r="B31" s="40">
        <v>2</v>
      </c>
      <c r="C31"/>
      <c r="D31" s="39" t="s">
        <v>126</v>
      </c>
      <c r="E31" s="18" t="s">
        <v>127</v>
      </c>
      <c r="F31" s="18" t="s">
        <v>122</v>
      </c>
      <c r="G31" s="18" t="s">
        <v>63</v>
      </c>
      <c r="H31" s="18"/>
      <c r="I31" s="14"/>
    </row>
    <row r="32" spans="2:9" x14ac:dyDescent="0.5">
      <c r="B32" s="19"/>
      <c r="C32"/>
      <c r="D32" s="39"/>
      <c r="E32" s="18"/>
      <c r="F32" s="18"/>
      <c r="G32" s="18"/>
      <c r="H32" s="18"/>
      <c r="I32" s="14"/>
    </row>
    <row r="33" spans="2:9" x14ac:dyDescent="0.5">
      <c r="B33" s="19"/>
      <c r="C33"/>
      <c r="D33" s="39"/>
      <c r="E33" s="18"/>
      <c r="F33" s="18"/>
      <c r="G33" s="18"/>
      <c r="H33" s="18"/>
      <c r="I33" s="14"/>
    </row>
    <row r="34" spans="2:9" x14ac:dyDescent="0.5">
      <c r="B34" s="20"/>
      <c r="C34"/>
      <c r="D34" s="39"/>
      <c r="E34" s="18"/>
      <c r="F34" s="22"/>
      <c r="G34" s="18"/>
      <c r="H34" s="22"/>
      <c r="I34" s="14"/>
    </row>
    <row r="35" spans="2:9" x14ac:dyDescent="0.5">
      <c r="B35" s="20"/>
      <c r="C35"/>
      <c r="D35" s="39"/>
      <c r="E35" s="18"/>
      <c r="F35" s="22"/>
      <c r="G35" s="18"/>
      <c r="H35" s="22"/>
      <c r="I35" s="14"/>
    </row>
    <row r="36" spans="2:9" x14ac:dyDescent="0.5">
      <c r="B36" s="20"/>
      <c r="C36"/>
      <c r="D36" s="39"/>
      <c r="E36" s="18"/>
      <c r="F36" s="22"/>
      <c r="G36" s="18"/>
      <c r="H36" s="22"/>
      <c r="I36" s="14"/>
    </row>
    <row r="37" spans="2:9" x14ac:dyDescent="0.5">
      <c r="B37" s="20"/>
      <c r="C37"/>
      <c r="D37" s="39"/>
      <c r="E37" s="18"/>
      <c r="F37" s="22"/>
      <c r="G37" s="18"/>
      <c r="H37" s="22"/>
      <c r="I37" s="14"/>
    </row>
    <row r="38" spans="2:9" x14ac:dyDescent="0.5">
      <c r="B38" s="20"/>
      <c r="C38"/>
      <c r="D38" s="39"/>
      <c r="E38" s="18"/>
      <c r="F38" s="22"/>
      <c r="G38" s="18"/>
      <c r="H38" s="22"/>
      <c r="I38" s="14"/>
    </row>
    <row r="39" spans="2:9" x14ac:dyDescent="0.5">
      <c r="B39" s="20"/>
      <c r="C39"/>
      <c r="D39" s="39"/>
      <c r="E39" s="18"/>
      <c r="F39" s="22"/>
      <c r="G39" s="18"/>
      <c r="H39" s="22"/>
      <c r="I39" s="14"/>
    </row>
    <row r="40" spans="2:9" x14ac:dyDescent="0.5">
      <c r="B40" s="20"/>
      <c r="C40"/>
      <c r="D40" s="39"/>
      <c r="E40" s="18"/>
      <c r="F40" s="22"/>
      <c r="G40" s="18"/>
      <c r="H40" s="22"/>
      <c r="I40" s="14"/>
    </row>
    <row r="41" spans="2:9" x14ac:dyDescent="0.5">
      <c r="B41" s="20"/>
      <c r="C41"/>
      <c r="D41" s="39"/>
      <c r="E41" s="18"/>
      <c r="F41" s="22"/>
      <c r="G41" s="18"/>
      <c r="H41" s="22"/>
      <c r="I41" s="14"/>
    </row>
    <row r="42" spans="2:9" x14ac:dyDescent="0.5">
      <c r="B42" s="20"/>
      <c r="C42"/>
      <c r="D42" s="39"/>
      <c r="E42" s="18"/>
      <c r="F42" s="22"/>
      <c r="G42" s="18"/>
      <c r="H42" s="22"/>
      <c r="I42" s="14"/>
    </row>
    <row r="43" spans="2:9" x14ac:dyDescent="0.5">
      <c r="B43" s="20"/>
      <c r="C43" s="34"/>
      <c r="D43" s="39"/>
      <c r="E43" s="18"/>
      <c r="F43" s="22"/>
      <c r="G43" s="18"/>
      <c r="H43" s="22"/>
      <c r="I43" s="14"/>
    </row>
    <row r="44" spans="2:9" x14ac:dyDescent="0.5">
      <c r="B44" s="20"/>
      <c r="C44"/>
      <c r="D44" s="39"/>
      <c r="E44" s="18"/>
      <c r="F44" s="22"/>
      <c r="G44" s="18"/>
      <c r="H44" s="22"/>
      <c r="I44" s="14"/>
    </row>
    <row r="45" spans="2:9" x14ac:dyDescent="0.5">
      <c r="B45" s="20"/>
      <c r="C45" s="34"/>
      <c r="D45" s="39"/>
      <c r="E45" s="18"/>
      <c r="F45" s="22"/>
      <c r="G45" s="18"/>
      <c r="H45" s="22"/>
      <c r="I45" s="14"/>
    </row>
    <row r="46" spans="2:9" x14ac:dyDescent="0.5">
      <c r="B46" s="20"/>
      <c r="C46" s="34"/>
      <c r="D46" s="39"/>
      <c r="E46" s="18"/>
      <c r="F46" s="22"/>
      <c r="G46" s="18"/>
      <c r="H46" s="22"/>
      <c r="I46" s="14"/>
    </row>
    <row r="47" spans="2:9" x14ac:dyDescent="0.5">
      <c r="B47" s="20"/>
      <c r="C47" s="34"/>
      <c r="D47" s="39"/>
      <c r="E47" s="18"/>
      <c r="F47" s="22"/>
      <c r="G47" s="18"/>
      <c r="H47" s="22"/>
      <c r="I47" s="14"/>
    </row>
    <row r="48" spans="2:9" x14ac:dyDescent="0.5">
      <c r="B48" s="20"/>
      <c r="C48" s="34"/>
      <c r="D48" s="39"/>
      <c r="E48" s="18"/>
      <c r="F48" s="22"/>
      <c r="G48" s="18"/>
      <c r="H48" s="22"/>
      <c r="I48" s="14"/>
    </row>
    <row r="49" spans="2:9" x14ac:dyDescent="0.5">
      <c r="B49" s="20"/>
      <c r="C49"/>
      <c r="D49" s="39"/>
      <c r="E49" s="22"/>
      <c r="F49" s="22"/>
      <c r="G49" s="18"/>
      <c r="H49" s="22"/>
      <c r="I49" s="14"/>
    </row>
    <row r="50" spans="2:9" x14ac:dyDescent="0.5">
      <c r="B50" s="20"/>
      <c r="C50"/>
      <c r="D50" s="39"/>
      <c r="E50" s="18"/>
      <c r="F50" s="22"/>
      <c r="G50" s="18"/>
      <c r="H50" s="22"/>
      <c r="I50" s="14"/>
    </row>
    <row r="51" spans="2:9" x14ac:dyDescent="0.5">
      <c r="B51" s="20"/>
      <c r="C51"/>
      <c r="D51" s="39"/>
      <c r="E51" s="18"/>
      <c r="F51" s="22"/>
      <c r="G51" s="18"/>
      <c r="H51" s="22"/>
      <c r="I51" s="14"/>
    </row>
    <row r="52" spans="2:9" x14ac:dyDescent="0.5">
      <c r="B52" s="20"/>
      <c r="C52" s="34"/>
      <c r="D52" s="39"/>
      <c r="E52" s="18"/>
      <c r="F52" s="22"/>
      <c r="G52" s="18"/>
      <c r="H52" s="22"/>
      <c r="I52" s="14"/>
    </row>
    <row r="53" spans="2:9" x14ac:dyDescent="0.5">
      <c r="B53" s="20"/>
      <c r="C53"/>
      <c r="D53" s="39"/>
      <c r="E53" s="18"/>
      <c r="F53" s="22"/>
      <c r="G53" s="18"/>
      <c r="H53" s="22"/>
      <c r="I53" s="14"/>
    </row>
    <row r="54" spans="2:9" x14ac:dyDescent="0.5">
      <c r="B54" s="20"/>
      <c r="C54" s="34"/>
      <c r="D54" s="39"/>
      <c r="E54" s="18"/>
      <c r="F54" s="22"/>
      <c r="G54" s="18"/>
      <c r="H54" s="22"/>
      <c r="I54" s="14"/>
    </row>
    <row r="55" spans="2:9" x14ac:dyDescent="0.5">
      <c r="B55" s="20"/>
      <c r="C55" s="34"/>
      <c r="D55" s="39"/>
      <c r="E55" s="18"/>
      <c r="F55" s="22"/>
      <c r="G55" s="18"/>
      <c r="H55" s="22"/>
      <c r="I55" s="14"/>
    </row>
    <row r="56" spans="2:9" x14ac:dyDescent="0.5">
      <c r="B56" s="20"/>
      <c r="C56" s="34"/>
      <c r="D56" s="39"/>
      <c r="E56" s="18"/>
      <c r="F56" s="22"/>
      <c r="G56" s="18"/>
      <c r="H56" s="22"/>
      <c r="I56" s="14"/>
    </row>
    <row r="57" spans="2:9" x14ac:dyDescent="0.5">
      <c r="B57" s="20"/>
      <c r="C57" s="34"/>
      <c r="D57" s="39"/>
      <c r="E57" s="18"/>
      <c r="F57" s="22"/>
      <c r="G57" s="18"/>
      <c r="H57" s="22"/>
      <c r="I57" s="14"/>
    </row>
    <row r="58" spans="2:9" x14ac:dyDescent="0.5">
      <c r="B58" s="20"/>
      <c r="C58" s="34"/>
      <c r="D58" s="39"/>
      <c r="E58" s="18"/>
      <c r="F58" s="22"/>
      <c r="G58" s="18"/>
      <c r="H58" s="22"/>
      <c r="I58" s="14"/>
    </row>
    <row r="59" spans="2:9" x14ac:dyDescent="0.5">
      <c r="B59" s="20"/>
      <c r="C59" s="34"/>
      <c r="D59" s="39"/>
      <c r="E59" s="18"/>
      <c r="F59" s="22"/>
      <c r="G59" s="18"/>
      <c r="H59" s="22"/>
      <c r="I59" s="14"/>
    </row>
    <row r="60" spans="2:9" x14ac:dyDescent="0.5">
      <c r="B60" s="20"/>
      <c r="C60" s="34"/>
      <c r="D60" s="39"/>
      <c r="E60" s="18"/>
      <c r="F60" s="22"/>
      <c r="G60" s="18"/>
      <c r="H60" s="22"/>
      <c r="I60" s="14"/>
    </row>
    <row r="61" spans="2:9" x14ac:dyDescent="0.5">
      <c r="B61" s="20"/>
      <c r="C61" s="34"/>
      <c r="D61" s="39"/>
      <c r="E61" s="18"/>
      <c r="F61" s="22"/>
      <c r="G61" s="18"/>
      <c r="H61" s="22"/>
      <c r="I61" s="14"/>
    </row>
    <row r="62" spans="2:9" x14ac:dyDescent="0.5">
      <c r="B62" s="20"/>
      <c r="C62" s="34"/>
      <c r="D62" s="39"/>
      <c r="E62" s="18"/>
      <c r="F62" s="22"/>
      <c r="G62" s="18"/>
      <c r="H62" s="22"/>
      <c r="I62" s="14"/>
    </row>
    <row r="63" spans="2:9" x14ac:dyDescent="0.5">
      <c r="B63" s="20"/>
      <c r="C63" s="34"/>
      <c r="D63" s="39"/>
      <c r="E63" s="18"/>
      <c r="F63" s="22"/>
      <c r="G63" s="18"/>
      <c r="H63" s="22"/>
      <c r="I63" s="14"/>
    </row>
    <row r="64" spans="2:9" x14ac:dyDescent="0.5">
      <c r="B64" s="29"/>
      <c r="C64" s="35"/>
      <c r="D64" s="39"/>
      <c r="E64" s="18"/>
      <c r="F64" s="22"/>
      <c r="G64" s="18"/>
      <c r="H64" s="27"/>
      <c r="I64" s="14"/>
    </row>
    <row r="65" spans="2:9" x14ac:dyDescent="0.5">
      <c r="B65" s="29"/>
      <c r="C65" s="35"/>
      <c r="D65" s="39"/>
      <c r="E65" s="18"/>
      <c r="F65" s="22"/>
      <c r="G65" s="18"/>
      <c r="H65" s="27"/>
      <c r="I65" s="14"/>
    </row>
    <row r="66" spans="2:9" x14ac:dyDescent="0.5">
      <c r="B66" s="29"/>
      <c r="C66" s="35"/>
      <c r="D66" s="39"/>
      <c r="E66" s="18"/>
      <c r="F66" s="22"/>
      <c r="G66" s="18"/>
      <c r="H66" s="27"/>
      <c r="I66" s="14"/>
    </row>
    <row r="67" spans="2:9" x14ac:dyDescent="0.5">
      <c r="B67" s="29"/>
      <c r="C67" s="35"/>
      <c r="D67" s="39"/>
      <c r="E67" s="18"/>
      <c r="F67" s="22"/>
      <c r="G67" s="18"/>
      <c r="H67" s="27"/>
      <c r="I67" s="14"/>
    </row>
    <row r="68" spans="2:9" x14ac:dyDescent="0.5">
      <c r="B68" s="29"/>
      <c r="C68" s="35"/>
      <c r="D68" s="39"/>
      <c r="E68" s="18"/>
      <c r="F68" s="22"/>
      <c r="G68" s="18"/>
      <c r="H68" s="27"/>
      <c r="I68" s="14"/>
    </row>
    <row r="69" spans="2:9" x14ac:dyDescent="0.5">
      <c r="B69" s="29"/>
      <c r="C69" s="35"/>
      <c r="D69" s="27"/>
      <c r="E69" s="27"/>
      <c r="F69" s="22"/>
      <c r="G69" s="18"/>
      <c r="H69" s="27"/>
      <c r="I69" s="14"/>
    </row>
    <row r="70" spans="2:9" x14ac:dyDescent="0.5">
      <c r="B70" s="29"/>
      <c r="C70" s="35"/>
      <c r="D70" s="27"/>
      <c r="E70" s="27"/>
      <c r="F70" s="27"/>
      <c r="G70" s="18"/>
      <c r="H70" s="27"/>
      <c r="I70" s="14"/>
    </row>
    <row r="71" spans="2:9" x14ac:dyDescent="0.5">
      <c r="B71" s="29"/>
      <c r="C71" s="35"/>
      <c r="D71" s="27"/>
      <c r="E71" s="18"/>
      <c r="F71" s="27"/>
      <c r="G71" s="18"/>
      <c r="H71" s="27"/>
      <c r="I71" s="14"/>
    </row>
    <row r="72" spans="2:9" x14ac:dyDescent="0.5">
      <c r="B72" s="29"/>
      <c r="C72" s="35"/>
      <c r="D72" s="27"/>
      <c r="E72" s="27"/>
      <c r="F72" s="27"/>
      <c r="G72" s="18"/>
      <c r="H72" s="27"/>
      <c r="I72" s="14"/>
    </row>
    <row r="73" spans="2:9" x14ac:dyDescent="0.5">
      <c r="B73" s="29"/>
      <c r="C73" s="35"/>
      <c r="D73" s="27"/>
      <c r="E73" s="27"/>
      <c r="F73" s="27"/>
      <c r="G73" s="18"/>
      <c r="H73" s="27"/>
      <c r="I73" s="14"/>
    </row>
    <row r="74" spans="2:9" x14ac:dyDescent="0.5">
      <c r="B74" s="29"/>
      <c r="C74" s="16"/>
      <c r="D74" s="27"/>
      <c r="E74" s="27"/>
      <c r="F74" s="27"/>
      <c r="G74" s="18"/>
      <c r="H74" s="27"/>
      <c r="I74" s="14"/>
    </row>
    <row r="75" spans="2:9" x14ac:dyDescent="0.5">
      <c r="B75" s="29"/>
      <c r="C75" s="35"/>
      <c r="D75" s="27"/>
      <c r="E75" s="18"/>
      <c r="F75" s="27"/>
      <c r="G75" s="18"/>
      <c r="H75" s="27"/>
      <c r="I75" s="14"/>
    </row>
    <row r="76" spans="2:9" x14ac:dyDescent="0.5">
      <c r="B76" s="29"/>
      <c r="C76" s="35"/>
      <c r="D76" s="27"/>
      <c r="E76" s="18"/>
      <c r="F76" s="27"/>
      <c r="G76" s="18"/>
      <c r="H76" s="27"/>
      <c r="I76" s="14"/>
    </row>
    <row r="77" spans="2:9" x14ac:dyDescent="0.5">
      <c r="B77" s="29"/>
      <c r="C77" s="35"/>
      <c r="D77" s="27"/>
      <c r="E77" s="18"/>
      <c r="F77" s="27"/>
      <c r="G77" s="18"/>
      <c r="H77" s="27"/>
      <c r="I77" s="14"/>
    </row>
    <row r="78" spans="2:9" x14ac:dyDescent="0.5">
      <c r="B78" s="29"/>
      <c r="C78" s="16"/>
      <c r="D78" s="27"/>
      <c r="E78" s="27"/>
      <c r="F78" s="27"/>
      <c r="G78" s="18"/>
      <c r="H78" s="27"/>
      <c r="I78" s="14"/>
    </row>
    <row r="79" spans="2:9" x14ac:dyDescent="0.5">
      <c r="B79" s="29"/>
      <c r="C79" s="35"/>
      <c r="D79" s="27"/>
      <c r="E79" s="18"/>
      <c r="F79" s="27"/>
      <c r="G79" s="18"/>
      <c r="H79" s="27"/>
      <c r="I79" s="14"/>
    </row>
    <row r="80" spans="2:9" x14ac:dyDescent="0.5">
      <c r="B80" s="29"/>
      <c r="C80" s="35"/>
      <c r="D80" s="27"/>
      <c r="E80" s="18"/>
      <c r="F80" s="27"/>
      <c r="G80" s="18"/>
      <c r="H80" s="27"/>
      <c r="I80" s="14"/>
    </row>
    <row r="81" spans="2:9" x14ac:dyDescent="0.5">
      <c r="B81" s="29"/>
      <c r="C81" s="35"/>
      <c r="D81" s="27"/>
      <c r="E81" s="18"/>
      <c r="F81" s="27"/>
      <c r="G81" s="18"/>
      <c r="H81" s="27"/>
      <c r="I81" s="14"/>
    </row>
    <row r="82" spans="2:9" x14ac:dyDescent="0.5">
      <c r="B82" s="29"/>
      <c r="C82" s="35"/>
      <c r="D82" s="27"/>
      <c r="E82" s="27"/>
      <c r="F82" s="27"/>
      <c r="G82" s="18"/>
      <c r="H82" s="27"/>
      <c r="I82" s="14"/>
    </row>
    <row r="83" spans="2:9" x14ac:dyDescent="0.5">
      <c r="B83" s="29"/>
      <c r="C83" s="35"/>
      <c r="D83" s="27"/>
      <c r="E83" s="27"/>
      <c r="F83" s="27"/>
      <c r="G83" s="18"/>
      <c r="H83" s="27"/>
      <c r="I83" s="14"/>
    </row>
    <row r="84" spans="2:9" x14ac:dyDescent="0.5">
      <c r="B84" s="29"/>
      <c r="C84" s="16"/>
      <c r="D84" s="27"/>
      <c r="E84" s="27"/>
      <c r="F84" s="27"/>
      <c r="G84" s="18"/>
      <c r="H84" s="27"/>
      <c r="I84" s="14"/>
    </row>
    <row r="85" spans="2:9" x14ac:dyDescent="0.5">
      <c r="B85" s="29"/>
      <c r="C85" s="35"/>
      <c r="D85" s="27"/>
      <c r="E85" s="27"/>
      <c r="F85" s="27"/>
      <c r="G85" s="18"/>
      <c r="H85" s="27"/>
      <c r="I85" s="14"/>
    </row>
    <row r="86" spans="2:9" x14ac:dyDescent="0.5">
      <c r="B86" s="29"/>
      <c r="C86" s="35"/>
      <c r="D86" s="27"/>
      <c r="E86" s="27"/>
      <c r="F86" s="27"/>
      <c r="G86" s="18"/>
      <c r="H86" s="27"/>
      <c r="I86" s="14"/>
    </row>
    <row r="87" spans="2:9" x14ac:dyDescent="0.5">
      <c r="B87" s="29"/>
      <c r="C87" s="35"/>
      <c r="D87" s="27"/>
      <c r="E87" s="27"/>
      <c r="F87" s="27"/>
      <c r="G87" s="18"/>
      <c r="H87" s="27"/>
      <c r="I87" s="14"/>
    </row>
    <row r="88" spans="2:9" x14ac:dyDescent="0.5">
      <c r="B88" s="29"/>
      <c r="C88" s="35"/>
      <c r="D88" s="27"/>
      <c r="E88" s="27"/>
      <c r="F88" s="27"/>
      <c r="G88" s="27"/>
      <c r="H88" s="27"/>
      <c r="I88" s="28"/>
    </row>
    <row r="89" spans="2:9" x14ac:dyDescent="0.5">
      <c r="B89" s="29"/>
      <c r="C89" s="35"/>
      <c r="D89" s="27"/>
      <c r="E89" s="27"/>
      <c r="F89" s="27"/>
      <c r="G89" s="27"/>
      <c r="H89" s="27"/>
      <c r="I89" s="28"/>
    </row>
    <row r="90" spans="2:9" x14ac:dyDescent="0.5">
      <c r="B90" s="29"/>
      <c r="C90" s="35"/>
      <c r="D90" s="27"/>
      <c r="E90" s="27"/>
      <c r="F90" s="27"/>
      <c r="G90" s="27"/>
      <c r="H90" s="27"/>
      <c r="I90" s="28"/>
    </row>
    <row r="91" spans="2:9" x14ac:dyDescent="0.5">
      <c r="B91" s="29"/>
      <c r="C91" s="35"/>
      <c r="D91" s="27"/>
      <c r="E91" s="27"/>
      <c r="F91" s="27"/>
      <c r="G91" s="27"/>
      <c r="H91" s="27"/>
      <c r="I91" s="28"/>
    </row>
    <row r="92" spans="2:9" x14ac:dyDescent="0.5">
      <c r="B92" s="29"/>
      <c r="C92" s="35"/>
      <c r="D92" s="27"/>
      <c r="E92" s="27"/>
      <c r="F92" s="27"/>
      <c r="G92" s="27"/>
      <c r="H92" s="27"/>
      <c r="I92" s="28"/>
    </row>
    <row r="93" spans="2:9" x14ac:dyDescent="0.5">
      <c r="B93" s="29"/>
      <c r="C93" s="35"/>
      <c r="D93" s="27"/>
      <c r="E93" s="27"/>
      <c r="F93" s="27"/>
      <c r="G93" s="27"/>
      <c r="H93" s="27"/>
      <c r="I93" s="28"/>
    </row>
    <row r="94" spans="2:9" x14ac:dyDescent="0.5">
      <c r="B94" s="29"/>
      <c r="C94" s="35"/>
      <c r="D94" s="27"/>
      <c r="E94" s="27"/>
      <c r="F94" s="27"/>
      <c r="G94" s="27"/>
      <c r="H94" s="27"/>
      <c r="I94" s="28"/>
    </row>
    <row r="95" spans="2:9" x14ac:dyDescent="0.5">
      <c r="B95" s="29"/>
      <c r="C95" s="35"/>
      <c r="D95" s="27"/>
      <c r="E95" s="27"/>
      <c r="F95" s="27"/>
      <c r="G95" s="27"/>
      <c r="H95" s="27"/>
      <c r="I95" s="28"/>
    </row>
    <row r="96" spans="2:9" x14ac:dyDescent="0.5">
      <c r="B96" s="29"/>
      <c r="C96" s="35"/>
      <c r="D96" s="27"/>
      <c r="E96" s="27"/>
      <c r="F96" s="27"/>
      <c r="G96" s="27"/>
      <c r="H96" s="27"/>
      <c r="I96" s="28"/>
    </row>
    <row r="97" spans="2:9" x14ac:dyDescent="0.5">
      <c r="B97" s="29"/>
      <c r="C97" s="35"/>
      <c r="D97" s="27"/>
      <c r="E97" s="27"/>
      <c r="F97" s="27"/>
      <c r="G97" s="27"/>
      <c r="H97" s="27"/>
      <c r="I97" s="28"/>
    </row>
    <row r="98" spans="2:9" x14ac:dyDescent="0.5">
      <c r="B98" s="29"/>
      <c r="C98" s="35"/>
      <c r="D98" s="27"/>
      <c r="E98" s="27"/>
      <c r="F98" s="27"/>
      <c r="G98" s="27"/>
      <c r="H98" s="27"/>
      <c r="I98" s="28"/>
    </row>
    <row r="99" spans="2:9" x14ac:dyDescent="0.5">
      <c r="B99" s="29"/>
      <c r="C99" s="35"/>
      <c r="D99" s="27"/>
      <c r="E99" s="27"/>
      <c r="F99" s="27"/>
      <c r="G99" s="27"/>
      <c r="H99" s="27"/>
      <c r="I99" s="28"/>
    </row>
    <row r="100" spans="2:9" x14ac:dyDescent="0.5">
      <c r="B100" s="29"/>
      <c r="C100" s="35"/>
      <c r="D100" s="27"/>
      <c r="E100" s="27"/>
      <c r="F100" s="27"/>
      <c r="G100" s="27"/>
      <c r="H100" s="27"/>
      <c r="I100" s="28"/>
    </row>
    <row r="101" spans="2:9" x14ac:dyDescent="0.5">
      <c r="B101" s="29"/>
      <c r="C101" s="35"/>
      <c r="D101" s="27"/>
      <c r="E101" s="27"/>
      <c r="F101" s="27"/>
      <c r="G101" s="27"/>
      <c r="H101" s="27"/>
      <c r="I101" s="28"/>
    </row>
    <row r="102" spans="2:9" x14ac:dyDescent="0.5">
      <c r="B102" s="29"/>
      <c r="C102" s="35"/>
      <c r="D102" s="27"/>
      <c r="E102" s="27"/>
      <c r="F102" s="27"/>
      <c r="G102" s="27"/>
      <c r="H102" s="27"/>
      <c r="I102" s="28"/>
    </row>
    <row r="103" spans="2:9" x14ac:dyDescent="0.5">
      <c r="B103" s="29"/>
      <c r="C103" s="35"/>
      <c r="D103" s="27"/>
      <c r="E103" s="27"/>
      <c r="F103" s="27"/>
      <c r="G103" s="27"/>
      <c r="H103" s="27"/>
      <c r="I103" s="28"/>
    </row>
    <row r="104" spans="2:9" x14ac:dyDescent="0.5">
      <c r="B104" s="29"/>
      <c r="C104" s="35"/>
      <c r="D104" s="27"/>
      <c r="E104" s="27"/>
      <c r="F104" s="27"/>
      <c r="G104" s="27"/>
      <c r="H104" s="27"/>
      <c r="I104" s="28"/>
    </row>
    <row r="105" spans="2:9" x14ac:dyDescent="0.5">
      <c r="B105" s="29"/>
      <c r="C105" s="35"/>
      <c r="D105" s="27"/>
      <c r="E105" s="27"/>
      <c r="F105" s="27"/>
      <c r="G105" s="27"/>
      <c r="H105" s="27"/>
      <c r="I105" s="28"/>
    </row>
    <row r="106" spans="2:9" x14ac:dyDescent="0.5">
      <c r="B106" s="29"/>
      <c r="C106" s="35"/>
      <c r="D106" s="27"/>
      <c r="E106" s="27"/>
      <c r="F106" s="27"/>
      <c r="G106" s="27"/>
      <c r="H106" s="27"/>
      <c r="I106" s="28"/>
    </row>
    <row r="107" spans="2:9" x14ac:dyDescent="0.5">
      <c r="B107" s="29"/>
      <c r="C107" s="35"/>
      <c r="D107" s="27"/>
      <c r="E107" s="27"/>
      <c r="F107" s="27"/>
      <c r="G107" s="27"/>
      <c r="H107" s="27"/>
      <c r="I107" s="28"/>
    </row>
    <row r="108" spans="2:9" x14ac:dyDescent="0.5">
      <c r="B108" s="29"/>
      <c r="C108" s="35"/>
      <c r="D108" s="27"/>
      <c r="E108" s="27"/>
      <c r="F108" s="27"/>
      <c r="G108" s="27"/>
      <c r="H108" s="27"/>
      <c r="I108" s="28"/>
    </row>
    <row r="109" spans="2:9" x14ac:dyDescent="0.5">
      <c r="B109" s="29"/>
      <c r="C109" s="35"/>
      <c r="D109" s="27"/>
      <c r="E109" s="27"/>
      <c r="F109" s="27"/>
      <c r="G109" s="27"/>
      <c r="H109" s="27"/>
      <c r="I109" s="28"/>
    </row>
    <row r="110" spans="2:9" x14ac:dyDescent="0.5">
      <c r="B110" s="29"/>
      <c r="C110" s="35"/>
      <c r="D110" s="27"/>
      <c r="E110" s="27"/>
      <c r="F110" s="27"/>
      <c r="G110" s="27"/>
      <c r="H110" s="27"/>
      <c r="I110" s="28"/>
    </row>
    <row r="111" spans="2:9" x14ac:dyDescent="0.5">
      <c r="B111" s="29"/>
      <c r="C111" s="35"/>
      <c r="D111" s="27"/>
      <c r="E111" s="27"/>
      <c r="F111" s="27"/>
      <c r="G111" s="27"/>
      <c r="H111" s="27"/>
      <c r="I111" s="28"/>
    </row>
    <row r="112" spans="2:9" x14ac:dyDescent="0.5">
      <c r="B112" s="29"/>
      <c r="C112" s="35"/>
      <c r="D112" s="27"/>
      <c r="E112" s="27"/>
      <c r="F112" s="27"/>
      <c r="G112" s="27"/>
      <c r="H112" s="27"/>
      <c r="I112" s="28"/>
    </row>
    <row r="113" spans="2:9" x14ac:dyDescent="0.5">
      <c r="B113" s="29"/>
      <c r="C113" s="35"/>
      <c r="D113" s="27"/>
      <c r="E113" s="27"/>
      <c r="F113" s="27"/>
      <c r="G113" s="27"/>
      <c r="H113" s="27"/>
      <c r="I113" s="28"/>
    </row>
    <row r="114" spans="2:9" x14ac:dyDescent="0.5">
      <c r="B114" s="29"/>
      <c r="C114" s="35"/>
      <c r="D114" s="27"/>
      <c r="E114" s="27"/>
      <c r="F114" s="27"/>
      <c r="G114" s="27"/>
      <c r="H114" s="27"/>
      <c r="I114" s="28"/>
    </row>
    <row r="115" spans="2:9" x14ac:dyDescent="0.5">
      <c r="B115" s="29"/>
      <c r="C115" s="35"/>
      <c r="D115" s="27"/>
      <c r="E115" s="27"/>
      <c r="F115" s="27"/>
      <c r="G115" s="27"/>
      <c r="H115" s="27"/>
      <c r="I115" s="28"/>
    </row>
    <row r="116" spans="2:9" x14ac:dyDescent="0.5">
      <c r="B116" s="29"/>
      <c r="C116" s="35"/>
      <c r="D116" s="27"/>
      <c r="E116" s="27"/>
      <c r="F116" s="27"/>
      <c r="G116" s="27"/>
      <c r="H116" s="27"/>
      <c r="I116" s="28"/>
    </row>
    <row r="117" spans="2:9" x14ac:dyDescent="0.5">
      <c r="B117" s="29"/>
      <c r="C117" s="35"/>
      <c r="D117" s="27"/>
      <c r="E117" s="27"/>
      <c r="F117" s="27"/>
      <c r="G117" s="27"/>
      <c r="H117" s="27"/>
      <c r="I117" s="28"/>
    </row>
    <row r="118" spans="2:9" x14ac:dyDescent="0.5">
      <c r="B118" s="29"/>
      <c r="C118" s="35"/>
      <c r="D118" s="27"/>
      <c r="E118" s="27"/>
      <c r="F118" s="27"/>
      <c r="G118" s="27"/>
      <c r="H118" s="27"/>
      <c r="I118" s="28"/>
    </row>
    <row r="119" spans="2:9" x14ac:dyDescent="0.5">
      <c r="B119" s="29"/>
      <c r="C119" s="35"/>
      <c r="D119" s="27"/>
      <c r="E119" s="27"/>
      <c r="F119" s="27"/>
      <c r="G119" s="27"/>
      <c r="H119" s="27"/>
      <c r="I119" s="28"/>
    </row>
    <row r="120" spans="2:9" x14ac:dyDescent="0.5">
      <c r="B120" s="29"/>
      <c r="C120" s="35"/>
      <c r="D120" s="27"/>
      <c r="E120" s="27"/>
      <c r="F120" s="27"/>
      <c r="G120" s="27"/>
      <c r="H120" s="27"/>
      <c r="I120" s="28"/>
    </row>
    <row r="121" spans="2:9" x14ac:dyDescent="0.5">
      <c r="B121" s="29"/>
      <c r="C121" s="35"/>
      <c r="D121" s="27"/>
      <c r="E121" s="27"/>
      <c r="F121" s="27"/>
      <c r="G121" s="27"/>
      <c r="H121" s="27"/>
      <c r="I121" s="28"/>
    </row>
    <row r="122" spans="2:9" x14ac:dyDescent="0.5">
      <c r="B122" s="29"/>
      <c r="C122" s="35"/>
      <c r="D122" s="27"/>
      <c r="E122" s="27"/>
      <c r="F122" s="27"/>
      <c r="G122" s="27"/>
      <c r="H122" s="27"/>
      <c r="I122" s="28"/>
    </row>
    <row r="123" spans="2:9" x14ac:dyDescent="0.5">
      <c r="B123" s="29"/>
      <c r="C123" s="35"/>
      <c r="D123" s="27"/>
      <c r="E123" s="27"/>
      <c r="F123" s="27"/>
      <c r="G123" s="27"/>
      <c r="H123" s="27"/>
      <c r="I123" s="28"/>
    </row>
    <row r="124" spans="2:9" x14ac:dyDescent="0.5">
      <c r="B124" s="29"/>
      <c r="C124" s="35"/>
      <c r="D124" s="27"/>
      <c r="E124" s="27"/>
      <c r="F124" s="27"/>
      <c r="G124" s="27"/>
      <c r="H124" s="27"/>
      <c r="I124" s="28"/>
    </row>
    <row r="125" spans="2:9" x14ac:dyDescent="0.5">
      <c r="B125" s="29"/>
      <c r="C125" s="35"/>
      <c r="D125" s="27"/>
      <c r="E125" s="27"/>
      <c r="F125" s="27"/>
      <c r="G125" s="27"/>
      <c r="H125" s="27"/>
      <c r="I125" s="28"/>
    </row>
    <row r="126" spans="2:9" x14ac:dyDescent="0.5">
      <c r="B126" s="29"/>
      <c r="C126" s="35"/>
      <c r="D126" s="27"/>
      <c r="E126" s="27"/>
      <c r="F126" s="27"/>
      <c r="G126" s="27"/>
      <c r="H126" s="27"/>
      <c r="I126" s="28"/>
    </row>
    <row r="127" spans="2:9" x14ac:dyDescent="0.5">
      <c r="B127" s="29"/>
      <c r="C127" s="35"/>
      <c r="D127" s="27"/>
      <c r="E127" s="27"/>
      <c r="F127" s="27"/>
      <c r="G127" s="27"/>
      <c r="H127" s="27"/>
      <c r="I127" s="28"/>
    </row>
    <row r="128" spans="2:9" x14ac:dyDescent="0.5">
      <c r="B128" s="29"/>
      <c r="C128" s="35"/>
      <c r="D128" s="27"/>
      <c r="E128" s="27"/>
      <c r="F128" s="27"/>
      <c r="G128" s="27"/>
      <c r="H128" s="27"/>
      <c r="I128" s="28"/>
    </row>
    <row r="129" spans="2:9" x14ac:dyDescent="0.5">
      <c r="B129" s="29"/>
      <c r="C129" s="35"/>
      <c r="D129" s="27"/>
      <c r="E129" s="27"/>
      <c r="F129" s="27"/>
      <c r="G129" s="27"/>
      <c r="H129" s="27"/>
      <c r="I129" s="28"/>
    </row>
    <row r="130" spans="2:9" x14ac:dyDescent="0.5">
      <c r="B130" s="29"/>
      <c r="C130" s="35"/>
      <c r="D130" s="27"/>
      <c r="E130" s="27"/>
      <c r="F130" s="27"/>
      <c r="G130" s="27"/>
      <c r="H130" s="27"/>
      <c r="I130" s="28"/>
    </row>
    <row r="131" spans="2:9" x14ac:dyDescent="0.5">
      <c r="B131" s="29"/>
      <c r="C131" s="35"/>
      <c r="D131" s="27"/>
      <c r="E131" s="27"/>
      <c r="F131" s="27"/>
      <c r="G131" s="27"/>
      <c r="H131" s="27"/>
      <c r="I131" s="28"/>
    </row>
    <row r="132" spans="2:9" x14ac:dyDescent="0.5">
      <c r="B132" s="29"/>
      <c r="C132" s="35"/>
      <c r="D132" s="27"/>
      <c r="E132" s="27"/>
      <c r="F132" s="27"/>
      <c r="G132" s="27"/>
      <c r="H132" s="27"/>
      <c r="I132" s="28"/>
    </row>
    <row r="133" spans="2:9" x14ac:dyDescent="0.5">
      <c r="B133" s="29"/>
      <c r="C133" s="35"/>
      <c r="D133" s="27"/>
      <c r="E133" s="27"/>
      <c r="F133" s="27"/>
      <c r="G133" s="27"/>
      <c r="H133" s="27"/>
      <c r="I133" s="28"/>
    </row>
    <row r="134" spans="2:9" x14ac:dyDescent="0.5">
      <c r="B134" s="29"/>
      <c r="C134" s="35"/>
      <c r="D134" s="27"/>
      <c r="E134" s="27"/>
      <c r="F134" s="27"/>
      <c r="G134" s="27"/>
      <c r="H134" s="27"/>
      <c r="I134" s="28"/>
    </row>
    <row r="135" spans="2:9" x14ac:dyDescent="0.5">
      <c r="B135" s="29"/>
      <c r="C135" s="35"/>
      <c r="D135" s="27"/>
      <c r="E135" s="27"/>
      <c r="F135" s="27"/>
      <c r="G135" s="27"/>
      <c r="H135" s="27"/>
      <c r="I135" s="28"/>
    </row>
    <row r="136" spans="2:9" x14ac:dyDescent="0.5">
      <c r="B136" s="29"/>
      <c r="C136" s="35"/>
      <c r="D136" s="27"/>
      <c r="E136" s="27"/>
      <c r="F136" s="27"/>
      <c r="G136" s="27"/>
      <c r="H136" s="27"/>
      <c r="I136" s="28"/>
    </row>
    <row r="137" spans="2:9" x14ac:dyDescent="0.5">
      <c r="B137" s="29"/>
      <c r="C137" s="35"/>
      <c r="D137" s="27"/>
      <c r="E137" s="27"/>
      <c r="F137" s="27"/>
      <c r="G137" s="27"/>
      <c r="H137" s="27"/>
      <c r="I137" s="28"/>
    </row>
    <row r="138" spans="2:9" x14ac:dyDescent="0.5">
      <c r="B138" s="29"/>
      <c r="C138" s="35"/>
      <c r="D138" s="27"/>
      <c r="E138" s="27"/>
      <c r="F138" s="27"/>
      <c r="G138" s="27"/>
      <c r="H138" s="27"/>
      <c r="I138" s="28"/>
    </row>
    <row r="139" spans="2:9" x14ac:dyDescent="0.5">
      <c r="B139" s="29"/>
      <c r="C139" s="35"/>
      <c r="D139" s="27"/>
      <c r="E139" s="27"/>
      <c r="F139" s="27"/>
      <c r="G139" s="27"/>
      <c r="H139" s="27"/>
      <c r="I139" s="28"/>
    </row>
    <row r="140" spans="2:9" x14ac:dyDescent="0.5">
      <c r="B140" s="29"/>
      <c r="C140" s="35"/>
      <c r="D140" s="27"/>
      <c r="E140" s="27"/>
      <c r="F140" s="27"/>
      <c r="G140" s="27"/>
      <c r="H140" s="27"/>
      <c r="I140" s="28"/>
    </row>
    <row r="141" spans="2:9" x14ac:dyDescent="0.5">
      <c r="B141" s="29"/>
      <c r="C141" s="35"/>
      <c r="D141" s="27"/>
      <c r="E141" s="27"/>
      <c r="F141" s="27"/>
      <c r="G141" s="27"/>
      <c r="H141" s="27"/>
      <c r="I141" s="28"/>
    </row>
    <row r="142" spans="2:9" x14ac:dyDescent="0.5">
      <c r="B142" s="29"/>
      <c r="C142" s="35"/>
      <c r="D142" s="27"/>
      <c r="E142" s="27"/>
      <c r="F142" s="27"/>
      <c r="G142" s="27"/>
      <c r="H142" s="27"/>
      <c r="I142" s="28"/>
    </row>
    <row r="147" s="6" customFormat="1" x14ac:dyDescent="0.5"/>
  </sheetData>
  <mergeCells count="1">
    <mergeCell ref="A9:A11"/>
  </mergeCells>
  <phoneticPr fontId="33" type="noConversion"/>
  <conditionalFormatting sqref="C14 E14:I14 C20:C22 E20:I22 C9:I13 C15:I19 C23:I142">
    <cfRule type="expression" dxfId="11" priority="9">
      <formula>$B9=3</formula>
    </cfRule>
    <cfRule type="expression" dxfId="10" priority="10">
      <formula>$B9=0</formula>
    </cfRule>
    <cfRule type="expression" dxfId="9" priority="11">
      <formula>$B9=1</formula>
    </cfRule>
    <cfRule type="expression" dxfId="8" priority="12">
      <formula>$B9=2</formula>
    </cfRule>
  </conditionalFormatting>
  <conditionalFormatting sqref="D14">
    <cfRule type="expression" dxfId="7" priority="5">
      <formula>$B14=3</formula>
    </cfRule>
    <cfRule type="expression" dxfId="6" priority="6">
      <formula>$B14=0</formula>
    </cfRule>
    <cfRule type="expression" dxfId="5" priority="7">
      <formula>$B14=1</formula>
    </cfRule>
    <cfRule type="expression" dxfId="4" priority="8">
      <formula>$B14=2</formula>
    </cfRule>
  </conditionalFormatting>
  <conditionalFormatting sqref="D20:D22">
    <cfRule type="expression" dxfId="3" priority="1">
      <formula>$B20=3</formula>
    </cfRule>
    <cfRule type="expression" dxfId="2" priority="2">
      <formula>$B20=0</formula>
    </cfRule>
    <cfRule type="expression" dxfId="1" priority="3">
      <formula>$B20=1</formula>
    </cfRule>
    <cfRule type="expression" dxfId="0" priority="4">
      <formula>$B20=2</formula>
    </cfRule>
  </conditionalFormatting>
  <dataValidations count="12">
    <dataValidation allowBlank="1" showInputMessage="1" showErrorMessage="1" prompt="在此标题下的此列中输入截止日期" sqref="E8:I8" xr:uid="{A79DA2CD-CC2E-4240-8011-DE408571E807}"/>
    <dataValidation allowBlank="1" showInputMessage="1" showErrorMessage="1" prompt="此单元格将自动更新逾期天数。在下表中输入详细信息。表提示位于单元格 A6" sqref="C5:C6" xr:uid="{9BCBCF7A-1016-4D0D-AAA1-81C15EBE70CF}"/>
    <dataValidation allowBlank="1" showInputMessage="1" showErrorMessage="1" prompt="右侧单元格将自动更新逾期天数" sqref="B5:B6" xr:uid="{7668D636-A24D-4059-B07F-FE61F77F676D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20E97C2D-8040-48E2-8BB5-E45CF0F2CE60}"/>
    <dataValidation allowBlank="1" showErrorMessage="1" prompt="此工作表的标题位于此单元格中。日期将在下方单元格中自动更新，今日应办和逾期天数位于单元格 C3 和 C4 中。提示位于右侧单元格中" sqref="C1" xr:uid="{350EBAFC-4206-436C-9B8E-76513488D065}"/>
    <dataValidation allowBlank="1" showInputMessage="1" showErrorMessage="1" prompt="在此标题下的此列中输入大于 1 的值，将任务标记为完成。将自动应用删除线格式" sqref="B8" xr:uid="{BD177C2D-8977-416A-8132-8835BC4B5DBF}"/>
    <dataValidation allowBlank="1" showInputMessage="1" showErrorMessage="1" prompt="在此标题下的此列中输入说明" sqref="C8:D8" xr:uid="{99222319-4F50-45BE-861F-DA4048AF9E0A}"/>
    <dataValidation allowBlank="1" showInputMessage="1" showErrorMessage="1" prompt="此单元格将自动更新今日应办" sqref="C3:C4" xr:uid="{8AF64CD6-A16C-454B-A0EA-7C55BDB30069}"/>
    <dataValidation allowBlank="1" showInputMessage="1" showErrorMessage="1" prompt="右侧单元格将自动更新今日应办" sqref="B3:B4" xr:uid="{629E7484-B027-406E-B943-4F382B16C0A0}"/>
    <dataValidation allowBlank="1" showInputMessage="1" showErrorMessage="1" prompt="日期将在此单元格中自动更新，今日应办和逾期天数位于下方单元格中" sqref="B2:C2 B7:D7" xr:uid="{E1A6085C-D735-4225-BE3C-1BC385D396A9}"/>
    <dataValidation allowBlank="1" showInputMessage="1" showErrorMessage="1" prompt="“任务安排”工作表的导航链接" sqref="F1:G7" xr:uid="{5AA72887-47D8-4325-A631-4C3A2647E088}"/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AF02DB8E-D196-488B-85C9-59D7F82982DC}"/>
  </dataValidations>
  <hyperlinks>
    <hyperlink ref="F1" location="'任务安排'!A1" tooltip="单击以导航到“任务安排”" display="Setup &gt;" xr:uid="{FEF9B341-E5EC-4019-8064-F98689E76C28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B57F2A7-9927-4B7D-AF56-B6862126ACEE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B32:B87</xm:sqref>
        </x14:conditionalFormatting>
        <x14:conditionalFormatting xmlns:xm="http://schemas.microsoft.com/office/excel/2006/main">
          <x14:cfRule type="iconSet" priority="14" id="{ADB0E2AB-04D2-4DCE-AF84-AA3F1578742B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B148:B226 B88:B146 B9:B31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E150-B649-41AC-936B-910A013F5F35}">
  <dimension ref="A1:A44"/>
  <sheetViews>
    <sheetView topLeftCell="A41" workbookViewId="0">
      <selection activeCell="N84" sqref="N84"/>
    </sheetView>
  </sheetViews>
  <sheetFormatPr defaultRowHeight="15" x14ac:dyDescent="0.5"/>
  <sheetData>
    <row r="1" spans="1:1" x14ac:dyDescent="0.5">
      <c r="A1" t="s">
        <v>84</v>
      </c>
    </row>
    <row r="44" spans="1:1" x14ac:dyDescent="0.5">
      <c r="A44" t="s">
        <v>85</v>
      </c>
    </row>
  </sheetData>
  <phoneticPr fontId="3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表① 更改点验证</vt:lpstr>
      <vt:lpstr>表② 新功能测试</vt:lpstr>
      <vt:lpstr>表③ 设置截图</vt:lpstr>
      <vt:lpstr>'表① 更改点验证'!Print_Titles</vt:lpstr>
      <vt:lpstr>'表② 新功能测试'!Print_Titles</vt:lpstr>
      <vt:lpstr>'表② 新功能测试'!今日应办</vt:lpstr>
      <vt:lpstr>今日应办</vt:lpstr>
      <vt:lpstr>'表② 新功能测试'!列标题1</vt:lpstr>
      <vt:lpstr>列标题1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2024-09-20T00:27:52Z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