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<sst xmlns="http://schemas.openxmlformats.org/spreadsheetml/2006/main" count="1276" uniqueCount="448">
  <si>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</si>
  <si>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</si>
  <si>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</si>
  <si>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</si>
  <si>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</si>
  <si>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</si>
  <si>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</si>
  <si>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</si>
  <si>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</si>
  <si>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</si>
  <si>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</si>
  <si>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</si>
  <si>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</si>
  <si>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</si>
  <si>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</si>
  <si>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</si>
  <si>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</si>
  <si>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</si>
  <si>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</si>
  <si>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</si>
  <si>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</si>
  <si>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</si>
  <si>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</si>
  <si>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</si>
  <si>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</si>
  <si>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</si>
  <si>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</si>
  <si>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</si>
  <si>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</si>
  <si>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</si>
  <si>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</si>
  <si>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</si>
  <si>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</si>
  <si>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</si>
  <si>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</si>
  <si>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</si>
  <si>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</si>
  <si>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</si>
  <si>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</si>
  <si>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</si>
  <si>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</si>
  <si>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</si>
  <si>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</si>
  <si>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</si>
  <si>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</si>
  <si>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</si>
  <si>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</si>
  <si>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</si>
  <si>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</si>
  <si>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</si>
  <si>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</si>
  <si>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</si>
  <si>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</si>
  <si>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</si>
  <si>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</si>
  <si>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</si>
  <si>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</si>
  <si>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</si>
  <si>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</si>
  <si>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</si>
  <si>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</si>
  <si>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</si>
  <si>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</si>
  <si>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</si>
  <si>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</si>
  <si>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</si>
  <si>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</si>
  <si>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</si>
  <si>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</si>
  <si>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</si>
  <si>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</si>
  <si>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</si>
  <si>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</si>
  <si>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</si>
  <si>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</si>
  <si>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</si>
  <si>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</si>
  <si>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</si>
  <si>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</si>
  <si>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</si>
  <si>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</si>
  <si>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</si>
  <si>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</si>
  <si>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</si>
  <si>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</si>
  <si>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</si>
  <si>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</si>
  <si>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</si>
  <si>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</si>
  <si>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</si>
  <si>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</si>
  <si>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</si>
  <si>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</si>
  <si>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</si>
  <si>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</si>
  <si>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</si>
  <si>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</si>
  <si>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</si>
  <si>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</si>
  <si>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</si>
  <si>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</si>
  <si>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</si>
  <si>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</si>
  <si>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</si>
  <si>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</si>
  <si>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</si>
  <si>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</si>
  <si>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</si>
  <si>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</si>
  <si>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</si>
  <si>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</si>
  <si>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</si>
  <si>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</si>
  <si>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</si>
  <si>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</si>
  <si>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</si>
  <si>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</si>
  <si>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</si>
  <si>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</si>
  <si>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</si>
  <si>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</si>
  <si>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</si>
  <si>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</si>
  <si>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</si>
  <si>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</si>
  <si>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</si>
  <si>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</si>
  <si>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</si>
  <si>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</si>
  <si>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</si>
  <si>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</si>
  <si>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</si>
  <si>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</si>
  <si>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</si>
  <si>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</si>
  <si>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</si>
  <si>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</si>
  <si>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</si>
  <si>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</si>
  <si>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</si>
  <si>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</si>
  <si>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</si>
  <si>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</si>
  <si>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</si>
  <si>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</si>
  <si>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</si>
  <si>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</si>
  <si>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</si>
  <si>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</si>
  <si>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</si>
  <si>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</si>
  <si>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</si>
  <si>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</si>
  <si>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</si>
  <si>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</si>
  <si>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</si>
  <si>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</si>
  <si>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</si>
  <si>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</si>
  <si>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</si>
  <si>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</si>
  <si>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</si>
  <si>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</si>
  <si>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</si>
  <si>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</si>
  <si>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</si>
  <si>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</si>
  <si>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</si>
  <si>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</si>
  <si>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</si>
  <si>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</si>
  <si>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</si>
  <si>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</si>
  <si>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</si>
  <si>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</si>
  <si>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</si>
  <si>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</si>
  <si>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</si>
  <si>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</si>
  <si>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</si>
  <si>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</si>
  <si>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</si>
  <si>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</si>
  <si>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</si>
  <si>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</si>
  <si>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</si>
  <si>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</si>
  <si>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</si>
  <si>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</si>
  <si>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</si>
  <si>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</si>
  <si>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</si>
  <si>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</si>
  <si>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</si>
  <si>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</si>
  <si>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</si>
  <si>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</si>
  <si>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</si>
  <si>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</si>
  <si>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</si>
  <si>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</si>
  <si>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</si>
  <si>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</si>
  <si>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</si>
  <si>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</si>
  <si>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</si>
  <si>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</si>
  <si>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</si>
  <si>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</si>
  <si>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</si>
  <si>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</si>
  <si>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</si>
  <si>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</si>
  <si>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</si>
  <si>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</si>
  <si>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</si>
  <si>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</si>
  <si>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</si>
  <si>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</si>
  <si>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</si>
  <si>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</si>
  <si>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</si>
  <si>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</si>
  <si>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</si>
  <si>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</si>
  <si>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</si>
  <si>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</si>
  <si>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</si>
  <si>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</si>
  <si>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</si>
  <si>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</si>
  <si>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</si>
  <si>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</si>
  <si>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</si>
  <si>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</si>
  <si>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</si>
  <si>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</si>
  <si>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</si>
  <si>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</si>
  <si>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</si>
  <si>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</si>
  <si>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</si>
  <si>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</si>
  <si>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</si>
  <si>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</si>
  <si>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</si>
  <si>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</si>
  <si>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</si>
  <si>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</si>
  <si>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</si>
  <si>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</si>
  <si>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</si>
  <si>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</si>
  <si>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</si>
  <si>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</si>
  <si>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</si>
  <si>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</si>
  <si>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</si>
  <si>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</si>
  <si>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</si>
  <si>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</si>
  <si>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</si>
  <si>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</si>
  <si>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</si>
  <si>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</si>
  <si>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</si>
  <si>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</si>
  <si>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</si>
  <si>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</si>
  <si>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</si>
  <si>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</si>
  <si>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</si>
  <si>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</si>
  <si>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</si>
  <si>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</si>
  <si>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</si>
  <si>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</si>
  <si>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</si>
  <si>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</si>
  <si>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</si>
  <si>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</si>
  <si>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</si>
  <si>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</si>
  <si>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</si>
  <si>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</si>
  <si>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</si>
  <si>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</si>
  <si>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</si>
  <si>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</si>
  <si>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</si>
  <si>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</si>
  <si>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</si>
  <si>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</si>
  <si>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</si>
  <si>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</si>
  <si>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</si>
  <si>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</si>
  <si>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</si>
  <si>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</si>
  <si>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</si>
  <si>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</si>
  <si>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</si>
  <si>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</si>
  <si>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</si>
  <si>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</si>
  <si>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</si>
  <si>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</si>
  <si>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</si>
  <si>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</si>
  <si>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</si>
  <si>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</si>
  <si>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</si>
  <si>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</si>
  <si>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</si>
  <si>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</si>
  <si>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</si>
  <si>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</si>
  <si>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</si>
  <si>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</si>
  <si>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</si>
  <si>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</si>
  <si>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</si>
  <si>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</si>
  <si>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</si>
  <si>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</si>
  <si>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</si>
  <si>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</si>
  <si>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</si>
  <si>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</si>
  <si>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</si>
  <si>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</si>
  <si>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</si>
  <si>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</si>
  <si>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</si>
  <si>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</si>
  <si>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</si>
  <si>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</si>
  <si>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</si>
  <si>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</si>
  <si>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</si>
  <si>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</si>
  <si>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</si>
  <si>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</si>
  <si>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</si>
  <si>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</si>
  <si>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</si>
  <si>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</si>
  <si>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</si>
  <si>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</si>
  <si>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</si>
  <si>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</si>
  <si>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</si>
  <si>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</si>
  <si>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</si>
  <si>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</si>
  <si>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</si>
  <si>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</si>
  <si>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</si>
  <si>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</si>
  <si>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</si>
  <si>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</si>
  <si>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</si>
  <si>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</si>
  <si>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</si>
  <si>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</si>
  <si>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</si>
  <si>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</si>
  <si>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</si>
  <si>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</si>
  <si>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</si>
  <si>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</si>
  <si>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</si>
  <si>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</si>
  <si>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</si>
  <si>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</si>
  <si>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</si>
  <si>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</si>
  <si>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</si>
  <si>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</si>
  <si>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</si>
  <si>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</si>
  <si>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</si>
  <si>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</si>
  <si>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</si>
  <si>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</si>
  <si>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</si>
  <si>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</si>
  <si>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</si>
  <si>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</si>
  <si>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</si>
  <si>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</si>
  <si>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</si>
  <si>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</si>
  <si>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</si>
  <si>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</si>
  <si>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</si>
  <si>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</si>
  <si>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</si>
  <si>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</si>
  <si>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</si>
  <si>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</si>
  <si>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</si>
  <si>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</si>
  <si>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Ordered 36 from Amz &amp; 20 from Walmart.  ORD 100 from Amz 7/23</t>
  </si>
  <si>
    <t>M Notes</t>
  </si>
  <si>
    <t>All ordered</t>
  </si>
  <si>
    <t>ord 104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</si>
  <si>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</si>
  <si>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</si>
  <si>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</si>
  <si>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</si>
  <si>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</si>
  <si>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</si>
  <si>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</si>
  <si>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</si>
  <si>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</si>
  <si>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</si>
  <si>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</si>
  <si>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</si>
  <si>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</si>
  <si>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</si>
  <si>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</si>
  <si>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</si>
  <si>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</si>
  <si>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</si>
  <si>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</si>
  <si>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</si>
  <si>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ARRIVED.</t>
  </si>
  <si>
    <t>ord 40 8/9/18</t>
  </si>
  <si>
    <t>ordered - but now out of stock. WATCH THIS.</t>
  </si>
  <si>
    <t>arrived</t>
  </si>
  <si>
    <t>delivered</t>
  </si>
  <si>
    <t xml:space="preserve">
Rubber Mallets 8 1/2 in. Long, 3/4 in. Diameter, Abs Handle
</t>
  </si>
  <si>
    <t>Premium Art Tissue Paper Bleeding, (Pack of 50)</t>
  </si>
  <si>
    <t>???</t>
  </si>
  <si>
    <r>
      <t xml:space="preserve">??? (one of these was delivered, was it </t>
    </r>
    <r>
      <rPr>
        <b/>
        <sz val="11"/>
        <color rgb="FFFF0000"/>
        <rFont val="Calibri"/>
        <family val="2"/>
        <scheme val="minor"/>
      </rPr>
      <t>50 ct or 10 ct?</t>
    </r>
    <r>
      <rPr>
        <sz val="11"/>
        <color rgb="FFFF0000"/>
        <rFont val="Calibri"/>
        <family val="2"/>
        <scheme val="minor"/>
      </rPr>
      <t>)</t>
    </r>
  </si>
  <si>
    <t>ordered (BO)</t>
  </si>
  <si>
    <t>HOW TO GET?</t>
  </si>
  <si>
    <r>
      <t>target</t>
    </r>
    <r>
      <rPr>
        <sz val="12"/>
        <rFont val="HelveticaNeueLT Std"/>
      </rPr>
      <t xml:space="preserve"> Webstaurant</t>
    </r>
  </si>
  <si>
    <t>ordered from OS and DT</t>
  </si>
  <si>
    <r>
      <rPr>
        <b/>
        <sz val="12"/>
        <color rgb="FFFF0000"/>
        <rFont val="Calibri"/>
        <family val="2"/>
        <scheme val="minor"/>
      </rPr>
      <t>BO</t>
    </r>
    <r>
      <rPr>
        <sz val="12"/>
        <color rgb="FFFF0000"/>
        <rFont val="Calibri"/>
        <family val="2"/>
        <scheme val="minor"/>
      </rPr>
      <t>. ordered from webst. Targ only sold 20 @ a time.</t>
    </r>
  </si>
  <si>
    <t>200 from Jet.com, 20 from Tgt</t>
  </si>
  <si>
    <t>cheapbatteries</t>
  </si>
  <si>
    <t>?</t>
  </si>
  <si>
    <t>WHERE WAS THIS DELIVERED? GET MORE</t>
  </si>
  <si>
    <t>BO 110 ord, various vendors</t>
  </si>
  <si>
    <t>Ordered 220 from Amz &amp; Wmt</t>
  </si>
  <si>
    <t>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</si>
</sst>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4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2" borderId="4" xfId="0" applyFont="1" applyFill="1" applyBorder="1" applyAlignment="1">
      <alignment horizontal="left" vertical="top" wrapText="1"/>
    </xf>
    <xf numFmtId="0" fontId="52" fillId="2" borderId="5" xfId="0" applyFont="1" applyFill="1" applyBorder="1" applyAlignment="1">
      <alignment horizontal="left" vertical="top" wrapText="1"/>
    </xf>
    <xf numFmtId="0" fontId="52" fillId="2" borderId="5" xfId="0" quotePrefix="1" applyFont="1" applyFill="1" applyBorder="1" applyAlignment="1">
      <alignment horizontal="left" vertical="top" wrapText="1"/>
    </xf>
    <xf numFmtId="164" fontId="52" fillId="2" borderId="5" xfId="0" applyNumberFormat="1" applyFont="1" applyFill="1" applyBorder="1" applyAlignment="1">
      <alignment horizontal="left" vertical="top" wrapText="1"/>
    </xf>
    <xf numFmtId="164" fontId="52" fillId="2" borderId="6" xfId="0" applyNumberFormat="1" applyFont="1" applyFill="1" applyBorder="1" applyAlignment="1">
      <alignment horizontal="left" vertical="top" wrapText="1"/>
    </xf>
    <xf numFmtId="164" fontId="53" fillId="2" borderId="6" xfId="1" applyNumberFormat="1" applyFont="1" applyFill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35" fillId="7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wrapText="1"/>
    </xf>
    <xf numFmtId="0" fontId="45" fillId="7" borderId="0" xfId="0" applyFont="1" applyFill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left" vertical="top" wrapText="1"/>
    </xf>
    <xf numFmtId="164" fontId="8" fillId="2" borderId="4" xfId="1" applyNumberFormat="1" applyFont="1" applyFill="1" applyBorder="1" applyAlignment="1">
      <alignment horizontal="left" vertical="top" wrapText="1"/>
    </xf>
    <xf numFmtId="0" fontId="49" fillId="2" borderId="5" xfId="0" applyFont="1" applyFill="1" applyBorder="1" applyAlignment="1">
      <alignment horizontal="left" vertical="top" wrapText="1"/>
    </xf>
    <xf numFmtId="164" fontId="14" fillId="2" borderId="5" xfId="0" applyNumberFormat="1" applyFont="1" applyFill="1" applyBorder="1" applyAlignment="1">
      <alignment horizontal="left" vertical="top" wrapText="1"/>
    </xf>
    <xf numFmtId="0" fontId="35" fillId="0" borderId="0" xfId="0" applyFont="1" applyFill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quotePrefix="1" applyFont="1" applyFill="1" applyBorder="1" applyAlignment="1">
      <alignment horizontal="left" vertical="top" wrapText="1"/>
    </xf>
    <xf numFmtId="164" fontId="6" fillId="0" borderId="5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Fill="1" applyBorder="1" applyAlignment="1">
      <alignment horizontal="left" vertical="top" wrapText="1"/>
    </xf>
    <xf numFmtId="164" fontId="8" fillId="0" borderId="6" xfId="1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6" fillId="2" borderId="15" xfId="0" quotePrefix="1" applyFont="1" applyFill="1" applyBorder="1" applyAlignment="1">
      <alignment horizontal="left" vertical="top" wrapText="1"/>
    </xf>
    <xf numFmtId="164" fontId="6" fillId="2" borderId="15" xfId="0" applyNumberFormat="1" applyFont="1" applyFill="1" applyBorder="1" applyAlignment="1">
      <alignment horizontal="left" vertical="top" wrapText="1"/>
    </xf>
    <xf numFmtId="164" fontId="6" fillId="2" borderId="16" xfId="0" applyNumberFormat="1" applyFont="1" applyFill="1" applyBorder="1" applyAlignment="1">
      <alignment horizontal="left" vertical="top" wrapText="1"/>
    </xf>
    <xf numFmtId="164" fontId="41" fillId="7" borderId="6" xfId="1" applyNumberFormat="1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0" fontId="6" fillId="7" borderId="5" xfId="0" quotePrefix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6" xfId="0" applyNumberFormat="1" applyFont="1" applyFill="1" applyBorder="1" applyAlignment="1">
      <alignment horizontal="left" vertical="top" wrapText="1"/>
    </xf>
    <xf numFmtId="164" fontId="8" fillId="7" borderId="6" xfId="1" applyNumberFormat="1" applyFont="1" applyFill="1" applyBorder="1" applyAlignment="1">
      <alignment horizontal="left" vertical="top" wrapText="1"/>
    </xf>
    <xf numFmtId="0" fontId="0" fillId="7" borderId="0" xfId="0" applyFont="1" applyFill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43" fillId="0" borderId="0" xfId="0" applyFont="1" applyFill="1" applyAlignment="1">
      <alignment horizontal="left" vertical="top" wrapText="1"/>
    </xf>
    <xf numFmtId="0" fontId="49" fillId="0" borderId="5" xfId="0" applyFont="1" applyFill="1" applyBorder="1" applyAlignment="1">
      <alignment horizontal="left" vertical="top" wrapText="1"/>
    </xf>
    <xf numFmtId="0" fontId="8" fillId="0" borderId="0" xfId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="70" zoomScaleNormal="70" workbookViewId="0">
      <selection activeCell="K56" sqref="K53:M56"/>
    </sheetView>
  </sheetViews>
  <sheetFormatPr defaultColWidth="17" defaultRowHeight="14.4"/>
  <cols>
    <col min="1" max="1" width="17" style="212"/>
    <col min="2" max="2" width="19.88671875" style="213" bestFit="1" customWidth="1"/>
    <col min="3" max="4" width="17" style="213"/>
    <col min="5" max="8" width="17" style="213" customWidth="1"/>
    <col min="9" max="9" width="40.33203125" style="213" customWidth="1"/>
    <col min="10" max="16384" width="17" style="213"/>
  </cols>
  <sheetData>
    <row r="1" spans="1:10">
      <c r="A1" s="212" t="s">
        <v>400</v>
      </c>
      <c r="B1" s="213" t="s">
        <v>393</v>
      </c>
    </row>
    <row r="2" spans="1:10">
      <c r="B2" s="213" t="s">
        <v>394</v>
      </c>
    </row>
    <row r="3" spans="1:10" ht="31.2">
      <c r="B3" s="152" t="s">
        <v>5</v>
      </c>
      <c r="C3" s="153" t="s">
        <v>6</v>
      </c>
      <c r="D3" s="153" t="s">
        <v>7</v>
      </c>
      <c r="E3" s="152" t="s">
        <v>407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8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15" customFormat="1" ht="35.4" customHeight="1">
      <c r="A5" s="214" t="s">
        <v>409</v>
      </c>
      <c r="B5" s="159" t="s">
        <v>130</v>
      </c>
      <c r="C5" s="159" t="s">
        <v>410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15" customFormat="1" ht="31.8" customHeight="1">
      <c r="A6" s="214" t="s">
        <v>408</v>
      </c>
      <c r="B6" s="159">
        <v>2009</v>
      </c>
      <c r="C6" s="159" t="s">
        <v>411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62.4">
      <c r="A7" s="212" t="s">
        <v>412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15" customFormat="1" ht="51" customHeight="1">
      <c r="A8" s="214" t="s">
        <v>406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15" customFormat="1" ht="67.2" customHeight="1">
      <c r="A9" s="214" t="s">
        <v>409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01" t="s">
        <v>292</v>
      </c>
    </row>
    <row r="10" spans="1:10" s="215" customFormat="1" ht="84.6" customHeight="1">
      <c r="A10" s="214"/>
      <c r="B10" s="270">
        <v>400011857257</v>
      </c>
      <c r="C10" s="202" t="s">
        <v>132</v>
      </c>
      <c r="D10" s="202" t="s">
        <v>129</v>
      </c>
      <c r="E10" s="203">
        <v>67</v>
      </c>
      <c r="F10" s="203" t="s">
        <v>293</v>
      </c>
      <c r="G10" s="202">
        <v>8.19</v>
      </c>
      <c r="H10" s="202">
        <f>SUM(E10*G10)</f>
        <v>548.73</v>
      </c>
      <c r="I10" s="204" t="s">
        <v>294</v>
      </c>
      <c r="J10" s="271" t="s">
        <v>295</v>
      </c>
    </row>
    <row r="11" spans="1:10" s="215" customFormat="1" ht="102.6" customHeight="1">
      <c r="A11" s="294" t="s">
        <v>425</v>
      </c>
      <c r="B11" s="159" t="s">
        <v>120</v>
      </c>
      <c r="C11" s="159" t="s">
        <v>122</v>
      </c>
      <c r="D11" s="159" t="s">
        <v>422</v>
      </c>
      <c r="E11" s="160">
        <v>11</v>
      </c>
      <c r="F11" s="160" t="s">
        <v>123</v>
      </c>
      <c r="G11" s="172">
        <v>10.99</v>
      </c>
      <c r="H11" s="284">
        <f>SUM(E11*G11)</f>
        <v>120.89</v>
      </c>
      <c r="I11" s="161" t="s">
        <v>296</v>
      </c>
      <c r="J11" s="173" t="s">
        <v>124</v>
      </c>
    </row>
    <row r="12" spans="1:10" s="215" customFormat="1" ht="46.8" customHeight="1">
      <c r="A12" s="214" t="s">
        <v>409</v>
      </c>
      <c r="B12" s="202" t="s">
        <v>125</v>
      </c>
      <c r="C12" s="202" t="s">
        <v>126</v>
      </c>
      <c r="D12" s="202" t="s">
        <v>127</v>
      </c>
      <c r="E12" s="203">
        <v>10</v>
      </c>
      <c r="F12" s="202" t="s">
        <v>297</v>
      </c>
      <c r="G12" s="204">
        <v>4.99</v>
      </c>
      <c r="H12" s="204">
        <f>E12*G12</f>
        <v>49.900000000000006</v>
      </c>
      <c r="I12" s="204" t="s">
        <v>298</v>
      </c>
      <c r="J12" s="205" t="s">
        <v>299</v>
      </c>
    </row>
    <row r="13" spans="1:10" s="215" customFormat="1" ht="137.4" customHeight="1">
      <c r="A13" s="214"/>
      <c r="B13" s="270">
        <v>10074506116197</v>
      </c>
      <c r="C13" s="202" t="s">
        <v>128</v>
      </c>
      <c r="D13" s="202" t="s">
        <v>129</v>
      </c>
      <c r="E13" s="203">
        <v>0</v>
      </c>
      <c r="F13" s="203" t="s">
        <v>300</v>
      </c>
      <c r="G13" s="202">
        <v>0</v>
      </c>
      <c r="H13" s="272">
        <v>0</v>
      </c>
      <c r="I13" s="165" t="s">
        <v>301</v>
      </c>
      <c r="J13" s="205" t="s">
        <v>295</v>
      </c>
    </row>
    <row r="14" spans="1:10" s="215" customFormat="1" ht="45.6" customHeight="1">
      <c r="A14" s="214" t="s">
        <v>431</v>
      </c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15" customFormat="1" ht="74.400000000000006" customHeight="1">
      <c r="A15" s="214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15" customFormat="1" ht="81.599999999999994" customHeight="1">
      <c r="A16" s="214" t="s">
        <v>415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15" customFormat="1" ht="77.400000000000006" customHeight="1">
      <c r="A17" s="214" t="s">
        <v>409</v>
      </c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15" customFormat="1" ht="56.4" customHeight="1">
      <c r="A18" s="214" t="s">
        <v>431</v>
      </c>
      <c r="B18" s="202" t="s">
        <v>318</v>
      </c>
      <c r="C18" s="202" t="s">
        <v>319</v>
      </c>
      <c r="D18" s="202" t="s">
        <v>320</v>
      </c>
      <c r="E18" s="202">
        <v>810</v>
      </c>
      <c r="F18" s="202" t="s">
        <v>321</v>
      </c>
      <c r="G18" s="203">
        <v>0.33</v>
      </c>
      <c r="H18" s="202">
        <f t="shared" si="0"/>
        <v>267.3</v>
      </c>
      <c r="I18" s="202" t="s">
        <v>322</v>
      </c>
      <c r="J18" s="230" t="s">
        <v>323</v>
      </c>
    </row>
    <row r="19" spans="1:10" s="215" customFormat="1" ht="31.8" customHeight="1">
      <c r="A19" s="214" t="s">
        <v>430</v>
      </c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15" customFormat="1" ht="46.8" customHeight="1">
      <c r="A20" s="214" t="s">
        <v>409</v>
      </c>
      <c r="B20" s="159"/>
      <c r="C20" s="159" t="s">
        <v>420</v>
      </c>
      <c r="D20" s="159" t="s">
        <v>135</v>
      </c>
      <c r="E20" s="283" t="s">
        <v>421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15" customFormat="1" ht="59.4" customHeight="1">
      <c r="A21" s="214" t="s">
        <v>409</v>
      </c>
      <c r="B21" s="231" t="s">
        <v>335</v>
      </c>
      <c r="C21" s="232" t="s">
        <v>336</v>
      </c>
      <c r="D21" s="232" t="s">
        <v>320</v>
      </c>
      <c r="E21" s="233">
        <v>15</v>
      </c>
      <c r="F21" s="233" t="s">
        <v>337</v>
      </c>
      <c r="G21" s="234">
        <v>51</v>
      </c>
      <c r="H21" s="234">
        <f t="shared" si="0"/>
        <v>765</v>
      </c>
      <c r="I21" s="235" t="s">
        <v>338</v>
      </c>
      <c r="J21" s="236" t="s">
        <v>339</v>
      </c>
    </row>
    <row r="22" spans="1:10">
      <c r="B22" s="213" t="s">
        <v>395</v>
      </c>
    </row>
    <row r="23" spans="1:10" ht="35.4" thickBot="1">
      <c r="A23" s="214" t="s">
        <v>404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15" customFormat="1" ht="72" customHeight="1" thickTop="1" thickBot="1">
      <c r="A24" s="214" t="s">
        <v>409</v>
      </c>
      <c r="B24" s="182" t="s">
        <v>185</v>
      </c>
      <c r="C24" s="74" t="s">
        <v>186</v>
      </c>
      <c r="D24" s="74" t="s">
        <v>187</v>
      </c>
      <c r="E24" s="183">
        <v>80</v>
      </c>
      <c r="F24" s="74">
        <v>8</v>
      </c>
      <c r="G24" s="184">
        <v>2.99</v>
      </c>
      <c r="H24" s="185">
        <f t="shared" ref="H24:H41" si="1">E24*G24</f>
        <v>239.20000000000002</v>
      </c>
      <c r="I24" s="198"/>
      <c r="J24" s="186" t="s">
        <v>188</v>
      </c>
    </row>
    <row r="25" spans="1:10" s="215" customFormat="1" ht="70.2" customHeight="1" thickBot="1">
      <c r="A25" s="214" t="s">
        <v>409</v>
      </c>
      <c r="B25" s="182" t="s">
        <v>189</v>
      </c>
      <c r="C25" s="295" t="s">
        <v>432</v>
      </c>
      <c r="D25" s="74" t="s">
        <v>190</v>
      </c>
      <c r="E25" s="183">
        <v>550</v>
      </c>
      <c r="F25" s="74">
        <v>1</v>
      </c>
      <c r="G25" s="184">
        <v>2.29</v>
      </c>
      <c r="H25" s="185">
        <f t="shared" si="1"/>
        <v>1259.5</v>
      </c>
      <c r="I25" s="185" t="s">
        <v>191</v>
      </c>
      <c r="J25" s="186" t="s">
        <v>192</v>
      </c>
    </row>
    <row r="26" spans="1:10" s="215" customFormat="1" ht="77.400000000000006" customHeight="1" thickBot="1">
      <c r="A26" s="214"/>
      <c r="B26" s="182" t="s">
        <v>196</v>
      </c>
      <c r="C26" s="74" t="s">
        <v>195</v>
      </c>
      <c r="D26" s="74" t="s">
        <v>194</v>
      </c>
      <c r="E26" s="183">
        <v>110</v>
      </c>
      <c r="F26" s="74"/>
      <c r="G26" s="184">
        <v>1.77</v>
      </c>
      <c r="H26" s="185">
        <f t="shared" si="1"/>
        <v>194.7</v>
      </c>
      <c r="I26" s="185"/>
      <c r="J26" s="186" t="s">
        <v>193</v>
      </c>
    </row>
    <row r="27" spans="1:10" s="215" customFormat="1" ht="142.19999999999999" customHeight="1" thickBot="1">
      <c r="A27" s="296" t="s">
        <v>445</v>
      </c>
      <c r="B27" s="182"/>
      <c r="C27" s="74" t="s">
        <v>197</v>
      </c>
      <c r="D27" s="74" t="s">
        <v>135</v>
      </c>
      <c r="E27" s="183">
        <v>110</v>
      </c>
      <c r="F27" s="74"/>
      <c r="G27" s="184">
        <v>10.89</v>
      </c>
      <c r="H27" s="185">
        <f t="shared" si="1"/>
        <v>1197.9000000000001</v>
      </c>
      <c r="I27" s="185"/>
      <c r="J27" s="186" t="s">
        <v>198</v>
      </c>
    </row>
    <row r="28" spans="1:10" s="215" customFormat="1" ht="63" thickBot="1">
      <c r="A28" s="214" t="s">
        <v>431</v>
      </c>
      <c r="B28" s="182"/>
      <c r="C28" s="74" t="s">
        <v>433</v>
      </c>
      <c r="D28" s="74" t="s">
        <v>135</v>
      </c>
      <c r="E28" s="183">
        <v>110</v>
      </c>
      <c r="F28" s="74" t="s">
        <v>2</v>
      </c>
      <c r="G28" s="184">
        <v>3.47</v>
      </c>
      <c r="H28" s="185">
        <f t="shared" si="1"/>
        <v>381.70000000000005</v>
      </c>
      <c r="I28" s="185" t="s">
        <v>2</v>
      </c>
      <c r="J28" s="186" t="s">
        <v>199</v>
      </c>
    </row>
    <row r="29" spans="1:10" s="215" customFormat="1" ht="48.6" customHeight="1" thickBot="1">
      <c r="A29" s="214" t="s">
        <v>434</v>
      </c>
      <c r="B29" s="206"/>
      <c r="C29" s="207" t="s">
        <v>385</v>
      </c>
      <c r="D29" s="207" t="s">
        <v>135</v>
      </c>
      <c r="E29" s="208">
        <v>2</v>
      </c>
      <c r="F29" s="207"/>
      <c r="G29" s="209">
        <v>3.99</v>
      </c>
      <c r="H29" s="210">
        <f t="shared" si="1"/>
        <v>7.98</v>
      </c>
      <c r="I29" s="210" t="s">
        <v>2</v>
      </c>
      <c r="J29" s="211" t="s">
        <v>384</v>
      </c>
    </row>
    <row r="30" spans="1:10" ht="16.2" thickBot="1">
      <c r="A30" s="214"/>
      <c r="B30" s="187"/>
      <c r="C30" s="151"/>
      <c r="D30" s="151"/>
      <c r="E30" s="188"/>
      <c r="F30" s="151" t="s">
        <v>2</v>
      </c>
      <c r="G30" s="189"/>
      <c r="H30" s="190">
        <f t="shared" si="1"/>
        <v>0</v>
      </c>
      <c r="I30" s="190" t="s">
        <v>2</v>
      </c>
      <c r="J30" s="192"/>
    </row>
    <row r="31" spans="1:10" s="215" customFormat="1" ht="75" customHeight="1" thickBot="1">
      <c r="A31" s="214" t="s">
        <v>409</v>
      </c>
      <c r="B31" s="206" t="s">
        <v>204</v>
      </c>
      <c r="C31" s="207" t="s">
        <v>269</v>
      </c>
      <c r="D31" s="207" t="s">
        <v>203</v>
      </c>
      <c r="E31" s="208">
        <v>3</v>
      </c>
      <c r="F31" s="207" t="s">
        <v>2</v>
      </c>
      <c r="G31" s="209">
        <v>27</v>
      </c>
      <c r="H31" s="210">
        <f t="shared" si="1"/>
        <v>81</v>
      </c>
      <c r="I31" s="210" t="s">
        <v>2</v>
      </c>
      <c r="J31" s="211" t="s">
        <v>202</v>
      </c>
    </row>
    <row r="32" spans="1:10" s="215" customFormat="1" ht="57.6" customHeight="1" thickBot="1">
      <c r="A32" s="214" t="s">
        <v>431</v>
      </c>
      <c r="B32" s="206" t="s">
        <v>376</v>
      </c>
      <c r="C32" s="207" t="s">
        <v>206</v>
      </c>
      <c r="D32" s="207" t="s">
        <v>135</v>
      </c>
      <c r="E32" s="208">
        <v>3</v>
      </c>
      <c r="F32" s="207"/>
      <c r="G32" s="209">
        <v>154.37</v>
      </c>
      <c r="H32" s="210">
        <f t="shared" si="1"/>
        <v>463.11</v>
      </c>
      <c r="I32" s="210"/>
      <c r="J32" s="211" t="s">
        <v>205</v>
      </c>
    </row>
    <row r="33" spans="1:10" s="215" customFormat="1" ht="58.2" customHeight="1" thickBot="1">
      <c r="A33" s="214"/>
      <c r="B33" s="206" t="s">
        <v>209</v>
      </c>
      <c r="C33" s="207" t="s">
        <v>208</v>
      </c>
      <c r="D33" s="207" t="s">
        <v>129</v>
      </c>
      <c r="E33" s="208">
        <v>4</v>
      </c>
      <c r="F33" s="207" t="s">
        <v>2</v>
      </c>
      <c r="G33" s="209">
        <v>13.51</v>
      </c>
      <c r="H33" s="210">
        <f t="shared" si="1"/>
        <v>54.04</v>
      </c>
      <c r="I33" s="210" t="s">
        <v>2</v>
      </c>
      <c r="J33" s="211" t="s">
        <v>207</v>
      </c>
    </row>
    <row r="34" spans="1:10" ht="16.2" thickBot="1">
      <c r="A34" s="214"/>
      <c r="B34" s="187"/>
      <c r="C34" s="151"/>
      <c r="D34" s="151"/>
      <c r="E34" s="188"/>
      <c r="F34" s="151" t="s">
        <v>2</v>
      </c>
      <c r="G34" s="189"/>
      <c r="H34" s="190">
        <f t="shared" si="1"/>
        <v>0</v>
      </c>
      <c r="I34" s="190"/>
      <c r="J34" s="191"/>
    </row>
    <row r="35" spans="1:10" s="215" customFormat="1" ht="24.6" customHeight="1" thickBot="1">
      <c r="A35" s="214" t="s">
        <v>409</v>
      </c>
      <c r="B35" s="206" t="s">
        <v>212</v>
      </c>
      <c r="C35" s="207" t="s">
        <v>270</v>
      </c>
      <c r="D35" s="207" t="s">
        <v>211</v>
      </c>
      <c r="E35" s="208">
        <v>220</v>
      </c>
      <c r="F35" s="207" t="s">
        <v>2</v>
      </c>
      <c r="G35" s="209">
        <v>1.49</v>
      </c>
      <c r="H35" s="210">
        <f t="shared" si="1"/>
        <v>327.8</v>
      </c>
      <c r="I35" s="210" t="s">
        <v>2</v>
      </c>
      <c r="J35" s="211" t="s">
        <v>210</v>
      </c>
    </row>
    <row r="36" spans="1:10" s="215" customFormat="1" ht="40.200000000000003" customHeight="1" thickBot="1">
      <c r="A36" s="214" t="s">
        <v>413</v>
      </c>
      <c r="B36" s="206" t="s">
        <v>217</v>
      </c>
      <c r="C36" s="207" t="s">
        <v>216</v>
      </c>
      <c r="D36" s="207" t="s">
        <v>414</v>
      </c>
      <c r="E36" s="208">
        <v>19</v>
      </c>
      <c r="F36" s="207" t="s">
        <v>2</v>
      </c>
      <c r="G36" s="209">
        <v>4.99</v>
      </c>
      <c r="H36" s="210">
        <f t="shared" si="1"/>
        <v>94.81</v>
      </c>
      <c r="I36" s="210" t="s">
        <v>214</v>
      </c>
      <c r="J36" s="211" t="s">
        <v>213</v>
      </c>
    </row>
    <row r="37" spans="1:10" s="215" customFormat="1" ht="87" thickBot="1">
      <c r="A37" s="214" t="s">
        <v>409</v>
      </c>
      <c r="B37" s="182" t="s">
        <v>271</v>
      </c>
      <c r="C37" s="74" t="s">
        <v>272</v>
      </c>
      <c r="D37" s="74" t="s">
        <v>135</v>
      </c>
      <c r="E37" s="183">
        <v>39</v>
      </c>
      <c r="F37" s="74" t="s">
        <v>2</v>
      </c>
      <c r="G37" s="184">
        <v>6.11</v>
      </c>
      <c r="H37" s="185">
        <f t="shared" si="1"/>
        <v>238.29000000000002</v>
      </c>
      <c r="I37" s="185"/>
      <c r="J37" s="200" t="s">
        <v>273</v>
      </c>
    </row>
    <row r="38" spans="1:10" s="215" customFormat="1" ht="47.4" thickBot="1">
      <c r="A38" s="214" t="s">
        <v>416</v>
      </c>
      <c r="B38" s="182" t="s">
        <v>219</v>
      </c>
      <c r="C38" s="74" t="s">
        <v>221</v>
      </c>
      <c r="D38" s="281" t="s">
        <v>418</v>
      </c>
      <c r="E38" s="282" t="s">
        <v>419</v>
      </c>
      <c r="F38" s="74" t="s">
        <v>2</v>
      </c>
      <c r="G38" s="184">
        <v>4.0999999999999996</v>
      </c>
      <c r="H38" s="185" t="e">
        <f t="shared" si="1"/>
        <v>#VALUE!</v>
      </c>
      <c r="I38" s="185" t="s">
        <v>2</v>
      </c>
      <c r="J38" s="186" t="s">
        <v>218</v>
      </c>
    </row>
    <row r="39" spans="1:10" s="215" customFormat="1" ht="85.2" customHeight="1" thickBot="1">
      <c r="A39" s="214" t="s">
        <v>439</v>
      </c>
      <c r="B39" s="206" t="s">
        <v>222</v>
      </c>
      <c r="C39" s="207" t="s">
        <v>225</v>
      </c>
      <c r="D39" s="207" t="s">
        <v>417</v>
      </c>
      <c r="E39" s="208">
        <v>440</v>
      </c>
      <c r="F39" s="207"/>
      <c r="G39" s="209">
        <v>1.55</v>
      </c>
      <c r="H39" s="210">
        <f t="shared" si="1"/>
        <v>682</v>
      </c>
      <c r="I39" s="210"/>
      <c r="J39" s="211" t="s">
        <v>223</v>
      </c>
    </row>
    <row r="40" spans="1:10" ht="27" customHeight="1" thickBot="1">
      <c r="A40" s="214" t="s">
        <v>405</v>
      </c>
      <c r="B40" s="194" t="s">
        <v>229</v>
      </c>
      <c r="C40" s="195" t="s">
        <v>228</v>
      </c>
      <c r="D40" s="195" t="s">
        <v>227</v>
      </c>
      <c r="E40" s="196">
        <v>110</v>
      </c>
      <c r="F40" s="195"/>
      <c r="G40" s="197">
        <v>1.79</v>
      </c>
      <c r="H40" s="198">
        <f t="shared" si="1"/>
        <v>196.9</v>
      </c>
      <c r="I40" s="198"/>
      <c r="J40" s="181" t="s">
        <v>226</v>
      </c>
    </row>
    <row r="41" spans="1:10" s="215" customFormat="1" ht="91.2" customHeight="1" thickBot="1">
      <c r="A41" s="214" t="s">
        <v>435</v>
      </c>
      <c r="B41" s="206"/>
      <c r="C41" s="207" t="s">
        <v>383</v>
      </c>
      <c r="D41" s="207" t="s">
        <v>135</v>
      </c>
      <c r="E41" s="208">
        <v>2</v>
      </c>
      <c r="F41" s="207"/>
      <c r="G41" s="209">
        <v>28.08</v>
      </c>
      <c r="H41" s="210">
        <f t="shared" si="1"/>
        <v>56.16</v>
      </c>
      <c r="I41" s="210"/>
      <c r="J41" s="237" t="s">
        <v>382</v>
      </c>
    </row>
    <row r="43" spans="1:10">
      <c r="B43" s="213" t="s">
        <v>396</v>
      </c>
    </row>
    <row r="44" spans="1:10" ht="35.4" thickBot="1">
      <c r="A44" s="216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15" customFormat="1" ht="37.200000000000003" customHeight="1" thickTop="1" thickBot="1">
      <c r="A45" s="216"/>
      <c r="B45" s="206" t="s">
        <v>62</v>
      </c>
      <c r="C45" s="207" t="s">
        <v>33</v>
      </c>
      <c r="D45" s="207" t="s">
        <v>32</v>
      </c>
      <c r="E45" s="208">
        <v>7</v>
      </c>
      <c r="F45" s="207" t="s">
        <v>50</v>
      </c>
      <c r="G45" s="209">
        <v>12.85</v>
      </c>
      <c r="H45" s="210">
        <v>89.95</v>
      </c>
      <c r="I45" s="210" t="s">
        <v>40</v>
      </c>
      <c r="J45" s="237" t="s">
        <v>35</v>
      </c>
    </row>
    <row r="46" spans="1:10" ht="16.2" thickBot="1">
      <c r="A46" s="216"/>
      <c r="B46" s="187" t="s">
        <v>63</v>
      </c>
      <c r="C46" s="151"/>
      <c r="D46" s="151"/>
      <c r="E46" s="188"/>
      <c r="F46" s="151"/>
      <c r="G46" s="189"/>
      <c r="H46" s="190"/>
      <c r="I46" s="190"/>
      <c r="J46" s="192"/>
    </row>
    <row r="47" spans="1:10" s="215" customFormat="1" ht="30.6" thickBot="1">
      <c r="A47" s="216"/>
      <c r="B47" s="206">
        <v>11029200</v>
      </c>
      <c r="C47" s="207" t="s">
        <v>48</v>
      </c>
      <c r="D47" s="207" t="s">
        <v>32</v>
      </c>
      <c r="E47" s="208">
        <v>6</v>
      </c>
      <c r="F47" s="207" t="s">
        <v>38</v>
      </c>
      <c r="G47" s="209">
        <v>29.51</v>
      </c>
      <c r="H47" s="210">
        <v>177.06</v>
      </c>
      <c r="I47" s="210" t="s">
        <v>39</v>
      </c>
      <c r="J47" s="237" t="s">
        <v>42</v>
      </c>
    </row>
    <row r="48" spans="1:10" s="215" customFormat="1" ht="63" thickBot="1">
      <c r="A48" s="220" t="s">
        <v>440</v>
      </c>
      <c r="B48" s="206" t="s">
        <v>64</v>
      </c>
      <c r="C48" s="207" t="s">
        <v>43</v>
      </c>
      <c r="D48" s="299" t="s">
        <v>438</v>
      </c>
      <c r="E48" s="208">
        <v>115</v>
      </c>
      <c r="F48" s="207" t="s">
        <v>45</v>
      </c>
      <c r="G48" s="300">
        <v>2.27</v>
      </c>
      <c r="H48" s="210">
        <f t="shared" ref="H48:H65" si="2">E48*G48</f>
        <v>261.05</v>
      </c>
      <c r="I48" s="210" t="s">
        <v>47</v>
      </c>
      <c r="J48" s="237" t="s">
        <v>46</v>
      </c>
    </row>
    <row r="49" spans="1:10" s="215" customFormat="1" ht="30.6" thickBot="1">
      <c r="A49" s="216"/>
      <c r="B49" s="206">
        <v>22584104</v>
      </c>
      <c r="C49" s="207" t="s">
        <v>61</v>
      </c>
      <c r="D49" s="207" t="s">
        <v>32</v>
      </c>
      <c r="E49" s="208">
        <v>6</v>
      </c>
      <c r="F49" s="207" t="s">
        <v>49</v>
      </c>
      <c r="G49" s="209">
        <v>18.239999999999998</v>
      </c>
      <c r="H49" s="210">
        <f t="shared" si="2"/>
        <v>109.44</v>
      </c>
      <c r="I49" s="210" t="s">
        <v>55</v>
      </c>
      <c r="J49" s="237" t="s">
        <v>51</v>
      </c>
    </row>
    <row r="50" spans="1:10" s="215" customFormat="1" ht="30.6" thickBot="1">
      <c r="A50" s="216" t="s">
        <v>409</v>
      </c>
      <c r="B50" s="206">
        <v>10400921</v>
      </c>
      <c r="C50" s="207" t="s">
        <v>52</v>
      </c>
      <c r="D50" s="207" t="s">
        <v>32</v>
      </c>
      <c r="E50" s="208">
        <v>6</v>
      </c>
      <c r="F50" s="207" t="s">
        <v>49</v>
      </c>
      <c r="G50" s="209">
        <v>17.649999999999999</v>
      </c>
      <c r="H50" s="210">
        <f t="shared" si="2"/>
        <v>105.89999999999999</v>
      </c>
      <c r="I50" s="210" t="s">
        <v>54</v>
      </c>
      <c r="J50" s="237" t="s">
        <v>56</v>
      </c>
    </row>
    <row r="51" spans="1:10" s="215" customFormat="1" ht="55.8" thickBot="1">
      <c r="A51" s="217" t="s">
        <v>403</v>
      </c>
      <c r="B51" s="206">
        <v>556138647</v>
      </c>
      <c r="C51" s="74" t="s">
        <v>57</v>
      </c>
      <c r="D51" s="74" t="s">
        <v>58</v>
      </c>
      <c r="E51" s="183">
        <v>145</v>
      </c>
      <c r="F51" s="74" t="s">
        <v>59</v>
      </c>
      <c r="G51" s="184">
        <v>5.2</v>
      </c>
      <c r="H51" s="185">
        <f t="shared" si="2"/>
        <v>754</v>
      </c>
      <c r="I51" s="185" t="s">
        <v>54</v>
      </c>
      <c r="J51" s="200" t="s">
        <v>60</v>
      </c>
    </row>
    <row r="52" spans="1:10" s="215" customFormat="1" ht="30.6" thickBot="1">
      <c r="A52" s="216" t="s">
        <v>431</v>
      </c>
      <c r="B52" s="206">
        <v>15166</v>
      </c>
      <c r="C52" s="74" t="s">
        <v>65</v>
      </c>
      <c r="D52" s="74" t="s">
        <v>66</v>
      </c>
      <c r="E52" s="183">
        <v>4</v>
      </c>
      <c r="F52" s="74" t="s">
        <v>67</v>
      </c>
      <c r="G52" s="184">
        <v>32</v>
      </c>
      <c r="H52" s="185">
        <f t="shared" si="2"/>
        <v>128</v>
      </c>
      <c r="I52" s="185" t="s">
        <v>54</v>
      </c>
      <c r="J52" s="200" t="s">
        <v>68</v>
      </c>
    </row>
    <row r="53" spans="1:10" s="215" customFormat="1" ht="61.5" customHeight="1" thickBot="1">
      <c r="A53" s="216" t="s">
        <v>402</v>
      </c>
      <c r="B53" s="206">
        <v>564439325</v>
      </c>
      <c r="C53" s="74" t="s">
        <v>29</v>
      </c>
      <c r="D53" s="74" t="s">
        <v>95</v>
      </c>
      <c r="E53" s="183">
        <v>115</v>
      </c>
      <c r="F53" s="74" t="s">
        <v>73</v>
      </c>
      <c r="G53" s="184">
        <v>4.9400000000000004</v>
      </c>
      <c r="H53" s="185">
        <f t="shared" si="2"/>
        <v>568.1</v>
      </c>
      <c r="I53" s="185" t="s">
        <v>118</v>
      </c>
      <c r="J53" s="200" t="s">
        <v>74</v>
      </c>
    </row>
    <row r="54" spans="1:10" s="215" customFormat="1" ht="45.6" thickBot="1">
      <c r="A54" s="216" t="s">
        <v>426</v>
      </c>
      <c r="B54" s="206" t="s">
        <v>97</v>
      </c>
      <c r="C54" s="74" t="s">
        <v>30</v>
      </c>
      <c r="D54" s="74" t="s">
        <v>75</v>
      </c>
      <c r="E54" s="183">
        <v>2</v>
      </c>
      <c r="F54" s="74" t="s">
        <v>76</v>
      </c>
      <c r="G54" s="184">
        <v>89.92</v>
      </c>
      <c r="H54" s="185">
        <f t="shared" si="2"/>
        <v>179.84</v>
      </c>
      <c r="I54" s="185" t="s">
        <v>77</v>
      </c>
      <c r="J54" s="285" t="s">
        <v>81</v>
      </c>
    </row>
    <row r="55" spans="1:10" s="215" customFormat="1" ht="45.6" thickBot="1">
      <c r="A55" s="216" t="s">
        <v>426</v>
      </c>
      <c r="B55" s="206" t="s">
        <v>96</v>
      </c>
      <c r="C55" s="74" t="s">
        <v>78</v>
      </c>
      <c r="D55" s="74" t="s">
        <v>75</v>
      </c>
      <c r="E55" s="183">
        <v>12</v>
      </c>
      <c r="F55" s="74" t="s">
        <v>79</v>
      </c>
      <c r="G55" s="184">
        <v>28.62</v>
      </c>
      <c r="H55" s="185">
        <f t="shared" si="2"/>
        <v>343.44</v>
      </c>
      <c r="I55" s="185" t="s">
        <v>80</v>
      </c>
      <c r="J55" s="200" t="s">
        <v>82</v>
      </c>
    </row>
    <row r="56" spans="1:10" s="215" customFormat="1" ht="45.6" thickBot="1">
      <c r="A56" s="214" t="s">
        <v>409</v>
      </c>
      <c r="B56" s="219">
        <v>625277</v>
      </c>
      <c r="C56" s="74" t="s">
        <v>105</v>
      </c>
      <c r="D56" s="74" t="s">
        <v>66</v>
      </c>
      <c r="E56" s="183">
        <v>5</v>
      </c>
      <c r="F56" s="74" t="s">
        <v>49</v>
      </c>
      <c r="G56" s="184">
        <v>24</v>
      </c>
      <c r="H56" s="185">
        <f t="shared" si="2"/>
        <v>120</v>
      </c>
      <c r="I56" s="185" t="s">
        <v>2</v>
      </c>
      <c r="J56" s="200" t="s">
        <v>106</v>
      </c>
    </row>
    <row r="57" spans="1:10" s="215" customFormat="1" ht="30.6" thickBot="1">
      <c r="A57" s="214" t="s">
        <v>409</v>
      </c>
      <c r="B57" s="206" t="s">
        <v>98</v>
      </c>
      <c r="C57" s="207" t="s">
        <v>84</v>
      </c>
      <c r="D57" s="207" t="s">
        <v>83</v>
      </c>
      <c r="E57" s="208">
        <v>6</v>
      </c>
      <c r="F57" s="207" t="s">
        <v>88</v>
      </c>
      <c r="G57" s="209">
        <v>21.15</v>
      </c>
      <c r="H57" s="210">
        <f t="shared" si="2"/>
        <v>126.89999999999999</v>
      </c>
      <c r="I57" s="210"/>
      <c r="J57" s="237" t="s">
        <v>85</v>
      </c>
    </row>
    <row r="58" spans="1:10" s="215" customFormat="1" ht="45.6" thickBot="1">
      <c r="A58" s="214" t="s">
        <v>409</v>
      </c>
      <c r="B58" s="206" t="s">
        <v>374</v>
      </c>
      <c r="C58" s="207" t="s">
        <v>172</v>
      </c>
      <c r="D58" s="207" t="s">
        <v>171</v>
      </c>
      <c r="E58" s="208">
        <v>3</v>
      </c>
      <c r="F58" s="207" t="s">
        <v>173</v>
      </c>
      <c r="G58" s="209">
        <v>81.27</v>
      </c>
      <c r="H58" s="210">
        <f t="shared" si="2"/>
        <v>243.81</v>
      </c>
      <c r="I58" s="210" t="s">
        <v>2</v>
      </c>
      <c r="J58" s="237" t="s">
        <v>174</v>
      </c>
    </row>
    <row r="59" spans="1:10" s="215" customFormat="1" ht="30.6" thickBot="1">
      <c r="A59" s="220" t="s">
        <v>443</v>
      </c>
      <c r="B59" s="206">
        <v>9171119</v>
      </c>
      <c r="C59" s="207" t="s">
        <v>86</v>
      </c>
      <c r="D59" s="207" t="s">
        <v>83</v>
      </c>
      <c r="E59" s="208">
        <v>2</v>
      </c>
      <c r="F59" s="207" t="s">
        <v>87</v>
      </c>
      <c r="G59" s="209">
        <v>32.49</v>
      </c>
      <c r="H59" s="210">
        <f t="shared" si="2"/>
        <v>64.98</v>
      </c>
      <c r="I59" s="210" t="s">
        <v>89</v>
      </c>
      <c r="J59" s="237" t="s">
        <v>90</v>
      </c>
    </row>
    <row r="60" spans="1:10" s="308" customFormat="1" ht="43.5" customHeight="1" thickBot="1">
      <c r="A60" s="331" t="s">
        <v>446</v>
      </c>
      <c r="B60" s="302">
        <v>565320669</v>
      </c>
      <c r="C60" s="303" t="s">
        <v>91</v>
      </c>
      <c r="D60" s="303" t="s">
        <v>58</v>
      </c>
      <c r="E60" s="304">
        <v>110</v>
      </c>
      <c r="F60" s="303" t="s">
        <v>92</v>
      </c>
      <c r="G60" s="305">
        <v>0.88</v>
      </c>
      <c r="H60" s="306">
        <f t="shared" si="2"/>
        <v>96.8</v>
      </c>
      <c r="I60" s="306" t="s">
        <v>93</v>
      </c>
      <c r="J60" s="307" t="s">
        <v>94</v>
      </c>
    </row>
    <row r="61" spans="1:10" s="215" customFormat="1" ht="47.4" thickBot="1">
      <c r="A61" s="216" t="s">
        <v>441</v>
      </c>
      <c r="B61" s="206" t="s">
        <v>369</v>
      </c>
      <c r="C61" s="207" t="s">
        <v>370</v>
      </c>
      <c r="D61" s="207" t="s">
        <v>44</v>
      </c>
      <c r="E61" s="208">
        <v>220</v>
      </c>
      <c r="F61" s="207" t="s">
        <v>371</v>
      </c>
      <c r="G61" s="209">
        <v>1.39</v>
      </c>
      <c r="H61" s="210">
        <f t="shared" si="2"/>
        <v>305.79999999999995</v>
      </c>
      <c r="I61" s="210" t="s">
        <v>373</v>
      </c>
      <c r="J61" s="237" t="s">
        <v>372</v>
      </c>
    </row>
    <row r="62" spans="1:10" s="308" customFormat="1" ht="45" customHeight="1" thickBot="1">
      <c r="A62" s="331" t="s">
        <v>447</v>
      </c>
      <c r="B62" s="302">
        <v>178257</v>
      </c>
      <c r="C62" s="303" t="s">
        <v>102</v>
      </c>
      <c r="D62" s="332" t="s">
        <v>100</v>
      </c>
      <c r="E62" s="304">
        <v>9</v>
      </c>
      <c r="F62" s="303" t="s">
        <v>101</v>
      </c>
      <c r="G62" s="305">
        <v>24</v>
      </c>
      <c r="H62" s="306">
        <f t="shared" si="2"/>
        <v>216</v>
      </c>
      <c r="I62" s="306" t="s">
        <v>103</v>
      </c>
      <c r="J62" s="333" t="s">
        <v>104</v>
      </c>
    </row>
    <row r="63" spans="1:10" ht="32.4" customHeight="1" thickBot="1">
      <c r="A63" s="216"/>
      <c r="B63" s="187" t="s">
        <v>375</v>
      </c>
      <c r="C63" s="151" t="s">
        <v>107</v>
      </c>
      <c r="D63" s="151" t="s">
        <v>108</v>
      </c>
      <c r="E63" s="188">
        <v>0</v>
      </c>
      <c r="F63" s="151">
        <v>0</v>
      </c>
      <c r="G63" s="189">
        <v>0</v>
      </c>
      <c r="H63" s="190">
        <f t="shared" si="2"/>
        <v>0</v>
      </c>
      <c r="I63" s="190" t="s">
        <v>109</v>
      </c>
      <c r="J63" s="227" t="s">
        <v>108</v>
      </c>
    </row>
    <row r="64" spans="1:10" s="215" customFormat="1" ht="60.6" thickBot="1">
      <c r="A64" s="214" t="s">
        <v>409</v>
      </c>
      <c r="B64" s="206" t="s">
        <v>111</v>
      </c>
      <c r="C64" s="207" t="s">
        <v>110</v>
      </c>
      <c r="D64" s="207" t="s">
        <v>32</v>
      </c>
      <c r="E64" s="208">
        <v>3</v>
      </c>
      <c r="F64" s="207" t="s">
        <v>112</v>
      </c>
      <c r="G64" s="209">
        <v>33.49</v>
      </c>
      <c r="H64" s="210">
        <f t="shared" si="2"/>
        <v>100.47</v>
      </c>
      <c r="I64" s="210" t="s">
        <v>113</v>
      </c>
      <c r="J64" s="237" t="s">
        <v>114</v>
      </c>
    </row>
    <row r="65" spans="1:10" s="215" customFormat="1" ht="45.6" thickBot="1">
      <c r="A65" s="216" t="s">
        <v>431</v>
      </c>
      <c r="B65" s="206">
        <v>843342</v>
      </c>
      <c r="C65" s="74" t="s">
        <v>115</v>
      </c>
      <c r="D65" s="74" t="s">
        <v>66</v>
      </c>
      <c r="E65" s="183">
        <v>3</v>
      </c>
      <c r="F65" s="74" t="s">
        <v>116</v>
      </c>
      <c r="G65" s="184">
        <v>36</v>
      </c>
      <c r="H65" s="185">
        <f t="shared" si="2"/>
        <v>108</v>
      </c>
      <c r="I65" s="185" t="s">
        <v>170</v>
      </c>
      <c r="J65" s="200" t="s">
        <v>117</v>
      </c>
    </row>
    <row r="66" spans="1:10" ht="15.6" hidden="1">
      <c r="A66" s="216"/>
    </row>
    <row r="67" spans="1:10" ht="16.2" thickBot="1">
      <c r="A67" s="216"/>
      <c r="B67" s="213" t="s">
        <v>397</v>
      </c>
    </row>
    <row r="68" spans="1:10" s="215" customFormat="1" ht="43.8" thickBot="1">
      <c r="A68" s="214" t="s">
        <v>409</v>
      </c>
      <c r="B68" s="206" t="s">
        <v>138</v>
      </c>
      <c r="C68" s="207" t="s">
        <v>363</v>
      </c>
      <c r="D68" s="207" t="s">
        <v>139</v>
      </c>
      <c r="E68" s="208">
        <v>2750</v>
      </c>
      <c r="F68" s="207" t="s">
        <v>140</v>
      </c>
      <c r="G68" s="209">
        <v>0.47</v>
      </c>
      <c r="H68" s="210">
        <f t="shared" ref="H68:H84" si="3">E68*G68</f>
        <v>1292.5</v>
      </c>
      <c r="I68" s="280" t="s">
        <v>141</v>
      </c>
      <c r="J68" s="237" t="s">
        <v>233</v>
      </c>
    </row>
    <row r="69" spans="1:10" s="277" customFormat="1" ht="85.2" customHeight="1" thickBot="1">
      <c r="A69" s="216"/>
      <c r="B69" s="206">
        <v>1100113439</v>
      </c>
      <c r="C69" s="207" t="s">
        <v>142</v>
      </c>
      <c r="D69" s="207" t="s">
        <v>143</v>
      </c>
      <c r="E69" s="208">
        <v>53</v>
      </c>
      <c r="F69" s="207" t="s">
        <v>159</v>
      </c>
      <c r="G69" s="209">
        <v>7.99</v>
      </c>
      <c r="H69" s="210">
        <f t="shared" si="3"/>
        <v>423.47</v>
      </c>
      <c r="I69" s="210"/>
      <c r="J69" s="211" t="s">
        <v>144</v>
      </c>
    </row>
    <row r="70" spans="1:10" s="215" customFormat="1" ht="48" customHeight="1" thickBot="1">
      <c r="A70" s="214" t="s">
        <v>409</v>
      </c>
      <c r="B70" s="206" t="s">
        <v>349</v>
      </c>
      <c r="C70" s="207" t="s">
        <v>347</v>
      </c>
      <c r="D70" s="206" t="s">
        <v>348</v>
      </c>
      <c r="E70" s="208">
        <v>115</v>
      </c>
      <c r="F70" s="207" t="s">
        <v>350</v>
      </c>
      <c r="G70" s="209">
        <v>1.27</v>
      </c>
      <c r="H70" s="210">
        <v>142.24</v>
      </c>
      <c r="I70" s="210"/>
      <c r="J70" s="237" t="s">
        <v>356</v>
      </c>
    </row>
    <row r="71" spans="1:10" s="215" customFormat="1" ht="38.4" customHeight="1" thickBot="1">
      <c r="A71" s="214"/>
      <c r="B71" s="206" t="s">
        <v>145</v>
      </c>
      <c r="C71" s="207" t="s">
        <v>146</v>
      </c>
      <c r="D71" s="207" t="s">
        <v>147</v>
      </c>
      <c r="E71" s="208">
        <v>115</v>
      </c>
      <c r="F71" s="207" t="s">
        <v>158</v>
      </c>
      <c r="G71" s="209">
        <v>7.95</v>
      </c>
      <c r="H71" s="210">
        <f t="shared" si="3"/>
        <v>914.25</v>
      </c>
      <c r="I71" s="210"/>
      <c r="J71" s="237" t="s">
        <v>148</v>
      </c>
    </row>
    <row r="72" spans="1:10" s="215" customFormat="1" ht="70.8" customHeight="1" thickBot="1">
      <c r="A72" s="214" t="s">
        <v>409</v>
      </c>
      <c r="B72" s="182" t="s">
        <v>151</v>
      </c>
      <c r="C72" s="74" t="s">
        <v>150</v>
      </c>
      <c r="D72" s="74" t="s">
        <v>135</v>
      </c>
      <c r="E72" s="183">
        <v>115</v>
      </c>
      <c r="F72" s="74" t="s">
        <v>149</v>
      </c>
      <c r="G72" s="184">
        <v>6.89</v>
      </c>
      <c r="H72" s="185">
        <f>E72*G72</f>
        <v>792.34999999999991</v>
      </c>
      <c r="I72" s="185" t="s">
        <v>234</v>
      </c>
      <c r="J72" s="200" t="s">
        <v>155</v>
      </c>
    </row>
    <row r="73" spans="1:10" s="215" customFormat="1" ht="26.4" customHeight="1" thickBot="1">
      <c r="A73" s="214" t="s">
        <v>409</v>
      </c>
      <c r="B73" s="309"/>
      <c r="C73" s="310" t="s">
        <v>152</v>
      </c>
      <c r="D73" s="310" t="s">
        <v>442</v>
      </c>
      <c r="E73" s="311">
        <v>2709</v>
      </c>
      <c r="F73" s="310" t="s">
        <v>158</v>
      </c>
      <c r="G73" s="312">
        <v>0.3</v>
      </c>
      <c r="H73" s="210">
        <f t="shared" si="3"/>
        <v>812.69999999999993</v>
      </c>
      <c r="I73" s="313" t="s">
        <v>2</v>
      </c>
      <c r="J73" s="237" t="s">
        <v>168</v>
      </c>
    </row>
    <row r="74" spans="1:10" s="215" customFormat="1" ht="39.6" customHeight="1" thickBot="1">
      <c r="A74" s="214" t="s">
        <v>409</v>
      </c>
      <c r="B74" s="238" t="s">
        <v>388</v>
      </c>
      <c r="C74" s="74" t="s">
        <v>387</v>
      </c>
      <c r="D74" s="74" t="s">
        <v>386</v>
      </c>
      <c r="E74" s="183">
        <v>115</v>
      </c>
      <c r="F74" s="74"/>
      <c r="G74" s="184">
        <v>5.98</v>
      </c>
      <c r="H74" s="239">
        <f t="shared" si="3"/>
        <v>687.7</v>
      </c>
      <c r="I74" s="239"/>
      <c r="J74" s="240" t="s">
        <v>389</v>
      </c>
    </row>
    <row r="75" spans="1:10" s="215" customFormat="1" ht="30.6" thickBot="1">
      <c r="A75" s="214" t="s">
        <v>409</v>
      </c>
      <c r="B75" s="206" t="s">
        <v>71</v>
      </c>
      <c r="C75" s="207" t="s">
        <v>70</v>
      </c>
      <c r="D75" s="207" t="s">
        <v>32</v>
      </c>
      <c r="E75" s="208">
        <v>550</v>
      </c>
      <c r="F75" s="207" t="s">
        <v>69</v>
      </c>
      <c r="G75" s="209"/>
      <c r="H75" s="210">
        <f t="shared" si="3"/>
        <v>0</v>
      </c>
      <c r="I75" s="297" t="s">
        <v>2</v>
      </c>
      <c r="J75" s="298"/>
    </row>
    <row r="76" spans="1:10" s="215" customFormat="1" ht="48" customHeight="1" thickBot="1">
      <c r="A76" s="214" t="s">
        <v>409</v>
      </c>
      <c r="B76" s="206" t="s">
        <v>354</v>
      </c>
      <c r="C76" s="207" t="s">
        <v>352</v>
      </c>
      <c r="D76" s="207" t="s">
        <v>353</v>
      </c>
      <c r="E76" s="208">
        <v>63</v>
      </c>
      <c r="F76" s="207" t="s">
        <v>357</v>
      </c>
      <c r="G76" s="209">
        <v>0.24</v>
      </c>
      <c r="H76" s="210">
        <f t="shared" si="3"/>
        <v>15.12</v>
      </c>
      <c r="I76" s="297" t="s">
        <v>362</v>
      </c>
      <c r="J76" s="298" t="s">
        <v>355</v>
      </c>
    </row>
    <row r="77" spans="1:10" s="293" customFormat="1" ht="21" customHeight="1" thickBot="1">
      <c r="A77" s="286"/>
      <c r="B77" s="287" t="s">
        <v>63</v>
      </c>
      <c r="C77" s="288" t="s">
        <v>37</v>
      </c>
      <c r="D77" s="288" t="s">
        <v>32</v>
      </c>
      <c r="E77" s="289">
        <v>115</v>
      </c>
      <c r="F77" s="288" t="s">
        <v>38</v>
      </c>
      <c r="G77" s="290"/>
      <c r="H77" s="291">
        <f t="shared" si="3"/>
        <v>0</v>
      </c>
      <c r="I77" s="291" t="s">
        <v>36</v>
      </c>
      <c r="J77" s="292" t="s">
        <v>41</v>
      </c>
    </row>
    <row r="78" spans="1:10" s="215" customFormat="1" ht="49.8" customHeight="1" thickBot="1">
      <c r="A78" s="214" t="s">
        <v>409</v>
      </c>
      <c r="B78" s="206" t="s">
        <v>166</v>
      </c>
      <c r="C78" s="207" t="s">
        <v>153</v>
      </c>
      <c r="D78" s="207" t="s">
        <v>32</v>
      </c>
      <c r="E78" s="208">
        <v>3</v>
      </c>
      <c r="F78" s="207" t="s">
        <v>160</v>
      </c>
      <c r="G78" s="209">
        <v>6.5</v>
      </c>
      <c r="H78" s="210">
        <f t="shared" si="3"/>
        <v>19.5</v>
      </c>
      <c r="I78" s="210" t="s">
        <v>2</v>
      </c>
      <c r="J78" s="237" t="s">
        <v>164</v>
      </c>
    </row>
    <row r="79" spans="1:10" s="215" customFormat="1" ht="48" customHeight="1" thickBot="1">
      <c r="A79" s="214" t="s">
        <v>427</v>
      </c>
      <c r="B79" s="182" t="s">
        <v>161</v>
      </c>
      <c r="C79" s="74" t="s">
        <v>154</v>
      </c>
      <c r="D79" s="74" t="s">
        <v>135</v>
      </c>
      <c r="E79" s="183">
        <v>19</v>
      </c>
      <c r="F79" s="74" t="s">
        <v>163</v>
      </c>
      <c r="G79" s="184">
        <v>11.59</v>
      </c>
      <c r="H79" s="185">
        <f t="shared" si="3"/>
        <v>220.21</v>
      </c>
      <c r="I79" s="185"/>
      <c r="J79" s="200" t="s">
        <v>162</v>
      </c>
    </row>
    <row r="80" spans="1:10" s="321" customFormat="1" ht="58.2" thickBot="1">
      <c r="A80" s="294" t="s">
        <v>444</v>
      </c>
      <c r="B80" s="315" t="s">
        <v>230</v>
      </c>
      <c r="C80" s="316" t="s">
        <v>231</v>
      </c>
      <c r="D80" s="316" t="s">
        <v>139</v>
      </c>
      <c r="E80" s="317">
        <v>14</v>
      </c>
      <c r="F80" s="316">
        <v>1</v>
      </c>
      <c r="G80" s="318">
        <v>2.52</v>
      </c>
      <c r="H80" s="319">
        <f t="shared" si="3"/>
        <v>35.28</v>
      </c>
      <c r="I80" s="319"/>
      <c r="J80" s="320" t="s">
        <v>232</v>
      </c>
    </row>
    <row r="81" spans="1:10" s="226" customFormat="1" ht="48" customHeight="1" thickBot="1">
      <c r="A81" s="296" t="s">
        <v>437</v>
      </c>
      <c r="B81" s="221"/>
      <c r="C81" s="222" t="s">
        <v>156</v>
      </c>
      <c r="D81" s="222" t="s">
        <v>157</v>
      </c>
      <c r="E81" s="223"/>
      <c r="F81" s="222"/>
      <c r="G81" s="224"/>
      <c r="H81" s="225">
        <f>E81*G81</f>
        <v>0</v>
      </c>
      <c r="I81" s="225" t="s">
        <v>351</v>
      </c>
      <c r="J81" s="314"/>
    </row>
    <row r="82" spans="1:10" s="215" customFormat="1" ht="36" customHeight="1" thickBot="1">
      <c r="A82" s="214" t="s">
        <v>409</v>
      </c>
      <c r="B82" s="206" t="s">
        <v>364</v>
      </c>
      <c r="C82" s="207" t="s">
        <v>365</v>
      </c>
      <c r="D82" s="207" t="s">
        <v>32</v>
      </c>
      <c r="E82" s="208">
        <v>3</v>
      </c>
      <c r="F82" s="207" t="s">
        <v>366</v>
      </c>
      <c r="G82" s="209">
        <v>1.49</v>
      </c>
      <c r="H82" s="210">
        <f t="shared" si="3"/>
        <v>4.47</v>
      </c>
      <c r="I82" s="210"/>
      <c r="J82" s="237" t="s">
        <v>368</v>
      </c>
    </row>
    <row r="83" spans="1:10" s="215" customFormat="1" ht="36.6" customHeight="1" thickBot="1">
      <c r="A83" s="212" t="s">
        <v>423</v>
      </c>
      <c r="B83" s="182" t="s">
        <v>361</v>
      </c>
      <c r="C83" s="74" t="s">
        <v>165</v>
      </c>
      <c r="D83" s="74" t="s">
        <v>359</v>
      </c>
      <c r="E83" s="183">
        <v>18</v>
      </c>
      <c r="F83" s="74" t="s">
        <v>367</v>
      </c>
      <c r="G83" s="184">
        <v>1</v>
      </c>
      <c r="H83" s="185">
        <f t="shared" si="3"/>
        <v>18</v>
      </c>
      <c r="I83" s="185" t="s">
        <v>360</v>
      </c>
      <c r="J83" s="200" t="s">
        <v>358</v>
      </c>
    </row>
    <row r="84" spans="1:10" s="308" customFormat="1" ht="30.6" thickBot="1">
      <c r="A84" s="301" t="s">
        <v>409</v>
      </c>
      <c r="B84" s="302" t="s">
        <v>392</v>
      </c>
      <c r="C84" s="303" t="s">
        <v>391</v>
      </c>
      <c r="D84" s="303" t="s">
        <v>32</v>
      </c>
      <c r="E84" s="304">
        <v>11</v>
      </c>
      <c r="F84" s="303" t="s">
        <v>390</v>
      </c>
      <c r="G84" s="305">
        <v>7.91</v>
      </c>
      <c r="H84" s="306">
        <f t="shared" si="3"/>
        <v>87.01</v>
      </c>
      <c r="I84" s="306" t="s">
        <v>2</v>
      </c>
      <c r="J84" s="307"/>
    </row>
    <row r="86" spans="1:10" ht="15.6">
      <c r="B86" s="199" t="s">
        <v>398</v>
      </c>
    </row>
    <row r="87" spans="1:10" ht="35.4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37.200000000000003" customHeight="1" thickTop="1" thickBot="1">
      <c r="A88" s="296" t="s">
        <v>428</v>
      </c>
      <c r="B88" s="187"/>
      <c r="C88" s="150" t="s">
        <v>175</v>
      </c>
      <c r="D88" s="150" t="s">
        <v>135</v>
      </c>
      <c r="E88" s="178">
        <v>120</v>
      </c>
      <c r="F88" s="150"/>
      <c r="G88" s="179">
        <v>6.5</v>
      </c>
      <c r="H88" s="180">
        <v>780</v>
      </c>
      <c r="I88" s="180"/>
      <c r="J88" s="218" t="s">
        <v>235</v>
      </c>
    </row>
    <row r="89" spans="1:10" ht="37.200000000000003" customHeight="1" thickBot="1">
      <c r="A89" s="296"/>
      <c r="B89" s="187"/>
      <c r="C89" s="150" t="s">
        <v>176</v>
      </c>
      <c r="D89" s="150" t="s">
        <v>135</v>
      </c>
      <c r="E89" s="178">
        <v>120</v>
      </c>
      <c r="F89" s="150"/>
      <c r="G89" s="179">
        <v>6.5</v>
      </c>
      <c r="H89" s="180">
        <v>780</v>
      </c>
      <c r="I89" s="180"/>
      <c r="J89" s="218" t="s">
        <v>236</v>
      </c>
    </row>
    <row r="90" spans="1:10" ht="37.200000000000003" customHeight="1" thickBot="1">
      <c r="A90" s="296"/>
      <c r="B90" s="187"/>
      <c r="C90" s="150" t="s">
        <v>177</v>
      </c>
      <c r="D90" s="150" t="s">
        <v>135</v>
      </c>
      <c r="E90" s="178">
        <v>120</v>
      </c>
      <c r="F90" s="150"/>
      <c r="G90" s="179">
        <v>6.5</v>
      </c>
      <c r="H90" s="180">
        <v>780</v>
      </c>
      <c r="I90" s="180"/>
      <c r="J90" s="193" t="s">
        <v>237</v>
      </c>
    </row>
    <row r="91" spans="1:10" s="215" customFormat="1" ht="72.599999999999994" thickBot="1">
      <c r="A91" s="220" t="s">
        <v>429</v>
      </c>
      <c r="B91" s="206" t="s">
        <v>238</v>
      </c>
      <c r="C91" s="207" t="s">
        <v>178</v>
      </c>
      <c r="D91" s="207" t="s">
        <v>239</v>
      </c>
      <c r="E91" s="208">
        <v>600</v>
      </c>
      <c r="F91" s="207"/>
      <c r="G91" s="209">
        <v>0.59</v>
      </c>
      <c r="H91" s="210">
        <v>354</v>
      </c>
      <c r="I91" s="210"/>
      <c r="J91" s="237" t="s">
        <v>240</v>
      </c>
    </row>
    <row r="92" spans="1:10" s="215" customFormat="1" ht="29.4" customHeight="1" thickBot="1">
      <c r="A92" s="214" t="s">
        <v>431</v>
      </c>
      <c r="B92" s="182"/>
      <c r="C92" s="74" t="s">
        <v>179</v>
      </c>
      <c r="D92" s="74" t="s">
        <v>135</v>
      </c>
      <c r="E92" s="183">
        <v>6</v>
      </c>
      <c r="F92" s="74" t="s">
        <v>242</v>
      </c>
      <c r="G92" s="184">
        <v>3.32</v>
      </c>
      <c r="H92" s="185">
        <f t="shared" ref="H92:H101" si="4">E92*G92</f>
        <v>19.919999999999998</v>
      </c>
      <c r="I92" s="185" t="s">
        <v>2</v>
      </c>
      <c r="J92" s="200" t="s">
        <v>243</v>
      </c>
    </row>
    <row r="93" spans="1:10" s="215" customFormat="1" ht="37.200000000000003" customHeight="1" thickBot="1">
      <c r="A93" s="214" t="s">
        <v>424</v>
      </c>
      <c r="B93" s="182" t="s">
        <v>244</v>
      </c>
      <c r="C93" s="74" t="s">
        <v>180</v>
      </c>
      <c r="D93" s="74" t="s">
        <v>245</v>
      </c>
      <c r="E93" s="183">
        <v>350</v>
      </c>
      <c r="F93" s="74" t="s">
        <v>2</v>
      </c>
      <c r="G93" s="184">
        <v>1</v>
      </c>
      <c r="H93" s="185">
        <f t="shared" si="4"/>
        <v>350</v>
      </c>
      <c r="I93" s="185" t="s">
        <v>2</v>
      </c>
      <c r="J93" s="200" t="s">
        <v>246</v>
      </c>
    </row>
    <row r="94" spans="1:10" s="215" customFormat="1" ht="58.2" customHeight="1" thickBot="1">
      <c r="A94" s="214" t="s">
        <v>409</v>
      </c>
      <c r="B94" s="206">
        <v>1601</v>
      </c>
      <c r="C94" s="207" t="s">
        <v>247</v>
      </c>
      <c r="D94" s="207" t="s">
        <v>248</v>
      </c>
      <c r="E94" s="208">
        <v>2800</v>
      </c>
      <c r="F94" s="207" t="s">
        <v>2</v>
      </c>
      <c r="G94" s="209">
        <v>0.2</v>
      </c>
      <c r="H94" s="210">
        <f t="shared" si="4"/>
        <v>560</v>
      </c>
      <c r="I94" s="210" t="s">
        <v>2</v>
      </c>
      <c r="J94" s="237" t="s">
        <v>249</v>
      </c>
    </row>
    <row r="95" spans="1:10" s="215" customFormat="1" ht="37.200000000000003" customHeight="1" thickBot="1">
      <c r="A95" s="214" t="s">
        <v>409</v>
      </c>
      <c r="B95" s="206" t="s">
        <v>250</v>
      </c>
      <c r="C95" s="207" t="s">
        <v>251</v>
      </c>
      <c r="D95" s="207" t="s">
        <v>252</v>
      </c>
      <c r="E95" s="208">
        <v>600</v>
      </c>
      <c r="F95" s="207"/>
      <c r="G95" s="209">
        <v>0.64</v>
      </c>
      <c r="H95" s="210">
        <f t="shared" si="4"/>
        <v>384</v>
      </c>
      <c r="I95" s="210"/>
      <c r="J95" s="237" t="s">
        <v>253</v>
      </c>
    </row>
    <row r="96" spans="1:10" s="215" customFormat="1" ht="25.2" customHeight="1" thickBot="1">
      <c r="A96" s="214" t="s">
        <v>431</v>
      </c>
      <c r="B96" s="182">
        <v>154953</v>
      </c>
      <c r="C96" s="74" t="s">
        <v>181</v>
      </c>
      <c r="D96" s="74" t="s">
        <v>254</v>
      </c>
      <c r="E96" s="183">
        <v>150</v>
      </c>
      <c r="F96" s="74"/>
      <c r="G96" s="184">
        <v>1</v>
      </c>
      <c r="H96" s="185">
        <f t="shared" si="4"/>
        <v>150</v>
      </c>
      <c r="I96" s="185"/>
      <c r="J96" s="200" t="s">
        <v>255</v>
      </c>
    </row>
    <row r="97" spans="1:11" s="215" customFormat="1" ht="30.6" customHeight="1" thickBot="1">
      <c r="A97" s="296" t="s">
        <v>436</v>
      </c>
      <c r="B97" s="182">
        <v>659250</v>
      </c>
      <c r="C97" s="74" t="s">
        <v>182</v>
      </c>
      <c r="D97" s="74" t="s">
        <v>245</v>
      </c>
      <c r="E97" s="183">
        <v>300</v>
      </c>
      <c r="F97" s="74" t="s">
        <v>256</v>
      </c>
      <c r="G97" s="184">
        <v>1</v>
      </c>
      <c r="H97" s="185">
        <f t="shared" si="4"/>
        <v>300</v>
      </c>
      <c r="I97" s="185"/>
      <c r="J97" s="200" t="s">
        <v>257</v>
      </c>
    </row>
    <row r="98" spans="1:11" s="215" customFormat="1" ht="35.4" customHeight="1" thickBot="1">
      <c r="A98" s="214" t="s">
        <v>431</v>
      </c>
      <c r="B98" s="206" t="s">
        <v>258</v>
      </c>
      <c r="C98" s="207" t="s">
        <v>259</v>
      </c>
      <c r="D98" s="207" t="s">
        <v>252</v>
      </c>
      <c r="E98" s="208">
        <v>1200</v>
      </c>
      <c r="F98" s="207"/>
      <c r="G98" s="209">
        <v>0.3</v>
      </c>
      <c r="H98" s="210">
        <f t="shared" si="4"/>
        <v>360</v>
      </c>
      <c r="I98" s="210"/>
      <c r="J98" s="237" t="s">
        <v>260</v>
      </c>
    </row>
    <row r="99" spans="1:11" s="215" customFormat="1" ht="25.2" customHeight="1" thickBot="1">
      <c r="A99" s="214" t="s">
        <v>431</v>
      </c>
      <c r="B99" s="206" t="s">
        <v>261</v>
      </c>
      <c r="C99" s="207" t="s">
        <v>183</v>
      </c>
      <c r="D99" s="207" t="s">
        <v>252</v>
      </c>
      <c r="E99" s="208">
        <v>600</v>
      </c>
      <c r="F99" s="207" t="s">
        <v>2</v>
      </c>
      <c r="G99" s="209">
        <v>0.59</v>
      </c>
      <c r="H99" s="210">
        <f t="shared" si="4"/>
        <v>354</v>
      </c>
      <c r="I99" s="210" t="s">
        <v>2</v>
      </c>
      <c r="J99" s="237" t="s">
        <v>262</v>
      </c>
    </row>
    <row r="100" spans="1:11" s="215" customFormat="1" ht="20.399999999999999" customHeight="1" thickBot="1">
      <c r="A100" s="214" t="s">
        <v>409</v>
      </c>
      <c r="B100" s="182">
        <v>106619</v>
      </c>
      <c r="C100" s="74" t="s">
        <v>184</v>
      </c>
      <c r="D100" s="74" t="s">
        <v>245</v>
      </c>
      <c r="E100" s="183">
        <v>120</v>
      </c>
      <c r="F100" s="74" t="s">
        <v>2</v>
      </c>
      <c r="G100" s="184">
        <v>1</v>
      </c>
      <c r="H100" s="185">
        <f t="shared" si="4"/>
        <v>120</v>
      </c>
      <c r="I100" s="185" t="s">
        <v>2</v>
      </c>
      <c r="J100" s="200" t="s">
        <v>263</v>
      </c>
    </row>
    <row r="101" spans="1:11" s="215" customFormat="1" ht="61.2" customHeight="1" thickBot="1">
      <c r="A101" s="214" t="s">
        <v>409</v>
      </c>
      <c r="B101" s="182" t="s">
        <v>2</v>
      </c>
      <c r="C101" s="74" t="s">
        <v>264</v>
      </c>
      <c r="D101" s="74" t="s">
        <v>135</v>
      </c>
      <c r="E101" s="183">
        <v>2</v>
      </c>
      <c r="F101" s="74" t="s">
        <v>265</v>
      </c>
      <c r="G101" s="184">
        <v>19.13</v>
      </c>
      <c r="H101" s="185">
        <f t="shared" si="4"/>
        <v>38.26</v>
      </c>
      <c r="I101" s="185" t="s">
        <v>2</v>
      </c>
      <c r="J101" s="200" t="s">
        <v>266</v>
      </c>
    </row>
    <row r="103" spans="1:11">
      <c r="B103" s="213" t="s">
        <v>399</v>
      </c>
    </row>
    <row r="104" spans="1:11" ht="35.4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28" t="s">
        <v>34</v>
      </c>
    </row>
    <row r="105" spans="1:11" s="215" customFormat="1" ht="31.2" thickTop="1" thickBot="1">
      <c r="A105" s="214"/>
      <c r="B105" s="206" t="s">
        <v>71</v>
      </c>
      <c r="C105" s="207" t="s">
        <v>70</v>
      </c>
      <c r="D105" s="207" t="s">
        <v>32</v>
      </c>
      <c r="E105" s="208">
        <v>2</v>
      </c>
      <c r="F105" s="207" t="s">
        <v>69</v>
      </c>
      <c r="G105" s="209">
        <v>169.99</v>
      </c>
      <c r="H105" s="210">
        <f t="shared" ref="H105:H110" si="5">E105*G105</f>
        <v>339.98</v>
      </c>
      <c r="I105" s="280"/>
      <c r="J105" s="278"/>
      <c r="K105" s="279"/>
    </row>
    <row r="106" spans="1:11" s="215" customFormat="1" ht="30.6" thickBot="1">
      <c r="A106" s="214" t="s">
        <v>409</v>
      </c>
      <c r="B106" s="206" t="s">
        <v>63</v>
      </c>
      <c r="C106" s="207" t="s">
        <v>37</v>
      </c>
      <c r="D106" s="207" t="s">
        <v>32</v>
      </c>
      <c r="E106" s="208">
        <v>6</v>
      </c>
      <c r="F106" s="207" t="s">
        <v>38</v>
      </c>
      <c r="G106" s="209">
        <v>11</v>
      </c>
      <c r="H106" s="210">
        <f t="shared" si="5"/>
        <v>66</v>
      </c>
      <c r="I106" s="210"/>
      <c r="J106" s="278"/>
      <c r="K106" s="279"/>
    </row>
    <row r="107" spans="1:11" s="277" customFormat="1" ht="97.2" customHeight="1" thickBot="1">
      <c r="A107" s="214" t="s">
        <v>409</v>
      </c>
      <c r="B107" s="273">
        <v>803920103314</v>
      </c>
      <c r="C107" s="274" t="s">
        <v>331</v>
      </c>
      <c r="D107" s="202" t="s">
        <v>129</v>
      </c>
      <c r="E107" s="203">
        <v>3</v>
      </c>
      <c r="F107" s="203" t="s">
        <v>332</v>
      </c>
      <c r="G107" s="272">
        <v>16.47</v>
      </c>
      <c r="H107" s="272">
        <f>SUM(E107*G107)</f>
        <v>49.41</v>
      </c>
      <c r="I107" s="204" t="s">
        <v>333</v>
      </c>
      <c r="J107" s="275" t="s">
        <v>334</v>
      </c>
      <c r="K107" s="276"/>
    </row>
    <row r="108" spans="1:11" s="215" customFormat="1" ht="60.6" thickBot="1">
      <c r="A108" s="214" t="s">
        <v>409</v>
      </c>
      <c r="B108" s="206"/>
      <c r="C108" s="207" t="s">
        <v>341</v>
      </c>
      <c r="D108" s="207" t="s">
        <v>342</v>
      </c>
      <c r="E108" s="208">
        <v>550</v>
      </c>
      <c r="F108" s="207" t="s">
        <v>343</v>
      </c>
      <c r="G108" s="209">
        <v>12.11</v>
      </c>
      <c r="H108" s="210">
        <f t="shared" si="5"/>
        <v>6660.5</v>
      </c>
      <c r="I108" s="210" t="s">
        <v>344</v>
      </c>
      <c r="J108" s="278" t="s">
        <v>345</v>
      </c>
      <c r="K108" s="279" t="s">
        <v>346</v>
      </c>
    </row>
    <row r="109" spans="1:11" s="215" customFormat="1" ht="87" thickBot="1">
      <c r="A109" s="214" t="s">
        <v>409</v>
      </c>
      <c r="B109" s="206" t="s">
        <v>377</v>
      </c>
      <c r="C109" s="207" t="s">
        <v>268</v>
      </c>
      <c r="D109" s="207" t="s">
        <v>129</v>
      </c>
      <c r="E109" s="208">
        <v>11</v>
      </c>
      <c r="F109" s="207" t="s">
        <v>2</v>
      </c>
      <c r="G109" s="209">
        <v>3.79</v>
      </c>
      <c r="H109" s="210">
        <f t="shared" si="5"/>
        <v>41.69</v>
      </c>
      <c r="I109" s="210" t="s">
        <v>2</v>
      </c>
      <c r="J109" s="278" t="s">
        <v>201</v>
      </c>
      <c r="K109" s="279"/>
    </row>
    <row r="110" spans="1:11" s="215" customFormat="1" ht="58.2" thickBot="1">
      <c r="A110" s="214" t="s">
        <v>409</v>
      </c>
      <c r="B110" s="206" t="s">
        <v>379</v>
      </c>
      <c r="C110" s="207" t="s">
        <v>380</v>
      </c>
      <c r="D110" s="207" t="s">
        <v>224</v>
      </c>
      <c r="E110" s="208">
        <v>550</v>
      </c>
      <c r="F110" s="207" t="s">
        <v>2</v>
      </c>
      <c r="G110" s="209">
        <v>0.54</v>
      </c>
      <c r="H110" s="210">
        <f t="shared" si="5"/>
        <v>297</v>
      </c>
      <c r="I110" s="210" t="s">
        <v>2</v>
      </c>
      <c r="J110" s="278" t="s">
        <v>378</v>
      </c>
      <c r="K110" s="279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B19" sqref="B19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105"/>
    </row>
    <row r="2" spans="1:10" ht="15.6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6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6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6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6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6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6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6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6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.2" thickBot="1">
      <c r="A25" s="110"/>
      <c r="B25" s="110"/>
      <c r="C25" s="110"/>
      <c r="D25" s="110"/>
      <c r="E25" s="110"/>
      <c r="F25" s="323" t="s">
        <v>15</v>
      </c>
      <c r="G25" s="324"/>
      <c r="H25" s="147">
        <f>SUM(H6:H24)</f>
        <v>5810.22</v>
      </c>
      <c r="I25" s="110"/>
      <c r="J25" s="110"/>
    </row>
    <row r="26" spans="1:10" ht="15.6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52"/>
    </row>
    <row r="2" spans="1:12" ht="24.6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4.6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.2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.2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.2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.2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.2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5.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.2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.2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.2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.2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.2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.2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5.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.2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.2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.2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1.6" thickBot="1">
      <c r="A27" s="12"/>
      <c r="E27" s="13"/>
      <c r="F27" s="326" t="s">
        <v>15</v>
      </c>
      <c r="G27" s="327"/>
      <c r="H27" s="28">
        <f>SUM(H6:H26)</f>
        <v>5499.6900000000005</v>
      </c>
      <c r="I27" s="14"/>
      <c r="J27" s="15"/>
    </row>
    <row r="30" spans="1:56" ht="18">
      <c r="A30" s="30" t="s">
        <v>119</v>
      </c>
      <c r="B30" s="29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328" t="s">
        <v>0</v>
      </c>
      <c r="B1" s="328"/>
      <c r="C1" s="328"/>
      <c r="D1" s="328"/>
      <c r="E1" s="328"/>
      <c r="F1" s="328"/>
      <c r="G1" s="328"/>
      <c r="H1" s="328"/>
      <c r="I1" s="328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5.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5.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5.6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0.6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0.6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5.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0.6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5.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0.6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1.6" thickBot="1">
      <c r="A30" s="12"/>
      <c r="E30" s="13"/>
      <c r="F30" s="326" t="s">
        <v>15</v>
      </c>
      <c r="G30" s="327"/>
      <c r="H30" s="28">
        <f>SUM(H6:H29)</f>
        <v>3917.8400000000006</v>
      </c>
      <c r="I30" s="14"/>
      <c r="J30" s="15"/>
    </row>
    <row r="31" spans="1:10" ht="18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52"/>
    </row>
    <row r="2" spans="1:90" ht="24.6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4.6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5.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5.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5.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5.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5.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5.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5.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5.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5.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5.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5.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5.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5.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5.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1.6" thickBot="1">
      <c r="A28" s="90"/>
      <c r="B28" s="91"/>
      <c r="C28" s="91"/>
      <c r="D28" s="91"/>
      <c r="E28" s="92"/>
      <c r="F28" s="329" t="s">
        <v>15</v>
      </c>
      <c r="G28" s="330"/>
      <c r="H28" s="93">
        <f>SUM(H6:H27)</f>
        <v>6412.95</v>
      </c>
      <c r="I28" s="94"/>
      <c r="J28" s="95"/>
    </row>
    <row r="30" spans="1:77" ht="18">
      <c r="A30" s="30" t="s">
        <v>119</v>
      </c>
      <c r="B30" s="29"/>
    </row>
    <row r="35" spans="2:2" ht="15">
      <c r="B35" s="40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328" t="s">
        <v>0</v>
      </c>
      <c r="B1" s="328"/>
      <c r="C1" s="328"/>
      <c r="D1" s="328"/>
      <c r="E1" s="328"/>
      <c r="F1" s="328"/>
      <c r="G1" s="328"/>
      <c r="H1" s="328"/>
      <c r="I1" s="328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5.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5.8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0.6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5.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01.4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1.4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5.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5.6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1.6" thickBot="1">
      <c r="A23" s="12"/>
      <c r="E23" s="13"/>
      <c r="F23" s="326" t="s">
        <v>15</v>
      </c>
      <c r="G23" s="327"/>
      <c r="H23" s="28">
        <f>SUM(H6:H22)</f>
        <v>5330.18</v>
      </c>
      <c r="I23" s="14"/>
      <c r="J23" s="15"/>
    </row>
    <row r="25" spans="1:10" ht="18">
      <c r="A25" s="30" t="s">
        <v>119</v>
      </c>
      <c r="B25" s="29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A6" sqref="A6:XFD6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328" t="s">
        <v>0</v>
      </c>
      <c r="B1" s="328"/>
      <c r="C1" s="328"/>
      <c r="D1" s="328"/>
      <c r="E1" s="328"/>
      <c r="F1" s="328"/>
      <c r="G1" s="328"/>
      <c r="H1" s="328"/>
      <c r="I1" s="328"/>
      <c r="J1" s="241"/>
      <c r="K1" s="242"/>
    </row>
    <row r="2" spans="1:11" ht="24.6">
      <c r="A2" s="243" t="s">
        <v>1</v>
      </c>
      <c r="B2" s="3" t="s">
        <v>28</v>
      </c>
      <c r="C2" s="244"/>
      <c r="D2" s="4"/>
      <c r="E2" s="245"/>
      <c r="F2" s="242"/>
      <c r="G2" s="242"/>
      <c r="H2" s="229"/>
      <c r="I2" s="229"/>
      <c r="J2" s="229"/>
      <c r="K2" s="242"/>
    </row>
    <row r="3" spans="1:11" ht="24.6">
      <c r="A3" s="243" t="s">
        <v>3</v>
      </c>
      <c r="B3" s="8"/>
      <c r="C3" s="244"/>
      <c r="D3" s="3"/>
      <c r="E3" s="245"/>
      <c r="F3" s="245"/>
      <c r="G3" s="229"/>
      <c r="H3" s="229"/>
      <c r="I3" s="229"/>
      <c r="J3" s="229"/>
      <c r="K3" s="242"/>
    </row>
    <row r="4" spans="1:11" ht="21">
      <c r="A4" s="243" t="s">
        <v>4</v>
      </c>
      <c r="B4" s="8" t="s">
        <v>2</v>
      </c>
      <c r="C4" s="244"/>
      <c r="D4" s="9"/>
      <c r="E4" s="246"/>
      <c r="F4" s="245"/>
      <c r="G4" s="245"/>
      <c r="H4" s="245"/>
      <c r="I4" s="247"/>
      <c r="J4" s="247"/>
      <c r="K4" s="242"/>
    </row>
    <row r="5" spans="1:11" ht="18" thickBot="1">
      <c r="A5" s="248" t="s">
        <v>5</v>
      </c>
      <c r="B5" s="249" t="s">
        <v>6</v>
      </c>
      <c r="C5" s="249" t="s">
        <v>7</v>
      </c>
      <c r="D5" s="249" t="s">
        <v>8</v>
      </c>
      <c r="E5" s="248" t="s">
        <v>9</v>
      </c>
      <c r="F5" s="248" t="s">
        <v>10</v>
      </c>
      <c r="G5" s="248" t="s">
        <v>11</v>
      </c>
      <c r="H5" s="250" t="s">
        <v>12</v>
      </c>
      <c r="I5" s="248" t="s">
        <v>13</v>
      </c>
      <c r="J5" s="250" t="s">
        <v>14</v>
      </c>
      <c r="K5" s="251" t="s">
        <v>34</v>
      </c>
    </row>
    <row r="6" spans="1:11" s="6" customFormat="1" ht="16.2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69"/>
      <c r="J6" s="264"/>
      <c r="K6" s="265"/>
    </row>
    <row r="7" spans="1:11" s="6" customFormat="1" ht="15.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64"/>
      <c r="K7" s="265"/>
    </row>
    <row r="8" spans="1:11" s="267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66"/>
    </row>
    <row r="9" spans="1:11" ht="16.2" thickBot="1">
      <c r="A9" s="252"/>
      <c r="B9" s="259" t="s">
        <v>341</v>
      </c>
      <c r="C9" s="259" t="s">
        <v>342</v>
      </c>
      <c r="D9" s="257"/>
      <c r="E9" s="257">
        <v>550</v>
      </c>
      <c r="F9" s="259" t="s">
        <v>343</v>
      </c>
      <c r="G9" s="253">
        <v>12.11</v>
      </c>
      <c r="H9" s="254">
        <f t="shared" si="0"/>
        <v>6660.5</v>
      </c>
      <c r="I9" s="258" t="s">
        <v>344</v>
      </c>
      <c r="J9" s="255" t="s">
        <v>345</v>
      </c>
      <c r="K9" s="256" t="s">
        <v>346</v>
      </c>
    </row>
    <row r="10" spans="1:11" s="6" customFormat="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68" t="s">
        <v>201</v>
      </c>
      <c r="K10" s="265"/>
    </row>
    <row r="11" spans="1:11" ht="16.2" thickBot="1">
      <c r="A11" s="252" t="s">
        <v>379</v>
      </c>
      <c r="B11" s="259" t="s">
        <v>380</v>
      </c>
      <c r="C11" s="259" t="s">
        <v>224</v>
      </c>
      <c r="D11" s="257"/>
      <c r="E11" s="257">
        <v>550</v>
      </c>
      <c r="F11" s="259" t="s">
        <v>2</v>
      </c>
      <c r="G11" s="253">
        <v>0.54</v>
      </c>
      <c r="H11" s="254">
        <f t="shared" si="0"/>
        <v>297</v>
      </c>
      <c r="I11" s="258" t="s">
        <v>2</v>
      </c>
      <c r="J11" s="260" t="s">
        <v>378</v>
      </c>
      <c r="K11" s="256"/>
    </row>
    <row r="12" spans="1:11" ht="16.2" thickBot="1">
      <c r="A12" s="252" t="s">
        <v>2</v>
      </c>
      <c r="B12" s="259" t="s">
        <v>2</v>
      </c>
      <c r="C12" s="259" t="s">
        <v>2</v>
      </c>
      <c r="D12" s="257"/>
      <c r="E12" s="257"/>
      <c r="F12" s="259" t="s">
        <v>2</v>
      </c>
      <c r="G12" s="253"/>
      <c r="H12" s="254">
        <f t="shared" si="0"/>
        <v>0</v>
      </c>
      <c r="I12" s="258" t="s">
        <v>2</v>
      </c>
      <c r="J12" s="260"/>
      <c r="K12" s="256"/>
    </row>
    <row r="13" spans="1:11" ht="16.2" thickBot="1">
      <c r="A13" s="252" t="s">
        <v>2</v>
      </c>
      <c r="B13" s="259" t="s">
        <v>2</v>
      </c>
      <c r="C13" s="259" t="s">
        <v>2</v>
      </c>
      <c r="D13" s="257"/>
      <c r="E13" s="257"/>
      <c r="F13" s="259" t="s">
        <v>2</v>
      </c>
      <c r="G13" s="253"/>
      <c r="H13" s="254">
        <f t="shared" si="0"/>
        <v>0</v>
      </c>
      <c r="I13" s="258" t="s">
        <v>2</v>
      </c>
      <c r="J13" s="260"/>
      <c r="K13" s="256"/>
    </row>
    <row r="14" spans="1:11" ht="16.2" thickBot="1">
      <c r="A14" s="252" t="s">
        <v>2</v>
      </c>
      <c r="B14" s="259" t="s">
        <v>2</v>
      </c>
      <c r="C14" s="259" t="s">
        <v>2</v>
      </c>
      <c r="D14" s="257"/>
      <c r="E14" s="257"/>
      <c r="F14" s="259" t="s">
        <v>2</v>
      </c>
      <c r="G14" s="253"/>
      <c r="H14" s="254">
        <f t="shared" si="0"/>
        <v>0</v>
      </c>
      <c r="I14" s="258" t="s">
        <v>2</v>
      </c>
      <c r="J14" s="260"/>
      <c r="K14" s="256"/>
    </row>
    <row r="15" spans="1:11" ht="16.2" thickBot="1">
      <c r="A15" s="252" t="s">
        <v>2</v>
      </c>
      <c r="B15" s="259" t="s">
        <v>2</v>
      </c>
      <c r="C15" s="259" t="s">
        <v>2</v>
      </c>
      <c r="D15" s="257"/>
      <c r="E15" s="257"/>
      <c r="F15" s="259" t="s">
        <v>2</v>
      </c>
      <c r="G15" s="253"/>
      <c r="H15" s="254">
        <f t="shared" si="0"/>
        <v>0</v>
      </c>
      <c r="I15" s="258" t="s">
        <v>2</v>
      </c>
      <c r="J15" s="260"/>
      <c r="K15" s="256"/>
    </row>
    <row r="16" spans="1:11" ht="16.2" thickBot="1">
      <c r="A16" s="252" t="s">
        <v>2</v>
      </c>
      <c r="B16" s="259" t="s">
        <v>2</v>
      </c>
      <c r="C16" s="259" t="s">
        <v>2</v>
      </c>
      <c r="D16" s="257"/>
      <c r="E16" s="257"/>
      <c r="F16" s="259" t="s">
        <v>2</v>
      </c>
      <c r="G16" s="253"/>
      <c r="H16" s="254">
        <f t="shared" si="0"/>
        <v>0</v>
      </c>
      <c r="I16" s="258" t="s">
        <v>2</v>
      </c>
      <c r="J16" s="260"/>
      <c r="K16" s="256"/>
    </row>
    <row r="17" spans="1:11" ht="21.6" thickBot="1">
      <c r="A17" s="261"/>
      <c r="B17" s="242"/>
      <c r="C17" s="242"/>
      <c r="D17" s="242"/>
      <c r="E17" s="262"/>
      <c r="F17" s="326" t="s">
        <v>15</v>
      </c>
      <c r="G17" s="327"/>
      <c r="H17" s="28">
        <f>SUM(H6:H16)</f>
        <v>7454.58</v>
      </c>
      <c r="I17" s="14"/>
      <c r="J17" s="263"/>
      <c r="K17" s="242"/>
    </row>
    <row r="20" spans="1:11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2018-08-23T16:21:33Z</dcterms:modified>
</cp:coreProperties>
</file>