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\Downloads\"/>
    </mc:Choice>
  </mc:AlternateContent>
  <xr:revisionPtr revIDLastSave="0" documentId="13_ncr:1_{FE9F7FEE-5C0A-4364-80E3-C820195A0D7F}" xr6:coauthVersionLast="34" xr6:coauthVersionMax="34" xr10:uidLastSave="{00000000-0000-0000-0000-000000000000}"/>
  <bookViews>
    <workbookView xWindow="0" yWindow="0" windowWidth="19200" windowHeight="7550" xr2:uid="{00000000-000D-0000-FFFF-FFFF00000000}"/>
  </bookViews>
  <sheets>
    <sheet name="CONSOLIDATED FOR MARK" sheetId="10" r:id="rId1"/>
    <sheet name="Lesson 1" sheetId="8" r:id="rId2"/>
    <sheet name="Lesson 2" sheetId="7" r:id="rId3"/>
    <sheet name="Lesson 3" sheetId="6" r:id="rId4"/>
    <sheet name="Lesson 4" sheetId="1" r:id="rId5"/>
    <sheet name="Lesson 5" sheetId="5" r:id="rId6"/>
    <sheet name="Multi-Lesson Supplies" sheetId="9" r:id="rId7"/>
  </sheets>
  <calcPr calcId="179021"/>
</workbook>
</file>

<file path=xl/calcChain.xml><?xml version="1.0" encoding="utf-8"?>
<calcChain xmlns="http://schemas.openxmlformats.org/spreadsheetml/2006/main">
  <c r="H34" i="10" l="1"/>
  <c r="H110" i="10" l="1"/>
  <c r="H109" i="10"/>
  <c r="H108" i="10"/>
  <c r="H107" i="10"/>
  <c r="H106" i="10"/>
  <c r="H105" i="10"/>
  <c r="H101" i="10"/>
  <c r="H100" i="10"/>
  <c r="H99" i="10"/>
  <c r="H98" i="10"/>
  <c r="H97" i="10"/>
  <c r="H96" i="10"/>
  <c r="H95" i="10"/>
  <c r="H94" i="10"/>
  <c r="H93" i="10"/>
  <c r="H92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69" i="10"/>
  <c r="H68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1" i="10"/>
  <c r="H40" i="10"/>
  <c r="H39" i="10"/>
  <c r="H38" i="10"/>
  <c r="H37" i="10"/>
  <c r="H36" i="10"/>
  <c r="H35" i="10"/>
  <c r="H33" i="10"/>
  <c r="H32" i="10"/>
  <c r="H31" i="10"/>
  <c r="H30" i="10"/>
  <c r="H29" i="10"/>
  <c r="H28" i="10"/>
  <c r="H27" i="10"/>
  <c r="H26" i="10"/>
  <c r="H25" i="10"/>
  <c r="H24" i="10"/>
  <c r="H21" i="10"/>
  <c r="H20" i="10"/>
  <c r="H19" i="10"/>
  <c r="H18" i="10"/>
  <c r="H17" i="10"/>
  <c r="H16" i="10"/>
  <c r="H15" i="10"/>
  <c r="H14" i="10"/>
  <c r="H12" i="10"/>
  <c r="H11" i="10"/>
  <c r="H10" i="10"/>
  <c r="H9" i="10"/>
  <c r="H8" i="10"/>
  <c r="H6" i="10"/>
  <c r="H5" i="10"/>
  <c r="H4" i="10"/>
  <c r="H12" i="1" l="1"/>
  <c r="H23" i="7" l="1"/>
  <c r="H22" i="6" l="1"/>
  <c r="H14" i="1" l="1"/>
  <c r="H8" i="9" l="1"/>
  <c r="H23" i="8"/>
  <c r="H22" i="8"/>
  <c r="H21" i="8"/>
  <c r="H20" i="8"/>
  <c r="H19" i="8"/>
  <c r="H18" i="8"/>
  <c r="H17" i="8"/>
  <c r="H16" i="8"/>
  <c r="H14" i="8"/>
  <c r="H13" i="8"/>
  <c r="H12" i="8"/>
  <c r="H11" i="8"/>
  <c r="H10" i="8"/>
  <c r="H8" i="8"/>
  <c r="H7" i="8"/>
  <c r="H6" i="8"/>
  <c r="H19" i="5" l="1"/>
  <c r="H18" i="5"/>
  <c r="H17" i="5"/>
  <c r="H16" i="5"/>
  <c r="H15" i="5"/>
  <c r="H14" i="5"/>
  <c r="H13" i="5"/>
  <c r="H12" i="5"/>
  <c r="H11" i="5"/>
  <c r="H10" i="5"/>
  <c r="H18" i="1" l="1"/>
  <c r="H22" i="7" l="1"/>
  <c r="H21" i="7"/>
  <c r="H20" i="7" l="1"/>
  <c r="H19" i="1" l="1"/>
  <c r="H10" i="1"/>
  <c r="H13" i="1"/>
  <c r="H11" i="1"/>
  <c r="H24" i="8" l="1"/>
  <c r="H25" i="8" l="1"/>
  <c r="H26" i="8" s="1"/>
  <c r="H26" i="6"/>
  <c r="H25" i="6"/>
  <c r="H24" i="6"/>
  <c r="H23" i="6"/>
  <c r="H21" i="6"/>
  <c r="H20" i="6"/>
  <c r="H24" i="1"/>
  <c r="H23" i="1"/>
  <c r="H22" i="1"/>
  <c r="H21" i="1"/>
  <c r="H20" i="1"/>
  <c r="H17" i="1"/>
  <c r="H18" i="7"/>
  <c r="H17" i="7"/>
  <c r="H16" i="7"/>
  <c r="H15" i="7"/>
  <c r="H14" i="7"/>
  <c r="H18" i="6"/>
  <c r="H17" i="6"/>
  <c r="H15" i="6"/>
  <c r="H16" i="6"/>
  <c r="H19" i="6"/>
  <c r="H27" i="6"/>
  <c r="H28" i="6"/>
  <c r="H16" i="9" l="1"/>
  <c r="H15" i="9"/>
  <c r="H14" i="9"/>
  <c r="H13" i="9"/>
  <c r="H12" i="9"/>
  <c r="H11" i="9"/>
  <c r="H10" i="9"/>
  <c r="H9" i="9"/>
  <c r="H7" i="9"/>
  <c r="H6" i="9"/>
  <c r="H17" i="9" l="1"/>
  <c r="H26" i="7"/>
  <c r="H19" i="7"/>
  <c r="H13" i="7"/>
  <c r="H12" i="7"/>
  <c r="H11" i="7"/>
  <c r="H10" i="7"/>
  <c r="H9" i="7"/>
  <c r="H8" i="7"/>
  <c r="H7" i="7"/>
  <c r="H6" i="7"/>
  <c r="H29" i="6"/>
  <c r="H14" i="6"/>
  <c r="H13" i="6"/>
  <c r="H12" i="6"/>
  <c r="H11" i="6"/>
  <c r="H10" i="6"/>
  <c r="H9" i="6"/>
  <c r="H22" i="5"/>
  <c r="H21" i="5"/>
  <c r="H20" i="5"/>
  <c r="H27" i="7" l="1"/>
  <c r="H23" i="5"/>
  <c r="H30" i="6"/>
  <c r="H27" i="1"/>
  <c r="H26" i="1"/>
  <c r="H25" i="1"/>
  <c r="H16" i="1"/>
  <c r="H15" i="1"/>
  <c r="H9" i="1"/>
  <c r="H7" i="1"/>
  <c r="H6" i="1"/>
  <c r="H28" i="1" l="1"/>
</calcChain>
</file>

<file path=xl/sharedStrings.xml><?xml version="1.0" encoding="utf-8"?>
<sst xmlns="http://schemas.openxmlformats.org/spreadsheetml/2006/main" count="1247" uniqueCount="432">
  <si>
    <t>PURCHASING ORDER FORM</t>
  </si>
  <si>
    <t xml:space="preserve">Requisition made by: </t>
  </si>
  <si>
    <t xml:space="preserve"> </t>
  </si>
  <si>
    <t>Submission date:</t>
  </si>
  <si>
    <t>Date of Program:</t>
  </si>
  <si>
    <t>Item #</t>
  </si>
  <si>
    <t>Item Description</t>
  </si>
  <si>
    <t>Vendor</t>
  </si>
  <si>
    <t>Account #</t>
  </si>
  <si>
    <t>Quantity to Order</t>
  </si>
  <si>
    <t>Unit</t>
  </si>
  <si>
    <t>Price per Unit</t>
  </si>
  <si>
    <t>Total Cost</t>
  </si>
  <si>
    <t>Purpose</t>
  </si>
  <si>
    <t>Link</t>
  </si>
  <si>
    <t>Grand Total</t>
  </si>
  <si>
    <t>Energy 2018 Materials Order Form</t>
  </si>
  <si>
    <t xml:space="preserve">Lorianne </t>
  </si>
  <si>
    <t>Gail</t>
  </si>
  <si>
    <t>Rudy</t>
  </si>
  <si>
    <t xml:space="preserve">Zandra </t>
  </si>
  <si>
    <t xml:space="preserve">Angelina </t>
  </si>
  <si>
    <t>N/A</t>
  </si>
  <si>
    <t>13.5" Vinyl Target Sticker</t>
  </si>
  <si>
    <t>single</t>
  </si>
  <si>
    <t>Basket Case- Table top basketball ping pong game</t>
  </si>
  <si>
    <t>Total Toys</t>
  </si>
  <si>
    <t>MSI Internal/Design Team</t>
  </si>
  <si>
    <t xml:space="preserve"> Multi-Lesson</t>
  </si>
  <si>
    <t>Ball Pickle Crisp  Calcium Chloride pellets</t>
  </si>
  <si>
    <t xml:space="preserve">Flameless Ration Heater (145) </t>
  </si>
  <si>
    <t xml:space="preserve">Bags - 1600 (clubs and training) , 7 cases total </t>
  </si>
  <si>
    <t>webstaurant</t>
  </si>
  <si>
    <t>1 gallon seal top bags</t>
  </si>
  <si>
    <t>Notes</t>
  </si>
  <si>
    <t>Webstaurant 1 gallon bags</t>
  </si>
  <si>
    <t>Brand not impt. Must be food grade NaCl</t>
  </si>
  <si>
    <t xml:space="preserve">Morton 26 oz. table salt </t>
  </si>
  <si>
    <t>1 case (24 / case)</t>
  </si>
  <si>
    <t>Brand not impt. Must be food grade</t>
  </si>
  <si>
    <t>Brand not impt. Must be large 'ziploc' type bags</t>
  </si>
  <si>
    <t>Morton 26 oz. salt</t>
  </si>
  <si>
    <t>Sugar Canister 20 oz.</t>
  </si>
  <si>
    <t xml:space="preserve"> 8 oz. Imitation Vanilla</t>
  </si>
  <si>
    <t>target</t>
  </si>
  <si>
    <t>1 8 oz. bottle</t>
  </si>
  <si>
    <t>Market Pantry Imitation Vanilla</t>
  </si>
  <si>
    <t>food grade. brand not impt.</t>
  </si>
  <si>
    <t>Sugar</t>
  </si>
  <si>
    <t>1 case (24/case)</t>
  </si>
  <si>
    <t>1 case (250 / case)</t>
  </si>
  <si>
    <t>Arm and Hammer Baking Soda</t>
  </si>
  <si>
    <t>16 oz. Corn Starch</t>
  </si>
  <si>
    <t>Price Per Lesson:</t>
  </si>
  <si>
    <t xml:space="preserve">brand not impt </t>
  </si>
  <si>
    <t>brand not impt</t>
  </si>
  <si>
    <t>Argo Corn Starch</t>
  </si>
  <si>
    <t xml:space="preserve">8 oz. Crafty Bubbles Citric Acid </t>
  </si>
  <si>
    <t xml:space="preserve">walmart </t>
  </si>
  <si>
    <t>1 8oz. Bottle</t>
  </si>
  <si>
    <t>Crafty Bubbles Citric Acid</t>
  </si>
  <si>
    <t xml:space="preserve">1 lb. box Baking Soda </t>
  </si>
  <si>
    <t>130f210 12G 250</t>
  </si>
  <si>
    <t>102SALT11051</t>
  </si>
  <si>
    <t>261-02-1104</t>
  </si>
  <si>
    <t xml:space="preserve">Floral Paper Bowls </t>
  </si>
  <si>
    <t xml:space="preserve">Dollar Tree </t>
  </si>
  <si>
    <t>1 case (32 10-packs / case)</t>
  </si>
  <si>
    <t>Paper Bowls</t>
  </si>
  <si>
    <t>1 case (5000 cups/case)</t>
  </si>
  <si>
    <t>3 oz. Paper Cups</t>
  </si>
  <si>
    <t>76044WHITE</t>
  </si>
  <si>
    <t>Eco cups - $3.40 / 100 cups</t>
  </si>
  <si>
    <t>5.5 oz bottle</t>
  </si>
  <si>
    <t>Pickle Crisp Calcium Chloride pellets</t>
  </si>
  <si>
    <t xml:space="preserve">The Ready Store </t>
  </si>
  <si>
    <t>72 pack</t>
  </si>
  <si>
    <t xml:space="preserve">can save 10% on site with email sign up </t>
  </si>
  <si>
    <t xml:space="preserve">Vegetarian Meal, Ready to Eat (145) </t>
  </si>
  <si>
    <t>12 pack</t>
  </si>
  <si>
    <t xml:space="preserve">can save 10% on site w email sign up </t>
  </si>
  <si>
    <t>Flameless Ration Heater</t>
  </si>
  <si>
    <t>Veggie MRE</t>
  </si>
  <si>
    <t xml:space="preserve">webstaurant </t>
  </si>
  <si>
    <t>Aluminum Pan</t>
  </si>
  <si>
    <t>Aluminum Foil Pan</t>
  </si>
  <si>
    <t xml:space="preserve">Splash 1.5 oz. Dish Soap </t>
  </si>
  <si>
    <t>1 case (90/case)</t>
  </si>
  <si>
    <t>1 case (100/case)</t>
  </si>
  <si>
    <t xml:space="preserve">brand not impt. 1.5oz bottle </t>
  </si>
  <si>
    <t>Splash 1.5 oz. dish soap</t>
  </si>
  <si>
    <t>Equate 3% Hydrogen Peroxide</t>
  </si>
  <si>
    <t>1 32 oz. bottle</t>
  </si>
  <si>
    <t xml:space="preserve">Cheapest available - Need at least a 16 oz. bottle </t>
  </si>
  <si>
    <t>Equate 32 oz. 3% Hydrogen Peroxide</t>
  </si>
  <si>
    <t xml:space="preserve"> walmart</t>
  </si>
  <si>
    <t xml:space="preserve"> MR0094G</t>
  </si>
  <si>
    <t>EC0019G</t>
  </si>
  <si>
    <t xml:space="preserve"> 612FS4255</t>
  </si>
  <si>
    <t>yeast - $2.37/lb (webstaurant) or 1.39 for 3 packets (.75 oz)</t>
  </si>
  <si>
    <t xml:space="preserve">dollar tree </t>
  </si>
  <si>
    <t>1 case (24)</t>
  </si>
  <si>
    <t>3 pack Funnels</t>
  </si>
  <si>
    <t>cheapest available</t>
  </si>
  <si>
    <t>3 pack funnels</t>
  </si>
  <si>
    <t xml:space="preserve">Measuring Cups and Spoons Combo </t>
  </si>
  <si>
    <t>Measuring cups and spoon combo</t>
  </si>
  <si>
    <t xml:space="preserve">Food Coloring </t>
  </si>
  <si>
    <t>n/a</t>
  </si>
  <si>
    <t>IN RED MEZ</t>
  </si>
  <si>
    <t>Eco Gecko Heavyweight Wooden Spoons</t>
  </si>
  <si>
    <t xml:space="preserve"> 175GWP301</t>
  </si>
  <si>
    <t>3 cases (1000/case)</t>
  </si>
  <si>
    <t>TBD FOR BUNDLING</t>
  </si>
  <si>
    <t>Eco Spoons</t>
  </si>
  <si>
    <t xml:space="preserve">Sure Fresh Zipper Sandwich Bags </t>
  </si>
  <si>
    <t>1 case (36 boxes of 50 bags)</t>
  </si>
  <si>
    <t>cheap zipper bags</t>
  </si>
  <si>
    <t xml:space="preserve">WALMART "CART" SAYS MAXIMUM OF 100 CAN BE ORDERED AT ONCE </t>
  </si>
  <si>
    <t>Unique / Rare items in BLUE</t>
  </si>
  <si>
    <t>B06XWNPM3H</t>
  </si>
  <si>
    <t>amazon</t>
  </si>
  <si>
    <t>TADICK Beer Ping Pong Balls Plastic Multiple Color Table Tennis Ball (100 Pack)</t>
  </si>
  <si>
    <t>100 / bag</t>
  </si>
  <si>
    <t>https://www.amazon.com/TADICK-Balls-Plastic-Multiple-Tennis/dp/B06XWNPM3H/ref=lp_14354106011_1_2?srs=14354106011&amp;ie=UTF8&amp;qid=1529510326&amp;sr=8-2</t>
  </si>
  <si>
    <t>ITEM NUMBER:13599570</t>
  </si>
  <si>
    <t>Turquoise 11" Latex Balloons</t>
  </si>
  <si>
    <t>Oriental Trading</t>
  </si>
  <si>
    <t>Choice 16 oz. Clear PET Plastic Cold Cup - 50/Pack</t>
  </si>
  <si>
    <t>Webstaurant</t>
  </si>
  <si>
    <t>B0741FTY22</t>
  </si>
  <si>
    <t>4E's Novelty 36 Pack Plastic Pullback Racing Cars, Assorted Party Pack For Kids, Fun Gift Party Giveaway, 2.5" Assorted Colors, By</t>
  </si>
  <si>
    <t>Choice 32 oz. Clear Plastic Round Deli Container - 50/Pack</t>
  </si>
  <si>
    <t>B0053A4FUI</t>
  </si>
  <si>
    <t>Invisible Thread 273 Yards-Clear</t>
  </si>
  <si>
    <t>Amazon</t>
  </si>
  <si>
    <t>CONTACT TOTAL TOYS GREG WICK</t>
  </si>
  <si>
    <t>MSI DESIGN TEAM</t>
  </si>
  <si>
    <t>22220-2061</t>
  </si>
  <si>
    <t>BLICK</t>
  </si>
  <si>
    <t>1 Pencil</t>
  </si>
  <si>
    <t xml:space="preserve">Quote number: QBC3239   Expires 8/28/18 </t>
  </si>
  <si>
    <t>3V Battery</t>
  </si>
  <si>
    <t>The Battery Supplier</t>
  </si>
  <si>
    <t>thebatterysupplier.com</t>
  </si>
  <si>
    <t>OHM-350</t>
  </si>
  <si>
    <t>Energy Tube</t>
  </si>
  <si>
    <t>Education Innovations</t>
  </si>
  <si>
    <t>https://www.teachersource.com/product/energy-tube/electricity-magnetism</t>
  </si>
  <si>
    <t>25/pack</t>
  </si>
  <si>
    <t>Emery board 60 Grit</t>
  </si>
  <si>
    <r>
      <t xml:space="preserve">ASIN: </t>
    </r>
    <r>
      <rPr>
        <sz val="12"/>
        <color theme="3"/>
        <rFont val="HelveticaNeueLT Std"/>
      </rPr>
      <t>B005MQXIGA</t>
    </r>
    <r>
      <rPr>
        <sz val="12"/>
        <rFont val="HelveticaNeueLT Std"/>
        <family val="2"/>
      </rPr>
      <t xml:space="preserve">     ASIN: </t>
    </r>
    <r>
      <rPr>
        <sz val="12"/>
        <color rgb="FFFF99CC"/>
        <rFont val="HelveticaNeueLT Std"/>
      </rPr>
      <t>B00NTCX2GA</t>
    </r>
  </si>
  <si>
    <t>9V Battery</t>
  </si>
  <si>
    <t>Lemon Juice</t>
  </si>
  <si>
    <t>Copper Tape</t>
  </si>
  <si>
    <t>https://www.amazon.com/Professional-pedicure-Files-Center-25pcs/dp/B005MQXIGA/ref=sr_1_5_a_it?ie=UTF8&amp;qid=1530111916&amp;sr=8-5&amp;keywords=emery+board+60+grit</t>
  </si>
  <si>
    <t>Pennies</t>
  </si>
  <si>
    <t>Bank</t>
  </si>
  <si>
    <t>1/pack</t>
  </si>
  <si>
    <t>50/pack</t>
  </si>
  <si>
    <t xml:space="preserve">1 case                     (200 packets/case) </t>
  </si>
  <si>
    <t>ASIN: B07BRWRXCH</t>
  </si>
  <si>
    <t>https://www.amazon.com/Conductive-Shielding-Repellent-Electrical-Grounding/dp/B07BRWRXCH/ref=pd_sim_201_6?_encoding=UTF8&amp;pd_rd_i=B07BRWRXCH&amp;pd_rd_r=8R9F0EKSMTYNAY01B0WS&amp;pd_rd_w=eJkSq&amp;pd_rd_wg=AukR4&amp;psc=1&amp;refRID=8R9F0EKSMTYNAY01B0WS#customerReviews</t>
  </si>
  <si>
    <t>1 case (6 rolls/order)</t>
  </si>
  <si>
    <t>https://www.webstaurantstore.com/4-gram-lemon-juice-portion-packets-case/125PCLMJ200.html</t>
  </si>
  <si>
    <t>Toothpicks</t>
  </si>
  <si>
    <t xml:space="preserve">125PCLMJ200 </t>
  </si>
  <si>
    <t>Tenspros</t>
  </si>
  <si>
    <t>https://www.tenspros.com/TENS-Cell-9V-Heavy-Duty-Battery_p_16.html</t>
  </si>
  <si>
    <t>TA9050-I</t>
  </si>
  <si>
    <t>brand not impt (for transporting bath bombs)</t>
  </si>
  <si>
    <t xml:space="preserve">Uline </t>
  </si>
  <si>
    <t>Natural Cylinder 16 oz. bottle, standard cap</t>
  </si>
  <si>
    <t>1 case (189/case)</t>
  </si>
  <si>
    <t>16 oz. Bottle</t>
  </si>
  <si>
    <t>Red glow powder</t>
  </si>
  <si>
    <t>Green glow powder</t>
  </si>
  <si>
    <t>Blue glow powder</t>
  </si>
  <si>
    <t>Paint mixing trays</t>
  </si>
  <si>
    <t>Pipettes</t>
  </si>
  <si>
    <t>White glue</t>
  </si>
  <si>
    <t>Aluminum foil</t>
  </si>
  <si>
    <t>Clear tape</t>
  </si>
  <si>
    <t>Clear tubes</t>
  </si>
  <si>
    <t>Marshmallows</t>
  </si>
  <si>
    <t>Item #: 574091</t>
  </si>
  <si>
    <t>Frey Scientific Aluminum Tuning Fork - C 512 Hz</t>
  </si>
  <si>
    <t>Frey Scientific</t>
  </si>
  <si>
    <t>https://www.schoolspecialty.com/frey-scientific-aluminum-tuning-fork-c-512-hz-574091?gclid=EAIaIQobChMIw8iSzeaA3AIVRi-BCh3q4QffEAQYCSABEgJQ6vD_BwE</t>
  </si>
  <si>
    <t>SKU  
    468085 000902000</t>
  </si>
  <si>
    <t>Muscians Friend</t>
  </si>
  <si>
    <t>This is with a 15% discount on orders placed by 7/9 code JULY4TH</t>
  </si>
  <si>
    <t>https://www.musiciansfriend.com/classroom-kids/rhythm-band-rb2315-medium-density-rubber-mallets/468085000902000?pfm=item_page.rr1|ClickCP#productDetail</t>
  </si>
  <si>
    <t>https://www.consumercrafts.com/store/details/catalog/basics-craft-mirrors-round-square-oval-octagon/1613-52?gclid=EAIaIQobChMIlYGbq8GD3AIVDBOBCh1xoQJ9EAQYASABEgKNivD_BwE</t>
  </si>
  <si>
    <t>Customer Crafts</t>
  </si>
  <si>
    <t>Craft Mirrors Value Pack: Assorted Mini Round Mirrors</t>
  </si>
  <si>
    <t>Product ID: 1613-52</t>
  </si>
  <si>
    <t>Hilitchi 200pcs M2/2.5/3/4/5/6/8 304 Stainless Steel Hex Nuts Assortment Kit with Box</t>
  </si>
  <si>
    <t>https://www.amazon.com/Hilitchi-200pcs-Stainless-Steel-Assortment/dp/B017QE2DNO/ref=sr_1_3?ie=UTF8&amp;qid=1526414706&amp;sr=8-3&amp;keywords=hex+nuts</t>
  </si>
  <si>
    <t>https://www.amazon.com/dp/B01HZMNSMC/ref=dp_cerb_1</t>
  </si>
  <si>
    <t>Colorations BBREGTIS Premium Art Tissue Paper Bleeding, (Pack of 50)</t>
  </si>
  <si>
    <t>https://www.webstaurantstore.com/8-oz-clear-pet-sundae-cup-50-pack/999ADC08.html</t>
  </si>
  <si>
    <t>https://www.uline.com/Product/AdvSearchResult?keywords=1%2F4+rubberbands&amp;SubGroups=3756&amp;view=ALL&amp;TrackSearch=N</t>
  </si>
  <si>
    <t xml:space="preserve"> Uline</t>
  </si>
  <si>
    <t xml:space="preserve"> S-15806</t>
  </si>
  <si>
    <t>https://www.amazon.com/Trayed-Index-Cards-Assorted-Colors/dp/B00KLJ58SO/ref=sr_1_24?ie=UTF8&amp;qid=1530644714&amp;sr=8-24&amp;keywords=bulk+index+cards+3x5</t>
  </si>
  <si>
    <t>Bulk Trayed Index Cards, Assorted Colors, Faint Rule, 3"x5", 60 Cards: Roaring Spring 28033 (36 Index Card Packs)</t>
  </si>
  <si>
    <t>https://www.webstaurantstore.com/elegant-2-ply-paper-towel-roll-case/5002HR30.html</t>
  </si>
  <si>
    <t>Elegant 2-Ply Paper Towel Roll - 30/Case</t>
  </si>
  <si>
    <t xml:space="preserve"> Item #: 5002HR30</t>
  </si>
  <si>
    <t>https://www.wholesalepartysupplies.com/products/balloon-pump?code=googlepla&amp;CAWELAID=530008550000882765&amp;gclid=EAIaIQobChMI8frJ_tqD3AIVgjuBCh25TwveEAQYBCABEgIYM_D_BwE</t>
  </si>
  <si>
    <t xml:space="preserve"> Wholesale Party Supply.com</t>
  </si>
  <si>
    <t xml:space="preserve"> Item #24508</t>
  </si>
  <si>
    <t>http://www.orientaltrading.com/dart-4-latex-balloons-a2-17_4.fltr</t>
  </si>
  <si>
    <t>144 Pieces</t>
  </si>
  <si>
    <t>oriental Trading Co</t>
  </si>
  <si>
    <t xml:space="preserve"> Dart 4" Latex Balloons</t>
  </si>
  <si>
    <t xml:space="preserve"> ITEM NUMBER: 17/4</t>
  </si>
  <si>
    <t>https://www.enasco.com/p/0500462(A)</t>
  </si>
  <si>
    <t xml:space="preserve"> Product Number: 0500462(A)</t>
  </si>
  <si>
    <t>Enasco</t>
  </si>
  <si>
    <t>Craft Sticks box of 1000</t>
  </si>
  <si>
    <t>Item #: BOS10K</t>
  </si>
  <si>
    <t>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bChMI-fbm3PWD3AIVRAOGCh2O6gnMEAYYASABEgLyrfD_BwE</t>
  </si>
  <si>
    <t>Office Supply</t>
  </si>
  <si>
    <t xml:space="preserve">Bostitch Mini No. 10 Stapler 20 Sheets Capacity </t>
  </si>
  <si>
    <t>https://www.walmart.com/ip/Majestic-Chef-Natural-Cooking-Twine-Ball-200-100-cotton/216282808?athcpid=216282808&amp;athpgid=athenaItemPage&amp;athcgid=null&amp;athznid=PWVAV&amp;athieid=v0&amp;athstid=CS002&amp;athguid=466001f5-4a9463be-32a21b0c233100c7&amp;athena=true</t>
  </si>
  <si>
    <t>Walmart</t>
  </si>
  <si>
    <t>Majestic Chef Natural Cooking Twine Ball 200' 100% cotton</t>
  </si>
  <si>
    <t>Walmart # 564125753</t>
  </si>
  <si>
    <t>Sku: 130162021</t>
  </si>
  <si>
    <t>Mount Board 32x40 GRY</t>
  </si>
  <si>
    <t>https://www.dickblick.com/products/crescent-gray-news-mounting-board/</t>
  </si>
  <si>
    <t>https://www.dickblick.com/items/22220-2061/</t>
  </si>
  <si>
    <t>Either or both will work. They're the same product just diffferent colors.</t>
  </si>
  <si>
    <t>https://www.amazon.com/Glow-Dark-Pigment-Powder-Fluorescent/dp/B01K081NFM?th=1</t>
  </si>
  <si>
    <t>https://www.amazon.com/Glow-Dark-Pigment-Powder-Fluorescent/dp/B01K081NCA</t>
  </si>
  <si>
    <t>https://www.amazon.com/Glow-Dark-Pigment-Powder-Fluorescent/dp/B01K081N5W?th=1</t>
  </si>
  <si>
    <t>J-400202</t>
  </si>
  <si>
    <t xml:space="preserve">United Art and Education </t>
  </si>
  <si>
    <t>https://www.unitednow.com/product/92/richeson-egg-carton-mixing-tray-palette.aspx</t>
  </si>
  <si>
    <t xml:space="preserve">    </t>
  </si>
  <si>
    <t xml:space="preserve">pkgs of 100 </t>
  </si>
  <si>
    <t>https://www.amazon.com/Plastic-Transfer-Pipettes-Graduated-Pack/dp/B005IQTSE0</t>
  </si>
  <si>
    <t xml:space="preserve">SKU 16236 </t>
  </si>
  <si>
    <t>Dollar Tree</t>
  </si>
  <si>
    <t>https://www.dollartree.com/Elmer-s-School-Glue-4-oz-Bottles/p304927/index.pro</t>
  </si>
  <si>
    <t>Diffraction grating peepholes</t>
  </si>
  <si>
    <t xml:space="preserve">Rainbow Symphony </t>
  </si>
  <si>
    <t>https://www.rainbowsymphonystore.com/products/diffraction-grating-peepholes</t>
  </si>
  <si>
    <t>S-14937</t>
  </si>
  <si>
    <t>3x3x12 Cardboard Box</t>
  </si>
  <si>
    <t>Uline</t>
  </si>
  <si>
    <t>https://www.uline.com/Product/Detail/S-14937/Tubes/Square-Tubes-3-x-3-x-12-White?keywords=S-14937</t>
  </si>
  <si>
    <t>Dollar tree</t>
  </si>
  <si>
    <t>https://www.dollartree.com/Ultra-Foil-Aluminum-Foil-Wrap-40-sq-ft-Boxes/p328926/index.pro</t>
  </si>
  <si>
    <t>pkgs of 2 for a total of 600 rolls</t>
  </si>
  <si>
    <t>https://www.dollartree.com/3M-Scotch-Transparent-Tape-2-ct-Packs/p10980/index.pro</t>
  </si>
  <si>
    <t>S-14130</t>
  </si>
  <si>
    <t>Clear Tube End Caps</t>
  </si>
  <si>
    <t>https://www.uline.com/Product/Detail/S-14130/Tubes/Clear-Tube-End-Caps-1-1-2-White?keywords=S+14130</t>
  </si>
  <si>
    <t>S-12642</t>
  </si>
  <si>
    <t>https://www.uline.com/Product/Detail/S-12642/Tubes/Clear-Plastic-Tubes-1-1-2-x-6</t>
  </si>
  <si>
    <t>https://www.dollartree.com/Fireside-Marshmallows-10-oz-Bags/p314135/index.pro</t>
  </si>
  <si>
    <t>Black Construction Paper</t>
  </si>
  <si>
    <t>pkg of 500 sheets</t>
  </si>
  <si>
    <t>https://www.amazon.com/Childcraft-1465883-Light-Weight-Construction/dp/B00JKHFRCU/ref=sr_1_1_sspa?ie=UTF8&amp;qid=1530649157&amp;sr=8-1-spons&amp;keywords=black+paper&amp;psc=1</t>
  </si>
  <si>
    <t xml:space="preserve">
Rhythm Band RB2315 Medium-Density Rubber Mallets 8 1/2 in. Long, 3/4 in. Diameter, Abs Handle
</t>
  </si>
  <si>
    <t xml:space="preserve"> 8 oz. Clear PET Sundae Cup - 50/Pack</t>
  </si>
  <si>
    <t xml:space="preserve"> #64 Rubber Bands Bulk Bag - 3 1⁄2 x 1⁄4" - 2,125/bag</t>
  </si>
  <si>
    <t xml:space="preserve"> Balloon Pump</t>
  </si>
  <si>
    <t xml:space="preserve">(ITA36523) </t>
  </si>
  <si>
    <t xml:space="preserve">Integra Pencil Cap Eraser for Standard Pencils, 144 per Box, Pink </t>
  </si>
  <si>
    <t>https://www.amazon.com/gp/offer-listing/B00181LCHU/ref=dp_olp_0?ie=UTF8&amp;condition=all</t>
  </si>
  <si>
    <t>One per club</t>
  </si>
  <si>
    <t xml:space="preserve">36/Pack </t>
  </si>
  <si>
    <t>10/Club</t>
  </si>
  <si>
    <t>https://www.amazon.com/4Es-Novelty-Pullback-Assorted-Giveaway/dp/B0741FTY22</t>
  </si>
  <si>
    <t>1 Per Club</t>
  </si>
  <si>
    <t>Cardstock Targets</t>
  </si>
  <si>
    <t>We will print with binder</t>
  </si>
  <si>
    <t>Single Page</t>
  </si>
  <si>
    <t>One sheet of cardstock targets will be printed and available in the binder for the educator to cut and use.</t>
  </si>
  <si>
    <t>SKU: 175340</t>
  </si>
  <si>
    <t>Assured Cotton Balls, 100-ct. Bags</t>
  </si>
  <si>
    <t>24 / Case</t>
  </si>
  <si>
    <t>1 Bag / Club</t>
  </si>
  <si>
    <t>https://www.dollartree.com/Assured-Cotton-Balls-100-ct-Bags/p336539/index.pro</t>
  </si>
  <si>
    <t>48/7293</t>
  </si>
  <si>
    <t>Wooden Spools Unfinished 1" X 3/4"</t>
  </si>
  <si>
    <t>50 / bag</t>
  </si>
  <si>
    <t>25 / club</t>
  </si>
  <si>
    <t>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&amp;cm_mmc10=Shopping&amp;cm_mmca11=48%2F7293&amp;cm_mmca12=Wooden-Spools---50ct</t>
  </si>
  <si>
    <t>50/Pack</t>
  </si>
  <si>
    <t>20 / Club</t>
  </si>
  <si>
    <t>https://www.webstaurantstore.com/choice-32-oz-clear-plastic-round-deli-container-pack/999DM32BULK.html</t>
  </si>
  <si>
    <t xml:space="preserve">10/Club                 </t>
  </si>
  <si>
    <t>24/Bag</t>
  </si>
  <si>
    <t xml:space="preserve">2 Balloons / Club </t>
  </si>
  <si>
    <t>http://www.orientaltrading.com/turquoise-11-latex-balloons-a2-13599570.fltr?parentSkuName=11-latex-balloons&amp;parentSku=13601725</t>
  </si>
  <si>
    <t>1 Pack of 50</t>
  </si>
  <si>
    <t xml:space="preserve">We already have these on hand!  Each club will get 2 cups, total of 220 needed plus more for training. Teen interns will cut holes in bottom of cups. This will need to be an Angelina bag </t>
  </si>
  <si>
    <t>1  Roll</t>
  </si>
  <si>
    <t>1 Roll / Bin</t>
  </si>
  <si>
    <t>https://www.amazon.com/Gutermann-Invisible-Thread-273-Yards-Clear/dp/B0053A4FUI/ref=sr_1_1?s=home-garden&amp;ie=UTF8&amp;qid=1530644309&amp;sr=1-1&amp;keywords=B0053A4FUI</t>
  </si>
  <si>
    <t>B071JR8LCM</t>
  </si>
  <si>
    <t>Dsmile 1 MINUTE SAND TIMERS SET OF 20</t>
  </si>
  <si>
    <t>20 Timers/Pack</t>
  </si>
  <si>
    <t>2/club</t>
  </si>
  <si>
    <t>https://www.amazon.com/Dsmile-MINUTE-SAND-TIMERS-SET/dp/B071JR8LCM/ref=sr_1_4?s=home-garden&amp;ie=UTF8&amp;qid=1530644274&amp;sr=1-4&amp;keywords=Dsmile+1+MINUTE+SAND+TIMERS+SET+OF+20</t>
  </si>
  <si>
    <t>Walmart # 554498601</t>
  </si>
  <si>
    <t>Kitty Boinks 5" Pet Toy Assorted Neon Colors, 100pk</t>
  </si>
  <si>
    <t>100 / set</t>
  </si>
  <si>
    <t>https://www.walmart.com/ip/Kitty-Boinks-5-Pet-Toy-Assorted-Neon-Colors-100pk/38442688?wmlspartner=wlpa&amp;selectedSellerId=10365&amp;adid=22222222227026488921&amp;wl0=&amp;wl1=g&amp;wl2=c&amp;wl3=55352540769&amp;wl4=pla-87859646889&amp;wl5=9021740&amp;wl6=&amp;wl7=&amp;wl8=&amp;wl9=pla&amp;wl10=117027347&amp;wl11=online&amp;wl12=38442688&amp;wl13=&amp;veh=sem</t>
  </si>
  <si>
    <t>B079C4THGR</t>
  </si>
  <si>
    <t>Goofy Face Pop-Ups - Prizes And Giveaways - 48 Per Pack</t>
  </si>
  <si>
    <t>48 / pack</t>
  </si>
  <si>
    <t>https://www.amazon.com/Goofy-Face-Pop-Ups-Prizes-Giveaways/dp/B079C4THGR/ref=sr_1_2_sspa?s=toys-and-games&amp;ie=UTF8&amp;qid=1526662025&amp;sr=1-2-spons&amp;keywords=Pop+ups&amp;psc=1</t>
  </si>
  <si>
    <t>S-2438</t>
  </si>
  <si>
    <t>Cardboard Sheets</t>
  </si>
  <si>
    <t>ULINE</t>
  </si>
  <si>
    <t>in Bundles of 50</t>
  </si>
  <si>
    <t>7/Club = 770 + Training (40 squares) 810 Needed total OR 16 bundles of 50</t>
  </si>
  <si>
    <t>Cardboard Sheet for Training</t>
  </si>
  <si>
    <t>SKU: 114691</t>
  </si>
  <si>
    <t>Pool Noodles</t>
  </si>
  <si>
    <t>54/Case</t>
  </si>
  <si>
    <t>https://www.dollartree.com/Round-Foam-Water-Noodles-49-/p317651/index.pro</t>
  </si>
  <si>
    <t>Rainbow Mini Duck Tape® Brand Duct Tape</t>
  </si>
  <si>
    <t>Roll</t>
  </si>
  <si>
    <t>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</t>
  </si>
  <si>
    <t>Visions Black Heavy Weight Plastic Soup Spoon - 1000/Case</t>
  </si>
  <si>
    <t>1000/Case</t>
  </si>
  <si>
    <t>EACh Club 25</t>
  </si>
  <si>
    <t>https://www.webstaurantstore.com/visions-black-heavy-weight-plastic-soup-spoon-case/130HSSBK1M.html</t>
  </si>
  <si>
    <t>S-17030</t>
  </si>
  <si>
    <t>Hook and Loop precut strips 3"</t>
  </si>
  <si>
    <t>200 Strips / Box</t>
  </si>
  <si>
    <t>200 Sets / Box</t>
  </si>
  <si>
    <t>https://www.uline.com/Product/Detail/S-17030/Hook-&amp;-Loop-Tape/Uline-Hook-and-Loop-Precut-Strips-1-x-3-Black</t>
  </si>
  <si>
    <t>Per Bin</t>
  </si>
  <si>
    <t>Etekcity Lasergrip 774 Infrared Thermometer</t>
  </si>
  <si>
    <t>Etekcity</t>
  </si>
  <si>
    <t>1 thermometer</t>
  </si>
  <si>
    <t>5 per club</t>
  </si>
  <si>
    <t>Etekcity Infrared</t>
  </si>
  <si>
    <t>Quote saved in Quotes folder on O:Drive</t>
  </si>
  <si>
    <t>Medium Binder Clips</t>
  </si>
  <si>
    <t>Officesupply.com</t>
  </si>
  <si>
    <t>UNV11124</t>
  </si>
  <si>
    <t>24/pack</t>
  </si>
  <si>
    <t>Pennies must be dated after 1982…get the pennies donated</t>
  </si>
  <si>
    <t>Paper Clips</t>
  </si>
  <si>
    <t>officesupply.com</t>
  </si>
  <si>
    <t>UNV72210BX</t>
  </si>
  <si>
    <t>https://www.officesupply.com/school-supplies/classroom-supplies-furniture/supplies/clips-fasteners/universal-paper-clips-smooth-finish-silver/p65899.html?q=</t>
  </si>
  <si>
    <t>https://www.officesupply.com/school-supplies/classroom-supplies-furniture/supplies/clips-fasteners/universal-medium-binder-clips-capacity-wide-black-pack/p519096.html</t>
  </si>
  <si>
    <t>1 box</t>
  </si>
  <si>
    <t>https://www.dollartree.com/Cooking-Concepts-Brightly-Colored-Toothpick-Dispensers-2-ct-Packs/p356232/index.pro</t>
  </si>
  <si>
    <t>Dollar Store</t>
  </si>
  <si>
    <t>92 packs of toothpicks are in red mezz.</t>
  </si>
  <si>
    <t>SKU: 213070</t>
  </si>
  <si>
    <t>47 boxes are in red mess…38 Jumbo/9 not jumbo.</t>
  </si>
  <si>
    <t>BLICK Graphite Pencil 6B</t>
  </si>
  <si>
    <t>Item: 485SIP5NN</t>
  </si>
  <si>
    <t>Neon Stirrer Straws</t>
  </si>
  <si>
    <t>1 box (1000)</t>
  </si>
  <si>
    <t>2 per pack</t>
  </si>
  <si>
    <t>https://www.webstaurantstore.com/choice-5-neon-beverage-stirrer-sip-straw/485SIP5NN.html</t>
  </si>
  <si>
    <t>261-05-0802</t>
  </si>
  <si>
    <t>Fleischmann's Active Dry Yeast 3-ct</t>
  </si>
  <si>
    <t>3 packets</t>
  </si>
  <si>
    <t>Dry Active Yeast</t>
  </si>
  <si>
    <t>two 3-packs per club</t>
  </si>
  <si>
    <t xml:space="preserve"> S-20075B</t>
  </si>
  <si>
    <t xml:space="preserve"> n/a</t>
  </si>
  <si>
    <t xml:space="preserve">Part Number  28033 </t>
  </si>
  <si>
    <t xml:space="preserve"> Item #: 999ADC08</t>
  </si>
  <si>
    <t>https://www.officesupply.com/cart?c=SE_gbrkjC2UdsQO2F59QAW7p</t>
  </si>
  <si>
    <t xml:space="preserve"> SPR39045</t>
  </si>
  <si>
    <t>Sparco Kids Scissors</t>
  </si>
  <si>
    <t xml:space="preserve">Food Coloring? </t>
  </si>
  <si>
    <t>https://www.amazon.com/Assorted-Jewel-Tones-Balloons-package/dp/B001IWP0QS/ref=sr_1_3?ie=UTF8&amp;qid=1531503417&amp;sr=8-3&amp;keywords=16+inch+balloons</t>
  </si>
  <si>
    <t xml:space="preserve">16" Assorted Jewel Tones Balloons (50 ct) (50 per package) </t>
  </si>
  <si>
    <t>https://www.amazon.com/gp/product/B00429087U/ref=s9_dcacsd_dcoop_bw_cr_x__a_w</t>
  </si>
  <si>
    <t xml:space="preserve"> 16" Assorted Jewel Tones Latex Balloons (10 ct) </t>
  </si>
  <si>
    <t>Amazon.com</t>
  </si>
  <si>
    <t>5mm  LED Diodes</t>
  </si>
  <si>
    <t>ASIN:B01C33LN16</t>
  </si>
  <si>
    <t>https://www.amazon.com/gp/product/B01C33LN16/ref=ox_sc_act_title_1?smid=ADL5UEMDEXIY3&amp;psc=1</t>
  </si>
  <si>
    <t>1 case (12 rolls/order)</t>
  </si>
  <si>
    <t>Paper Towels</t>
  </si>
  <si>
    <t>Item #: 5002HR12</t>
  </si>
  <si>
    <t>FOR MARK</t>
  </si>
  <si>
    <t>Lesson 1</t>
  </si>
  <si>
    <t>LESSON2</t>
  </si>
  <si>
    <t>LESSON 3</t>
  </si>
  <si>
    <t>Lesson 4</t>
  </si>
  <si>
    <t>Lesson 5</t>
  </si>
  <si>
    <t>SHARED MATERIALS</t>
  </si>
  <si>
    <t>Mark's Notes</t>
  </si>
  <si>
    <t>Mark Notes</t>
  </si>
  <si>
    <t>ord 100 wmt 15 amz 7/11</t>
  </si>
  <si>
    <t>ord 16oz size</t>
  </si>
  <si>
    <t>Ordered 36 from Amz &amp; 20 from Walmart.  ORD 100 from Amz 7/23</t>
  </si>
  <si>
    <t>M Notes</t>
  </si>
  <si>
    <t>All ordered</t>
  </si>
  <si>
    <t>ord 104</t>
  </si>
  <si>
    <t>OUT OF STOCK</t>
  </si>
  <si>
    <t>PICK-UP ONLY</t>
  </si>
  <si>
    <t># to Order</t>
  </si>
  <si>
    <t>ordered 7/30</t>
  </si>
  <si>
    <t>ordered</t>
  </si>
  <si>
    <t>racing cars</t>
  </si>
  <si>
    <t>Basket Case game</t>
  </si>
  <si>
    <t>DON'T ORDER?</t>
  </si>
  <si>
    <t xml:space="preserve">ordered 110 5" </t>
  </si>
  <si>
    <t>Bargain Balloons.com</t>
  </si>
  <si>
    <t>66 ord, various vendors</t>
  </si>
  <si>
    <t>ordered 200 from Lori site. Ord. 900 from United Art &amp; Edu.</t>
  </si>
  <si>
    <t>7500 ord</t>
  </si>
  <si>
    <t>customer Crafts</t>
  </si>
  <si>
    <r>
      <t>Enasco</t>
    </r>
    <r>
      <rPr>
        <sz val="12"/>
        <rFont val="HelveticaNeueLT Std"/>
      </rPr>
      <t xml:space="preserve">      Crafty Sticks</t>
    </r>
  </si>
  <si>
    <r>
      <t>6</t>
    </r>
    <r>
      <rPr>
        <sz val="12"/>
        <rFont val="HelveticaNeueLT Std"/>
      </rPr>
      <t xml:space="preserve"> 7500</t>
    </r>
  </si>
  <si>
    <t>Duct Tape - multi-colored</t>
  </si>
  <si>
    <r>
      <t>110</t>
    </r>
    <r>
      <rPr>
        <sz val="12"/>
        <rFont val="Arial"/>
        <family val="2"/>
      </rPr>
      <t xml:space="preserve"> 4 packs of 25</t>
    </r>
  </si>
  <si>
    <t>amazon &amp; dollar tree</t>
  </si>
  <si>
    <t>ordered 1 case of 36 from DT</t>
  </si>
  <si>
    <t>ordered 8 cases of 48 from DT</t>
  </si>
  <si>
    <t>ord 7 amz ordered 4 cases of 24 6pks from DT. ON BO FROM DT UNTIL SEPTEMBER!!</t>
  </si>
  <si>
    <t>ordered 8/8</t>
  </si>
  <si>
    <t>ordered?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</si>
</sst>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HelveticaNeueLT Std"/>
      <family val="2"/>
    </font>
    <font>
      <sz val="11"/>
      <color theme="1"/>
      <name val="HelveticaNeueLT Std"/>
      <family val="2"/>
    </font>
    <font>
      <b/>
      <sz val="16"/>
      <color theme="1"/>
      <name val="HelveticaNeueLT Std"/>
      <family val="2"/>
    </font>
    <font>
      <sz val="20"/>
      <color theme="1"/>
      <name val="HelveticaNeueLT Std"/>
      <family val="2"/>
    </font>
    <font>
      <sz val="12"/>
      <name val="HelveticaNeueLT Std"/>
      <family val="2"/>
    </font>
    <font>
      <b/>
      <sz val="12"/>
      <name val="HelveticaNeueLT Std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HelveticaNeueLT Std Lt"/>
      <family val="2"/>
    </font>
    <font>
      <sz val="14"/>
      <color theme="1"/>
      <name val="HelveticaNeueLT Std"/>
    </font>
    <font>
      <b/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HelveticaNeueLT Std"/>
    </font>
    <font>
      <sz val="12"/>
      <color theme="3"/>
      <name val="HelveticaNeueLT Std"/>
    </font>
    <font>
      <sz val="12"/>
      <color rgb="FFFF99CC"/>
      <name val="HelveticaNeueLT Std"/>
    </font>
    <font>
      <sz val="12"/>
      <color rgb="FF333333"/>
      <name val="Arial"/>
      <family val="2"/>
    </font>
    <font>
      <sz val="10"/>
      <color rgb="FF3B3D3B"/>
      <name val="Segoe UI"/>
      <family val="2"/>
    </font>
    <font>
      <b/>
      <sz val="12"/>
      <name val="HelveticaNeueLT Std"/>
      <family val="2"/>
    </font>
    <font>
      <u/>
      <sz val="12"/>
      <color theme="10"/>
      <name val="Calibri"/>
      <family val="2"/>
      <scheme val="minor"/>
    </font>
    <font>
      <u/>
      <sz val="12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sz val="10"/>
      <name val="Segoe UI"/>
      <family val="2"/>
    </font>
    <font>
      <u/>
      <sz val="10"/>
      <name val="Calibri"/>
      <family val="2"/>
      <scheme val="minor"/>
    </font>
    <font>
      <b/>
      <sz val="12"/>
      <color theme="1"/>
      <name val="HelveticaNeueLT Std"/>
      <family val="2"/>
    </font>
    <font>
      <sz val="12"/>
      <color theme="1"/>
      <name val="HelveticaNeueLT Std"/>
      <family val="2"/>
    </font>
    <font>
      <sz val="12"/>
      <color theme="1"/>
      <name val="Calibri"/>
      <family val="2"/>
      <scheme val="minor"/>
    </font>
    <font>
      <sz val="12"/>
      <color theme="1"/>
      <name val="HelveticaNeueLT Std"/>
    </font>
    <font>
      <sz val="12"/>
      <color rgb="FF000000"/>
      <name val="Arial"/>
      <family val="2"/>
    </font>
    <font>
      <u/>
      <sz val="12"/>
      <name val="Calibri"/>
      <family val="2"/>
      <scheme val="minor"/>
    </font>
    <font>
      <b/>
      <sz val="12"/>
      <color theme="1"/>
      <name val="HelveticaNeueLT Std Lt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HelveticaNeueLT Std"/>
    </font>
    <font>
      <b/>
      <sz val="12"/>
      <name val="Arial"/>
      <family val="2"/>
    </font>
    <font>
      <b/>
      <u/>
      <sz val="12"/>
      <name val="Arial"/>
      <family val="2"/>
    </font>
    <font>
      <b/>
      <u/>
      <sz val="12"/>
      <color theme="10"/>
      <name val="Calibri"/>
      <family val="2"/>
      <scheme val="minor"/>
    </font>
    <font>
      <b/>
      <sz val="14"/>
      <color theme="1"/>
      <name val="HelveticaNeueLT Std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HelveticaNeueLT Std"/>
      <family val="2"/>
    </font>
    <font>
      <b/>
      <sz val="12"/>
      <color theme="1"/>
      <name val="Times New Roman"/>
      <family val="1"/>
    </font>
    <font>
      <sz val="12"/>
      <name val="Segoe UI"/>
      <family val="2"/>
    </font>
    <font>
      <strike/>
      <sz val="12"/>
      <name val="HelveticaNeueLT Std"/>
      <family val="2"/>
    </font>
    <font>
      <strike/>
      <sz val="12"/>
      <name val="Arial"/>
      <family val="2"/>
    </font>
    <font>
      <b/>
      <sz val="18"/>
      <color rgb="FFFF0000"/>
      <name val="Calibri"/>
      <family val="2"/>
      <scheme val="minor"/>
    </font>
    <font>
      <b/>
      <strike/>
      <sz val="11"/>
      <color rgb="FFFF0000"/>
      <name val="Calibri"/>
      <family val="2"/>
      <scheme val="minor"/>
    </font>
    <font>
      <b/>
      <strike/>
      <sz val="12"/>
      <name val="HelveticaNeueLT Std"/>
      <family val="2"/>
    </font>
    <font>
      <b/>
      <strike/>
      <u/>
      <sz val="11"/>
      <color theme="10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7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 applyBorder="1"/>
    <xf numFmtId="0" fontId="9" fillId="0" borderId="0" xfId="0" applyFont="1"/>
    <xf numFmtId="165" fontId="0" fillId="0" borderId="0" xfId="0" applyNumberFormat="1"/>
    <xf numFmtId="164" fontId="1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 applyAlignment="1"/>
    <xf numFmtId="0" fontId="11" fillId="0" borderId="1" xfId="0" applyFont="1" applyBorder="1" applyAlignment="1">
      <alignment horizontal="left" vertical="top"/>
    </xf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right" vertical="center" wrapText="1"/>
    </xf>
    <xf numFmtId="0" fontId="6" fillId="2" borderId="5" xfId="0" quotePrefix="1" applyFont="1" applyFill="1" applyBorder="1" applyAlignment="1">
      <alignment horizontal="right" vertical="center" wrapText="1"/>
    </xf>
    <xf numFmtId="164" fontId="6" fillId="2" borderId="5" xfId="0" applyNumberFormat="1" applyFont="1" applyFill="1" applyBorder="1" applyAlignment="1">
      <alignment horizontal="right" vertical="center" wrapText="1"/>
    </xf>
    <xf numFmtId="164" fontId="6" fillId="2" borderId="6" xfId="0" applyNumberFormat="1" applyFont="1" applyFill="1" applyBorder="1" applyAlignment="1">
      <alignment horizontal="right" vertical="center"/>
    </xf>
    <xf numFmtId="164" fontId="8" fillId="2" borderId="6" xfId="1" applyNumberFormat="1" applyFill="1" applyBorder="1" applyAlignment="1">
      <alignment horizontal="left" vertical="center" wrapText="1"/>
    </xf>
    <xf numFmtId="164" fontId="6" fillId="2" borderId="6" xfId="0" applyNumberFormat="1" applyFont="1" applyFill="1" applyBorder="1" applyAlignment="1">
      <alignment horizontal="right" vertical="center" wrapText="1"/>
    </xf>
    <xf numFmtId="164" fontId="8" fillId="2" borderId="6" xfId="1" applyNumberFormat="1" applyFill="1" applyBorder="1" applyAlignment="1">
      <alignment horizontal="left" vertical="center"/>
    </xf>
    <xf numFmtId="164" fontId="10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12" fillId="4" borderId="0" xfId="0" applyFont="1" applyFill="1"/>
    <xf numFmtId="0" fontId="6" fillId="4" borderId="5" xfId="0" applyFont="1" applyFill="1" applyBorder="1" applyAlignment="1">
      <alignment horizontal="right" vertical="center" wrapText="1"/>
    </xf>
    <xf numFmtId="0" fontId="6" fillId="4" borderId="5" xfId="0" quotePrefix="1" applyFont="1" applyFill="1" applyBorder="1" applyAlignment="1">
      <alignment horizontal="right" vertical="center" wrapText="1"/>
    </xf>
    <xf numFmtId="164" fontId="6" fillId="4" borderId="5" xfId="0" applyNumberFormat="1" applyFont="1" applyFill="1" applyBorder="1" applyAlignment="1">
      <alignment horizontal="right" vertical="center" wrapText="1"/>
    </xf>
    <xf numFmtId="164" fontId="6" fillId="4" borderId="6" xfId="0" applyNumberFormat="1" applyFont="1" applyFill="1" applyBorder="1" applyAlignment="1">
      <alignment horizontal="right" vertical="center"/>
    </xf>
    <xf numFmtId="164" fontId="6" fillId="4" borderId="6" xfId="0" applyNumberFormat="1" applyFont="1" applyFill="1" applyBorder="1" applyAlignment="1">
      <alignment horizontal="right" vertical="center" wrapText="1"/>
    </xf>
    <xf numFmtId="164" fontId="8" fillId="4" borderId="6" xfId="1" applyNumberFormat="1" applyFill="1" applyBorder="1" applyAlignment="1">
      <alignment horizontal="left" vertical="center"/>
    </xf>
    <xf numFmtId="0" fontId="8" fillId="4" borderId="0" xfId="1" applyFill="1"/>
    <xf numFmtId="0" fontId="6" fillId="2" borderId="5" xfId="0" applyFont="1" applyFill="1" applyBorder="1" applyAlignment="1">
      <alignment horizontal="center" vertical="center" wrapText="1"/>
    </xf>
    <xf numFmtId="0" fontId="6" fillId="2" borderId="5" xfId="0" quotePrefix="1" applyFont="1" applyFill="1" applyBorder="1" applyAlignment="1">
      <alignment horizontal="center" vertical="center" wrapText="1"/>
    </xf>
    <xf numFmtId="0" fontId="18" fillId="0" borderId="0" xfId="0" applyFont="1"/>
    <xf numFmtId="0" fontId="6" fillId="4" borderId="4" xfId="0" applyFont="1" applyFill="1" applyBorder="1" applyAlignment="1">
      <alignment horizontal="center" vertical="center" wrapText="1"/>
    </xf>
    <xf numFmtId="164" fontId="8" fillId="4" borderId="6" xfId="1" applyNumberFormat="1" applyFill="1" applyBorder="1" applyAlignment="1">
      <alignment horizontal="left" vertical="center" wrapText="1"/>
    </xf>
    <xf numFmtId="0" fontId="0" fillId="4" borderId="0" xfId="0" applyFill="1" applyBorder="1"/>
    <xf numFmtId="0" fontId="0" fillId="5" borderId="0" xfId="0" applyFill="1"/>
    <xf numFmtId="0" fontId="0" fillId="5" borderId="0" xfId="0" applyFill="1" applyBorder="1"/>
    <xf numFmtId="0" fontId="0" fillId="5" borderId="18" xfId="0" applyFill="1" applyBorder="1"/>
    <xf numFmtId="0" fontId="0" fillId="5" borderId="17" xfId="0" applyFill="1" applyBorder="1"/>
    <xf numFmtId="0" fontId="0" fillId="5" borderId="19" xfId="0" applyFill="1" applyBorder="1"/>
    <xf numFmtId="0" fontId="0" fillId="5" borderId="20" xfId="0" applyFill="1" applyBorder="1"/>
    <xf numFmtId="164" fontId="19" fillId="4" borderId="6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4" fontId="4" fillId="0" borderId="0" xfId="0" applyNumberFormat="1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5" xfId="0" quotePrefix="1" applyFont="1" applyFill="1" applyBorder="1" applyAlignment="1">
      <alignment horizontal="left" vertical="top"/>
    </xf>
    <xf numFmtId="164" fontId="6" fillId="4" borderId="5" xfId="0" applyNumberFormat="1" applyFont="1" applyFill="1" applyBorder="1" applyAlignment="1">
      <alignment horizontal="left" vertical="top"/>
    </xf>
    <xf numFmtId="164" fontId="6" fillId="4" borderId="6" xfId="0" applyNumberFormat="1" applyFont="1" applyFill="1" applyBorder="1" applyAlignment="1">
      <alignment horizontal="left" vertical="top"/>
    </xf>
    <xf numFmtId="164" fontId="7" fillId="4" borderId="6" xfId="0" applyNumberFormat="1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quotePrefix="1" applyFont="1" applyFill="1" applyBorder="1" applyAlignment="1">
      <alignment horizontal="left" vertical="top"/>
    </xf>
    <xf numFmtId="164" fontId="6" fillId="2" borderId="5" xfId="0" applyNumberFormat="1" applyFont="1" applyFill="1" applyBorder="1" applyAlignment="1">
      <alignment horizontal="left" vertical="top"/>
    </xf>
    <xf numFmtId="164" fontId="6" fillId="2" borderId="6" xfId="0" applyNumberFormat="1" applyFont="1" applyFill="1" applyBorder="1" applyAlignment="1">
      <alignment horizontal="left" vertical="top"/>
    </xf>
    <xf numFmtId="164" fontId="20" fillId="4" borderId="6" xfId="1" applyNumberFormat="1" applyFont="1" applyFill="1" applyBorder="1" applyAlignment="1">
      <alignment horizontal="left" vertical="top"/>
    </xf>
    <xf numFmtId="164" fontId="20" fillId="2" borderId="6" xfId="1" applyNumberFormat="1" applyFont="1" applyFill="1" applyBorder="1" applyAlignment="1">
      <alignment horizontal="left" vertical="top"/>
    </xf>
    <xf numFmtId="164" fontId="8" fillId="4" borderId="6" xfId="1" applyNumberForma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 wrapText="1"/>
    </xf>
    <xf numFmtId="0" fontId="23" fillId="5" borderId="9" xfId="0" applyFont="1" applyFill="1" applyBorder="1" applyAlignment="1">
      <alignment horizontal="left" vertical="center" wrapText="1"/>
    </xf>
    <xf numFmtId="0" fontId="23" fillId="5" borderId="9" xfId="0" quotePrefix="1" applyFont="1" applyFill="1" applyBorder="1" applyAlignment="1">
      <alignment horizontal="left" vertical="center" wrapText="1"/>
    </xf>
    <xf numFmtId="164" fontId="23" fillId="5" borderId="9" xfId="0" applyNumberFormat="1" applyFont="1" applyFill="1" applyBorder="1" applyAlignment="1">
      <alignment horizontal="left" vertical="center" wrapText="1"/>
    </xf>
    <xf numFmtId="8" fontId="23" fillId="5" borderId="9" xfId="0" applyNumberFormat="1" applyFont="1" applyFill="1" applyBorder="1" applyAlignment="1">
      <alignment horizontal="left" vertical="center"/>
    </xf>
    <xf numFmtId="1" fontId="24" fillId="5" borderId="9" xfId="0" applyNumberFormat="1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 wrapText="1"/>
    </xf>
    <xf numFmtId="0" fontId="29" fillId="0" borderId="10" xfId="0" applyFont="1" applyBorder="1" applyAlignment="1">
      <alignment horizontal="left" vertical="top"/>
    </xf>
    <xf numFmtId="0" fontId="29" fillId="0" borderId="11" xfId="0" applyFont="1" applyBorder="1" applyAlignment="1">
      <alignment horizontal="left" vertical="top"/>
    </xf>
    <xf numFmtId="0" fontId="29" fillId="0" borderId="12" xfId="0" applyFont="1" applyBorder="1" applyAlignment="1">
      <alignment horizontal="left" vertical="top"/>
    </xf>
    <xf numFmtId="164" fontId="25" fillId="5" borderId="22" xfId="1" applyNumberFormat="1" applyFont="1" applyFill="1" applyBorder="1" applyAlignment="1">
      <alignment horizontal="left" vertical="center" wrapText="1"/>
    </xf>
    <xf numFmtId="164" fontId="34" fillId="2" borderId="6" xfId="1" applyNumberFormat="1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center" vertical="center" wrapText="1"/>
    </xf>
    <xf numFmtId="164" fontId="8" fillId="2" borderId="6" xfId="1" applyNumberFormat="1" applyFill="1" applyBorder="1" applyAlignment="1">
      <alignment horizontal="left" vertical="top"/>
    </xf>
    <xf numFmtId="164" fontId="8" fillId="2" borderId="4" xfId="1" applyNumberFormat="1" applyFill="1" applyBorder="1" applyAlignment="1">
      <alignment horizontal="left" vertical="top"/>
    </xf>
    <xf numFmtId="164" fontId="6" fillId="4" borderId="4" xfId="0" applyNumberFormat="1" applyFont="1" applyFill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165" fontId="0" fillId="0" borderId="0" xfId="0" applyNumberFormat="1" applyAlignment="1">
      <alignment horizontal="left" vertical="top"/>
    </xf>
    <xf numFmtId="164" fontId="10" fillId="3" borderId="6" xfId="0" applyNumberFormat="1" applyFont="1" applyFill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164" fontId="14" fillId="2" borderId="6" xfId="0" applyNumberFormat="1" applyFont="1" applyFill="1" applyBorder="1" applyAlignment="1">
      <alignment horizontal="left" vertical="top"/>
    </xf>
    <xf numFmtId="0" fontId="6" fillId="2" borderId="14" xfId="0" applyFont="1" applyFill="1" applyBorder="1" applyAlignment="1">
      <alignment horizontal="left" vertical="top"/>
    </xf>
    <xf numFmtId="0" fontId="6" fillId="2" borderId="15" xfId="0" applyFont="1" applyFill="1" applyBorder="1" applyAlignment="1">
      <alignment horizontal="left" vertical="top"/>
    </xf>
    <xf numFmtId="0" fontId="6" fillId="2" borderId="15" xfId="0" quotePrefix="1" applyFont="1" applyFill="1" applyBorder="1" applyAlignment="1">
      <alignment horizontal="left" vertical="top"/>
    </xf>
    <xf numFmtId="164" fontId="6" fillId="2" borderId="15" xfId="0" applyNumberFormat="1" applyFont="1" applyFill="1" applyBorder="1" applyAlignment="1">
      <alignment horizontal="left" vertical="top"/>
    </xf>
    <xf numFmtId="164" fontId="6" fillId="2" borderId="16" xfId="0" applyNumberFormat="1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164" fontId="8" fillId="4" borderId="4" xfId="1" applyNumberFormat="1" applyFill="1" applyBorder="1" applyAlignment="1">
      <alignment horizontal="left" vertical="top"/>
    </xf>
    <xf numFmtId="164" fontId="6" fillId="2" borderId="4" xfId="0" applyNumberFormat="1" applyFont="1" applyFill="1" applyBorder="1" applyAlignment="1">
      <alignment horizontal="left" vertical="top"/>
    </xf>
    <xf numFmtId="0" fontId="27" fillId="0" borderId="0" xfId="0" applyFont="1" applyFill="1" applyAlignment="1">
      <alignment vertical="top"/>
    </xf>
    <xf numFmtId="0" fontId="27" fillId="0" borderId="0" xfId="0" applyFont="1" applyAlignment="1">
      <alignment vertical="top"/>
    </xf>
    <xf numFmtId="0" fontId="26" fillId="0" borderId="0" xfId="0" applyFont="1" applyAlignment="1">
      <alignment horizontal="center" vertical="top"/>
    </xf>
    <xf numFmtId="0" fontId="27" fillId="0" borderId="0" xfId="0" applyFont="1" applyAlignment="1">
      <alignment horizontal="right" vertical="top"/>
    </xf>
    <xf numFmtId="0" fontId="26" fillId="0" borderId="0" xfId="0" applyFont="1" applyAlignment="1">
      <alignment horizontal="left" vertical="top"/>
    </xf>
    <xf numFmtId="0" fontId="28" fillId="0" borderId="0" xfId="0" applyFont="1" applyAlignment="1">
      <alignment vertical="top"/>
    </xf>
    <xf numFmtId="0" fontId="27" fillId="0" borderId="0" xfId="0" applyFont="1" applyAlignment="1">
      <alignment horizontal="center" vertical="top"/>
    </xf>
    <xf numFmtId="14" fontId="26" fillId="0" borderId="0" xfId="0" applyNumberFormat="1" applyFont="1" applyAlignment="1">
      <alignment horizontal="center" vertical="top"/>
    </xf>
    <xf numFmtId="164" fontId="26" fillId="0" borderId="0" xfId="0" applyNumberFormat="1" applyFont="1" applyAlignment="1">
      <alignment horizontal="center" vertical="top"/>
    </xf>
    <xf numFmtId="164" fontId="27" fillId="0" borderId="0" xfId="0" applyNumberFormat="1" applyFont="1" applyAlignment="1">
      <alignment vertical="top"/>
    </xf>
    <xf numFmtId="0" fontId="27" fillId="0" borderId="0" xfId="0" applyFont="1" applyBorder="1" applyAlignment="1">
      <alignment vertical="top"/>
    </xf>
    <xf numFmtId="0" fontId="13" fillId="4" borderId="9" xfId="0" applyFont="1" applyFill="1" applyBorder="1" applyAlignment="1">
      <alignment horizontal="left" vertical="top"/>
    </xf>
    <xf numFmtId="0" fontId="13" fillId="4" borderId="9" xfId="0" quotePrefix="1" applyFont="1" applyFill="1" applyBorder="1" applyAlignment="1">
      <alignment horizontal="left" vertical="top"/>
    </xf>
    <xf numFmtId="164" fontId="13" fillId="4" borderId="9" xfId="0" applyNumberFormat="1" applyFont="1" applyFill="1" applyBorder="1" applyAlignment="1">
      <alignment horizontal="left" vertical="top"/>
    </xf>
    <xf numFmtId="164" fontId="21" fillId="4" borderId="9" xfId="1" applyNumberFormat="1" applyFont="1" applyFill="1" applyBorder="1" applyAlignment="1">
      <alignment horizontal="left" vertical="top"/>
    </xf>
    <xf numFmtId="164" fontId="20" fillId="4" borderId="9" xfId="1" applyNumberFormat="1" applyFont="1" applyFill="1" applyBorder="1" applyAlignment="1">
      <alignment horizontal="left" vertical="top"/>
    </xf>
    <xf numFmtId="0" fontId="13" fillId="5" borderId="9" xfId="0" applyFont="1" applyFill="1" applyBorder="1" applyAlignment="1">
      <alignment horizontal="left" vertical="top"/>
    </xf>
    <xf numFmtId="0" fontId="13" fillId="5" borderId="9" xfId="0" quotePrefix="1" applyFont="1" applyFill="1" applyBorder="1" applyAlignment="1">
      <alignment horizontal="left" vertical="top"/>
    </xf>
    <xf numFmtId="164" fontId="13" fillId="5" borderId="9" xfId="0" applyNumberFormat="1" applyFont="1" applyFill="1" applyBorder="1" applyAlignment="1">
      <alignment horizontal="left" vertical="top"/>
    </xf>
    <xf numFmtId="164" fontId="13" fillId="5" borderId="9" xfId="1" applyNumberFormat="1" applyFont="1" applyFill="1" applyBorder="1" applyAlignment="1">
      <alignment horizontal="left" vertical="top"/>
    </xf>
    <xf numFmtId="0" fontId="30" fillId="4" borderId="9" xfId="0" applyFont="1" applyFill="1" applyBorder="1" applyAlignment="1">
      <alignment horizontal="left" vertical="top"/>
    </xf>
    <xf numFmtId="164" fontId="22" fillId="4" borderId="9" xfId="1" applyNumberFormat="1" applyFont="1" applyFill="1" applyBorder="1" applyAlignment="1">
      <alignment horizontal="left" vertical="top"/>
    </xf>
    <xf numFmtId="8" fontId="13" fillId="4" borderId="9" xfId="0" applyNumberFormat="1" applyFont="1" applyFill="1" applyBorder="1" applyAlignment="1">
      <alignment horizontal="left" vertical="top"/>
    </xf>
    <xf numFmtId="0" fontId="20" fillId="4" borderId="9" xfId="1" applyFont="1" applyFill="1" applyBorder="1" applyAlignment="1">
      <alignment horizontal="left" vertical="top"/>
    </xf>
    <xf numFmtId="1" fontId="13" fillId="5" borderId="9" xfId="0" applyNumberFormat="1" applyFont="1" applyFill="1" applyBorder="1" applyAlignment="1">
      <alignment horizontal="left" vertical="top"/>
    </xf>
    <xf numFmtId="0" fontId="20" fillId="5" borderId="9" xfId="1" applyFont="1" applyFill="1" applyBorder="1" applyAlignment="1">
      <alignment horizontal="left" vertical="top"/>
    </xf>
    <xf numFmtId="0" fontId="13" fillId="4" borderId="9" xfId="0" applyNumberFormat="1" applyFont="1" applyFill="1" applyBorder="1" applyAlignment="1">
      <alignment horizontal="left" vertical="top"/>
    </xf>
    <xf numFmtId="164" fontId="21" fillId="5" borderId="9" xfId="1" applyNumberFormat="1" applyFont="1" applyFill="1" applyBorder="1" applyAlignment="1">
      <alignment horizontal="left" vertical="top"/>
    </xf>
    <xf numFmtId="8" fontId="13" fillId="5" borderId="9" xfId="0" applyNumberFormat="1" applyFont="1" applyFill="1" applyBorder="1" applyAlignment="1">
      <alignment horizontal="left" vertical="top"/>
    </xf>
    <xf numFmtId="165" fontId="13" fillId="4" borderId="9" xfId="0" applyNumberFormat="1" applyFont="1" applyFill="1" applyBorder="1" applyAlignment="1">
      <alignment horizontal="left" vertical="top"/>
    </xf>
    <xf numFmtId="0" fontId="21" fillId="4" borderId="9" xfId="1" applyFont="1" applyFill="1" applyBorder="1" applyAlignment="1">
      <alignment horizontal="left" vertical="top"/>
    </xf>
    <xf numFmtId="43" fontId="13" fillId="4" borderId="9" xfId="0" applyNumberFormat="1" applyFont="1" applyFill="1" applyBorder="1" applyAlignment="1">
      <alignment horizontal="left" vertical="top"/>
    </xf>
    <xf numFmtId="0" fontId="21" fillId="5" borderId="9" xfId="1" applyFont="1" applyFill="1" applyBorder="1" applyAlignment="1">
      <alignment horizontal="left" vertical="top"/>
    </xf>
    <xf numFmtId="6" fontId="13" fillId="4" borderId="9" xfId="0" applyNumberFormat="1" applyFont="1" applyFill="1" applyBorder="1" applyAlignment="1">
      <alignment horizontal="left" vertical="top"/>
    </xf>
    <xf numFmtId="0" fontId="13" fillId="4" borderId="0" xfId="0" applyFont="1" applyFill="1" applyAlignment="1">
      <alignment horizontal="left" vertical="top"/>
    </xf>
    <xf numFmtId="0" fontId="13" fillId="4" borderId="21" xfId="0" applyFont="1" applyFill="1" applyBorder="1" applyAlignment="1">
      <alignment horizontal="left" vertical="top"/>
    </xf>
    <xf numFmtId="0" fontId="13" fillId="4" borderId="21" xfId="0" quotePrefix="1" applyFont="1" applyFill="1" applyBorder="1" applyAlignment="1">
      <alignment horizontal="left" vertical="top"/>
    </xf>
    <xf numFmtId="6" fontId="13" fillId="4" borderId="21" xfId="0" applyNumberFormat="1" applyFont="1" applyFill="1" applyBorder="1" applyAlignment="1">
      <alignment horizontal="left" vertical="top"/>
    </xf>
    <xf numFmtId="164" fontId="13" fillId="4" borderId="21" xfId="0" applyNumberFormat="1" applyFont="1" applyFill="1" applyBorder="1" applyAlignment="1">
      <alignment horizontal="left" vertical="top"/>
    </xf>
    <xf numFmtId="164" fontId="31" fillId="4" borderId="21" xfId="1" applyNumberFormat="1" applyFont="1" applyFill="1" applyBorder="1" applyAlignment="1">
      <alignment horizontal="left" vertical="top"/>
    </xf>
    <xf numFmtId="0" fontId="28" fillId="0" borderId="9" xfId="0" applyFont="1" applyBorder="1" applyAlignment="1">
      <alignment vertical="top"/>
    </xf>
    <xf numFmtId="164" fontId="6" fillId="2" borderId="9" xfId="0" applyNumberFormat="1" applyFont="1" applyFill="1" applyBorder="1" applyAlignment="1">
      <alignment horizontal="right" vertical="top"/>
    </xf>
    <xf numFmtId="164" fontId="32" fillId="3" borderId="4" xfId="0" applyNumberFormat="1" applyFont="1" applyFill="1" applyBorder="1" applyAlignment="1">
      <alignment horizontal="center" vertical="top"/>
    </xf>
    <xf numFmtId="0" fontId="33" fillId="6" borderId="9" xfId="0" applyFont="1" applyFill="1" applyBorder="1" applyAlignment="1">
      <alignment horizontal="left" vertical="top"/>
    </xf>
    <xf numFmtId="164" fontId="33" fillId="6" borderId="9" xfId="0" applyNumberFormat="1" applyFont="1" applyFill="1" applyBorder="1" applyAlignment="1">
      <alignment horizontal="left" vertical="top"/>
    </xf>
    <xf numFmtId="0" fontId="19" fillId="4" borderId="5" xfId="0" applyFont="1" applyFill="1" applyBorder="1" applyAlignment="1">
      <alignment horizontal="left" vertical="top" wrapText="1"/>
    </xf>
    <xf numFmtId="0" fontId="19" fillId="2" borderId="5" xfId="0" applyFont="1" applyFill="1" applyBorder="1" applyAlignment="1">
      <alignment horizontal="left" vertical="top" wrapText="1"/>
    </xf>
    <xf numFmtId="0" fontId="36" fillId="0" borderId="10" xfId="0" applyFont="1" applyBorder="1" applyAlignment="1">
      <alignment horizontal="left" vertical="top" wrapText="1"/>
    </xf>
    <xf numFmtId="0" fontId="36" fillId="0" borderId="11" xfId="0" applyFont="1" applyBorder="1" applyAlignment="1">
      <alignment horizontal="left" vertical="top" wrapText="1"/>
    </xf>
    <xf numFmtId="0" fontId="36" fillId="0" borderId="12" xfId="0" applyFont="1" applyBorder="1" applyAlignment="1">
      <alignment horizontal="left" vertical="top" wrapText="1"/>
    </xf>
    <xf numFmtId="0" fontId="37" fillId="4" borderId="9" xfId="0" applyFont="1" applyFill="1" applyBorder="1" applyAlignment="1">
      <alignment horizontal="left" vertical="top" wrapText="1"/>
    </xf>
    <xf numFmtId="0" fontId="37" fillId="4" borderId="9" xfId="0" quotePrefix="1" applyFont="1" applyFill="1" applyBorder="1" applyAlignment="1">
      <alignment horizontal="left" vertical="top" wrapText="1"/>
    </xf>
    <xf numFmtId="164" fontId="37" fillId="4" borderId="9" xfId="0" applyNumberFormat="1" applyFont="1" applyFill="1" applyBorder="1" applyAlignment="1">
      <alignment horizontal="left" vertical="top" wrapText="1"/>
    </xf>
    <xf numFmtId="164" fontId="38" fillId="4" borderId="9" xfId="1" applyNumberFormat="1" applyFont="1" applyFill="1" applyBorder="1" applyAlignment="1">
      <alignment horizontal="left" vertical="top" wrapText="1"/>
    </xf>
    <xf numFmtId="0" fontId="13" fillId="4" borderId="9" xfId="0" applyFont="1" applyFill="1" applyBorder="1" applyAlignment="1">
      <alignment horizontal="left" vertical="top" wrapText="1"/>
    </xf>
    <xf numFmtId="0" fontId="13" fillId="4" borderId="9" xfId="0" quotePrefix="1" applyFont="1" applyFill="1" applyBorder="1" applyAlignment="1">
      <alignment horizontal="left" vertical="top" wrapText="1"/>
    </xf>
    <xf numFmtId="164" fontId="13" fillId="4" borderId="9" xfId="0" applyNumberFormat="1" applyFont="1" applyFill="1" applyBorder="1" applyAlignment="1">
      <alignment horizontal="left" vertical="top" wrapText="1"/>
    </xf>
    <xf numFmtId="164" fontId="20" fillId="4" borderId="9" xfId="1" applyNumberFormat="1" applyFont="1" applyFill="1" applyBorder="1" applyAlignment="1">
      <alignment horizontal="left" vertical="top" wrapText="1"/>
    </xf>
    <xf numFmtId="0" fontId="37" fillId="5" borderId="9" xfId="0" applyFont="1" applyFill="1" applyBorder="1" applyAlignment="1">
      <alignment horizontal="left" vertical="top" wrapText="1"/>
    </xf>
    <xf numFmtId="0" fontId="37" fillId="5" borderId="9" xfId="0" quotePrefix="1" applyFont="1" applyFill="1" applyBorder="1" applyAlignment="1">
      <alignment horizontal="left" vertical="top" wrapText="1"/>
    </xf>
    <xf numFmtId="164" fontId="37" fillId="5" borderId="9" xfId="0" applyNumberFormat="1" applyFont="1" applyFill="1" applyBorder="1" applyAlignment="1">
      <alignment horizontal="left" vertical="top" wrapText="1"/>
    </xf>
    <xf numFmtId="164" fontId="37" fillId="5" borderId="9" xfId="1" applyNumberFormat="1" applyFont="1" applyFill="1" applyBorder="1" applyAlignment="1">
      <alignment horizontal="left" vertical="top" wrapText="1"/>
    </xf>
    <xf numFmtId="0" fontId="30" fillId="4" borderId="9" xfId="0" applyFont="1" applyFill="1" applyBorder="1" applyAlignment="1">
      <alignment horizontal="left" vertical="top" wrapText="1"/>
    </xf>
    <xf numFmtId="164" fontId="22" fillId="4" borderId="9" xfId="1" applyNumberFormat="1" applyFont="1" applyFill="1" applyBorder="1" applyAlignment="1">
      <alignment horizontal="left" vertical="top" wrapText="1"/>
    </xf>
    <xf numFmtId="165" fontId="13" fillId="4" borderId="9" xfId="0" applyNumberFormat="1" applyFont="1" applyFill="1" applyBorder="1" applyAlignment="1">
      <alignment horizontal="left" vertical="top" wrapText="1"/>
    </xf>
    <xf numFmtId="0" fontId="21" fillId="4" borderId="9" xfId="1" applyFont="1" applyFill="1" applyBorder="1" applyAlignment="1">
      <alignment horizontal="left" vertical="top" wrapText="1"/>
    </xf>
    <xf numFmtId="43" fontId="13" fillId="4" borderId="9" xfId="0" applyNumberFormat="1" applyFont="1" applyFill="1" applyBorder="1" applyAlignment="1">
      <alignment horizontal="left" vertical="top" wrapText="1"/>
    </xf>
    <xf numFmtId="8" fontId="13" fillId="4" borderId="9" xfId="0" applyNumberFormat="1" applyFont="1" applyFill="1" applyBorder="1" applyAlignment="1">
      <alignment horizontal="left" vertical="top" wrapText="1"/>
    </xf>
    <xf numFmtId="164" fontId="21" fillId="4" borderId="9" xfId="1" applyNumberFormat="1" applyFont="1" applyFill="1" applyBorder="1" applyAlignment="1">
      <alignment horizontal="left" vertical="top" wrapText="1"/>
    </xf>
    <xf numFmtId="6" fontId="13" fillId="4" borderId="9" xfId="0" applyNumberFormat="1" applyFont="1" applyFill="1" applyBorder="1" applyAlignment="1">
      <alignment horizontal="left" vertical="top" wrapText="1"/>
    </xf>
    <xf numFmtId="0" fontId="40" fillId="0" borderId="1" xfId="0" applyFont="1" applyBorder="1" applyAlignment="1">
      <alignment horizontal="left" vertical="top" wrapText="1"/>
    </xf>
    <xf numFmtId="0" fontId="40" fillId="0" borderId="2" xfId="0" applyFont="1" applyBorder="1" applyAlignment="1">
      <alignment horizontal="left" vertical="top" wrapText="1"/>
    </xf>
    <xf numFmtId="0" fontId="40" fillId="0" borderId="3" xfId="0" applyFont="1" applyBorder="1" applyAlignment="1">
      <alignment horizontal="left" vertical="top" wrapText="1"/>
    </xf>
    <xf numFmtId="0" fontId="19" fillId="4" borderId="4" xfId="0" applyFont="1" applyFill="1" applyBorder="1" applyAlignment="1">
      <alignment horizontal="left" vertical="top" wrapText="1"/>
    </xf>
    <xf numFmtId="0" fontId="19" fillId="4" borderId="5" xfId="0" quotePrefix="1" applyFont="1" applyFill="1" applyBorder="1" applyAlignment="1">
      <alignment horizontal="left" vertical="top" wrapText="1"/>
    </xf>
    <xf numFmtId="164" fontId="19" fillId="4" borderId="5" xfId="0" applyNumberFormat="1" applyFont="1" applyFill="1" applyBorder="1" applyAlignment="1">
      <alignment horizontal="left" vertical="top" wrapText="1"/>
    </xf>
    <xf numFmtId="164" fontId="19" fillId="4" borderId="6" xfId="0" applyNumberFormat="1" applyFont="1" applyFill="1" applyBorder="1" applyAlignment="1">
      <alignment horizontal="left" vertical="top" wrapText="1"/>
    </xf>
    <xf numFmtId="164" fontId="39" fillId="4" borderId="6" xfId="1" applyNumberFormat="1" applyFont="1" applyFill="1" applyBorder="1" applyAlignment="1">
      <alignment horizontal="left" vertical="top" wrapText="1"/>
    </xf>
    <xf numFmtId="0" fontId="6" fillId="4" borderId="4" xfId="0" applyFont="1" applyFill="1" applyBorder="1" applyAlignment="1">
      <alignment horizontal="left" vertical="top" wrapText="1"/>
    </xf>
    <xf numFmtId="0" fontId="6" fillId="4" borderId="5" xfId="0" quotePrefix="1" applyFont="1" applyFill="1" applyBorder="1" applyAlignment="1">
      <alignment horizontal="left" vertical="top" wrapText="1"/>
    </xf>
    <xf numFmtId="164" fontId="6" fillId="4" borderId="5" xfId="0" applyNumberFormat="1" applyFont="1" applyFill="1" applyBorder="1" applyAlignment="1">
      <alignment horizontal="left" vertical="top" wrapText="1"/>
    </xf>
    <xf numFmtId="164" fontId="6" fillId="4" borderId="6" xfId="0" applyNumberFormat="1" applyFont="1" applyFill="1" applyBorder="1" applyAlignment="1">
      <alignment horizontal="left" vertical="top" wrapText="1"/>
    </xf>
    <xf numFmtId="164" fontId="20" fillId="4" borderId="6" xfId="1" applyNumberFormat="1" applyFont="1" applyFill="1" applyBorder="1" applyAlignment="1">
      <alignment horizontal="left" vertical="top" wrapText="1"/>
    </xf>
    <xf numFmtId="0" fontId="19" fillId="2" borderId="4" xfId="0" applyFont="1" applyFill="1" applyBorder="1" applyAlignment="1">
      <alignment horizontal="left" vertical="top" wrapText="1"/>
    </xf>
    <xf numFmtId="0" fontId="19" fillId="2" borderId="5" xfId="0" quotePrefix="1" applyFont="1" applyFill="1" applyBorder="1" applyAlignment="1">
      <alignment horizontal="left" vertical="top" wrapText="1"/>
    </xf>
    <xf numFmtId="164" fontId="19" fillId="2" borderId="5" xfId="0" applyNumberFormat="1" applyFont="1" applyFill="1" applyBorder="1" applyAlignment="1">
      <alignment horizontal="left" vertical="top" wrapText="1"/>
    </xf>
    <xf numFmtId="164" fontId="19" fillId="2" borderId="6" xfId="0" applyNumberFormat="1" applyFont="1" applyFill="1" applyBorder="1" applyAlignment="1">
      <alignment horizontal="left" vertical="top" wrapText="1"/>
    </xf>
    <xf numFmtId="164" fontId="39" fillId="2" borderId="6" xfId="1" applyNumberFormat="1" applyFont="1" applyFill="1" applyBorder="1" applyAlignment="1">
      <alignment horizontal="left" vertical="top" wrapText="1"/>
    </xf>
    <xf numFmtId="164" fontId="41" fillId="2" borderId="6" xfId="1" applyNumberFormat="1" applyFont="1" applyFill="1" applyBorder="1" applyAlignment="1">
      <alignment horizontal="left" vertical="top" wrapText="1"/>
    </xf>
    <xf numFmtId="164" fontId="41" fillId="4" borderId="6" xfId="1" applyNumberFormat="1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horizontal="left" vertical="top" wrapText="1"/>
    </xf>
    <xf numFmtId="0" fontId="14" fillId="4" borderId="5" xfId="0" quotePrefix="1" applyFont="1" applyFill="1" applyBorder="1" applyAlignment="1">
      <alignment horizontal="left" vertical="top" wrapText="1"/>
    </xf>
    <xf numFmtId="164" fontId="14" fillId="4" borderId="5" xfId="0" applyNumberFormat="1" applyFont="1" applyFill="1" applyBorder="1" applyAlignment="1">
      <alignment horizontal="left" vertical="top" wrapText="1"/>
    </xf>
    <xf numFmtId="164" fontId="14" fillId="4" borderId="6" xfId="0" applyNumberFormat="1" applyFont="1" applyFill="1" applyBorder="1" applyAlignment="1">
      <alignment horizontal="left" vertical="top" wrapText="1"/>
    </xf>
    <xf numFmtId="164" fontId="7" fillId="2" borderId="6" xfId="0" applyNumberFormat="1" applyFont="1" applyFill="1" applyBorder="1" applyAlignment="1">
      <alignment horizontal="left" vertical="top" wrapText="1"/>
    </xf>
    <xf numFmtId="0" fontId="19" fillId="2" borderId="14" xfId="0" applyFont="1" applyFill="1" applyBorder="1" applyAlignment="1">
      <alignment horizontal="left" vertical="top" wrapText="1"/>
    </xf>
    <xf numFmtId="0" fontId="19" fillId="2" borderId="15" xfId="0" applyFont="1" applyFill="1" applyBorder="1" applyAlignment="1">
      <alignment horizontal="left" vertical="top" wrapText="1"/>
    </xf>
    <xf numFmtId="0" fontId="19" fillId="2" borderId="15" xfId="0" quotePrefix="1" applyFont="1" applyFill="1" applyBorder="1" applyAlignment="1">
      <alignment horizontal="left" vertical="top" wrapText="1"/>
    </xf>
    <xf numFmtId="164" fontId="19" fillId="2" borderId="15" xfId="0" applyNumberFormat="1" applyFont="1" applyFill="1" applyBorder="1" applyAlignment="1">
      <alignment horizontal="left" vertical="top" wrapText="1"/>
    </xf>
    <xf numFmtId="164" fontId="19" fillId="2" borderId="16" xfId="0" applyNumberFormat="1" applyFont="1" applyFill="1" applyBorder="1" applyAlignment="1">
      <alignment horizontal="left" vertical="top" wrapText="1"/>
    </xf>
    <xf numFmtId="164" fontId="19" fillId="2" borderId="4" xfId="0" applyNumberFormat="1" applyFont="1" applyFill="1" applyBorder="1" applyAlignment="1">
      <alignment horizontal="left" vertical="top" wrapText="1"/>
    </xf>
    <xf numFmtId="164" fontId="41" fillId="2" borderId="4" xfId="1" applyNumberFormat="1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left" vertical="top" wrapText="1"/>
    </xf>
    <xf numFmtId="164" fontId="8" fillId="4" borderId="6" xfId="1" applyNumberFormat="1" applyFont="1" applyFill="1" applyBorder="1" applyAlignment="1">
      <alignment horizontal="left" vertical="top" wrapText="1"/>
    </xf>
    <xf numFmtId="0" fontId="20" fillId="4" borderId="9" xfId="1" applyFont="1" applyFill="1" applyBorder="1" applyAlignment="1">
      <alignment horizontal="left" vertical="top" wrapText="1"/>
    </xf>
    <xf numFmtId="0" fontId="13" fillId="5" borderId="9" xfId="0" applyFont="1" applyFill="1" applyBorder="1" applyAlignment="1">
      <alignment horizontal="left" vertical="top" wrapText="1"/>
    </xf>
    <xf numFmtId="0" fontId="13" fillId="5" borderId="9" xfId="0" quotePrefix="1" applyFont="1" applyFill="1" applyBorder="1" applyAlignment="1">
      <alignment horizontal="left" vertical="top" wrapText="1"/>
    </xf>
    <xf numFmtId="164" fontId="13" fillId="5" borderId="9" xfId="0" applyNumberFormat="1" applyFont="1" applyFill="1" applyBorder="1" applyAlignment="1">
      <alignment horizontal="left" vertical="top" wrapText="1"/>
    </xf>
    <xf numFmtId="164" fontId="21" fillId="5" borderId="9" xfId="1" applyNumberFormat="1" applyFont="1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5" xfId="0" quotePrefix="1" applyFont="1" applyFill="1" applyBorder="1" applyAlignment="1">
      <alignment horizontal="left" vertical="top" wrapText="1"/>
    </xf>
    <xf numFmtId="164" fontId="6" fillId="2" borderId="5" xfId="0" applyNumberFormat="1" applyFont="1" applyFill="1" applyBorder="1" applyAlignment="1">
      <alignment horizontal="left" vertical="top" wrapText="1"/>
    </xf>
    <xf numFmtId="164" fontId="6" fillId="2" borderId="6" xfId="0" applyNumberFormat="1" applyFont="1" applyFill="1" applyBorder="1" applyAlignment="1">
      <alignment horizontal="left" vertical="top" wrapText="1"/>
    </xf>
    <xf numFmtId="164" fontId="20" fillId="2" borderId="6" xfId="1" applyNumberFormat="1" applyFont="1" applyFill="1" applyBorder="1" applyAlignment="1">
      <alignment horizontal="left" vertical="top" wrapText="1"/>
    </xf>
    <xf numFmtId="0" fontId="4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43" fillId="0" borderId="0" xfId="0" applyFont="1" applyAlignment="1">
      <alignment horizontal="left" vertical="top" wrapText="1"/>
    </xf>
    <xf numFmtId="0" fontId="44" fillId="0" borderId="0" xfId="0" applyFont="1" applyAlignment="1">
      <alignment horizontal="left" vertical="top" wrapText="1"/>
    </xf>
    <xf numFmtId="0" fontId="41" fillId="4" borderId="0" xfId="1" applyFont="1" applyFill="1" applyAlignment="1">
      <alignment horizontal="left" vertical="top" wrapText="1"/>
    </xf>
    <xf numFmtId="0" fontId="6" fillId="5" borderId="4" xfId="0" applyFont="1" applyFill="1" applyBorder="1" applyAlignment="1">
      <alignment horizontal="left" vertical="top" wrapText="1"/>
    </xf>
    <xf numFmtId="0" fontId="43" fillId="7" borderId="0" xfId="0" applyFont="1" applyFill="1" applyAlignment="1">
      <alignment horizontal="left" vertical="top" wrapText="1"/>
    </xf>
    <xf numFmtId="0" fontId="19" fillId="7" borderId="4" xfId="0" applyFont="1" applyFill="1" applyBorder="1" applyAlignment="1">
      <alignment horizontal="left" vertical="top" wrapText="1"/>
    </xf>
    <xf numFmtId="0" fontId="19" fillId="7" borderId="5" xfId="0" applyFont="1" applyFill="1" applyBorder="1" applyAlignment="1">
      <alignment horizontal="left" vertical="top" wrapText="1"/>
    </xf>
    <xf numFmtId="0" fontId="19" fillId="7" borderId="5" xfId="0" quotePrefix="1" applyFont="1" applyFill="1" applyBorder="1" applyAlignment="1">
      <alignment horizontal="left" vertical="top" wrapText="1"/>
    </xf>
    <xf numFmtId="164" fontId="19" fillId="7" borderId="5" xfId="0" applyNumberFormat="1" applyFont="1" applyFill="1" applyBorder="1" applyAlignment="1">
      <alignment horizontal="left" vertical="top" wrapText="1"/>
    </xf>
    <xf numFmtId="164" fontId="19" fillId="7" borderId="6" xfId="0" applyNumberFormat="1" applyFont="1" applyFill="1" applyBorder="1" applyAlignment="1">
      <alignment horizontal="left" vertical="top" wrapText="1"/>
    </xf>
    <xf numFmtId="0" fontId="41" fillId="7" borderId="0" xfId="1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164" fontId="42" fillId="2" borderId="6" xfId="1" applyNumberFormat="1" applyFont="1" applyFill="1" applyBorder="1" applyAlignment="1">
      <alignment horizontal="left" vertical="top" wrapText="1"/>
    </xf>
    <xf numFmtId="164" fontId="8" fillId="4" borderId="6" xfId="1" applyNumberFormat="1" applyFill="1" applyBorder="1" applyAlignment="1">
      <alignment horizontal="left" vertical="top" wrapText="1"/>
    </xf>
    <xf numFmtId="0" fontId="40" fillId="0" borderId="9" xfId="0" applyFont="1" applyFill="1" applyBorder="1" applyAlignment="1">
      <alignment horizontal="left" vertical="top" wrapText="1"/>
    </xf>
    <xf numFmtId="164" fontId="41" fillId="2" borderId="7" xfId="1" applyNumberFormat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21" fillId="5" borderId="9" xfId="1" applyFont="1" applyFill="1" applyBorder="1" applyAlignment="1">
      <alignment horizontal="left" vertical="top" wrapText="1"/>
    </xf>
    <xf numFmtId="0" fontId="13" fillId="4" borderId="0" xfId="0" applyFont="1" applyFill="1" applyAlignment="1">
      <alignment horizontal="left" vertical="top" wrapText="1"/>
    </xf>
    <xf numFmtId="0" fontId="13" fillId="4" borderId="21" xfId="0" applyFont="1" applyFill="1" applyBorder="1" applyAlignment="1">
      <alignment horizontal="left" vertical="top" wrapText="1"/>
    </xf>
    <xf numFmtId="0" fontId="13" fillId="4" borderId="21" xfId="0" quotePrefix="1" applyFont="1" applyFill="1" applyBorder="1" applyAlignment="1">
      <alignment horizontal="left" vertical="top" wrapText="1"/>
    </xf>
    <xf numFmtId="6" fontId="13" fillId="4" borderId="21" xfId="0" applyNumberFormat="1" applyFont="1" applyFill="1" applyBorder="1" applyAlignment="1">
      <alignment horizontal="left" vertical="top" wrapText="1"/>
    </xf>
    <xf numFmtId="164" fontId="13" fillId="4" borderId="21" xfId="0" applyNumberFormat="1" applyFont="1" applyFill="1" applyBorder="1" applyAlignment="1">
      <alignment horizontal="left" vertical="top" wrapText="1"/>
    </xf>
    <xf numFmtId="164" fontId="31" fillId="4" borderId="21" xfId="1" applyNumberFormat="1" applyFont="1" applyFill="1" applyBorder="1" applyAlignment="1">
      <alignment horizontal="left" vertical="top" wrapText="1"/>
    </xf>
    <xf numFmtId="164" fontId="8" fillId="2" borderId="6" xfId="1" applyNumberFormat="1" applyFont="1" applyFill="1" applyBorder="1" applyAlignment="1">
      <alignment horizontal="left" vertical="top" wrapText="1"/>
    </xf>
    <xf numFmtId="0" fontId="17" fillId="4" borderId="4" xfId="0" applyFont="1" applyFill="1" applyBorder="1" applyAlignment="1">
      <alignment horizontal="left" vertical="top" wrapText="1"/>
    </xf>
    <xf numFmtId="164" fontId="6" fillId="4" borderId="4" xfId="0" applyNumberFormat="1" applyFont="1" applyFill="1" applyBorder="1" applyAlignment="1">
      <alignment horizontal="left" vertical="top" wrapText="1"/>
    </xf>
    <xf numFmtId="164" fontId="8" fillId="4" borderId="4" xfId="1" applyNumberFormat="1" applyFont="1" applyFill="1" applyBorder="1" applyAlignment="1">
      <alignment horizontal="left" vertical="top" wrapText="1"/>
    </xf>
    <xf numFmtId="0" fontId="46" fillId="0" borderId="0" xfId="0" applyFont="1" applyFill="1"/>
    <xf numFmtId="0" fontId="1" fillId="0" borderId="0" xfId="0" applyFont="1"/>
    <xf numFmtId="0" fontId="46" fillId="0" borderId="0" xfId="0" applyFont="1" applyAlignment="1"/>
    <xf numFmtId="0" fontId="46" fillId="0" borderId="0" xfId="0" applyFont="1" applyAlignment="1">
      <alignment horizontal="right"/>
    </xf>
    <xf numFmtId="0" fontId="46" fillId="0" borderId="0" xfId="0" applyFont="1"/>
    <xf numFmtId="164" fontId="46" fillId="0" borderId="0" xfId="0" applyNumberFormat="1" applyFont="1"/>
    <xf numFmtId="0" fontId="46" fillId="0" borderId="0" xfId="0" applyFont="1" applyBorder="1"/>
    <xf numFmtId="0" fontId="40" fillId="0" borderId="1" xfId="0" applyFont="1" applyBorder="1" applyAlignment="1">
      <alignment horizontal="left" vertical="top"/>
    </xf>
    <xf numFmtId="0" fontId="40" fillId="0" borderId="2" xfId="0" applyFont="1" applyBorder="1" applyAlignment="1">
      <alignment horizontal="left" vertical="top"/>
    </xf>
    <xf numFmtId="0" fontId="40" fillId="0" borderId="3" xfId="0" applyFont="1" applyBorder="1" applyAlignment="1">
      <alignment horizontal="left" vertical="top"/>
    </xf>
    <xf numFmtId="0" fontId="40" fillId="0" borderId="9" xfId="0" applyFont="1" applyFill="1" applyBorder="1" applyAlignment="1">
      <alignment horizontal="left" vertical="top"/>
    </xf>
    <xf numFmtId="0" fontId="19" fillId="2" borderId="4" xfId="0" applyFont="1" applyFill="1" applyBorder="1" applyAlignment="1">
      <alignment horizontal="center" vertical="center" wrapText="1"/>
    </xf>
    <xf numFmtId="164" fontId="19" fillId="2" borderId="5" xfId="0" applyNumberFormat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/>
    </xf>
    <xf numFmtId="164" fontId="41" fillId="2" borderId="7" xfId="1" applyNumberFormat="1" applyFont="1" applyFill="1" applyBorder="1" applyAlignment="1">
      <alignment horizontal="left" vertical="center" wrapText="1"/>
    </xf>
    <xf numFmtId="0" fontId="1" fillId="0" borderId="9" xfId="0" applyFont="1" applyBorder="1"/>
    <xf numFmtId="0" fontId="19" fillId="2" borderId="5" xfId="0" quotePrefix="1" applyFont="1" applyFill="1" applyBorder="1" applyAlignment="1">
      <alignment horizontal="right" vertical="center" wrapText="1"/>
    </xf>
    <xf numFmtId="164" fontId="19" fillId="2" borderId="6" xfId="0" applyNumberFormat="1" applyFont="1" applyFill="1" applyBorder="1" applyAlignment="1">
      <alignment horizontal="right" vertical="center" wrapText="1"/>
    </xf>
    <xf numFmtId="0" fontId="19" fillId="2" borderId="5" xfId="0" applyFont="1" applyFill="1" applyBorder="1" applyAlignment="1">
      <alignment horizontal="right" vertical="center" wrapText="1"/>
    </xf>
    <xf numFmtId="164" fontId="41" fillId="2" borderId="7" xfId="1" applyNumberFormat="1" applyFont="1" applyFill="1" applyBorder="1" applyAlignment="1">
      <alignment horizontal="left" vertical="center"/>
    </xf>
    <xf numFmtId="0" fontId="47" fillId="0" borderId="0" xfId="0" applyFont="1"/>
    <xf numFmtId="165" fontId="1" fillId="0" borderId="0" xfId="0" applyNumberFormat="1" applyFont="1"/>
    <xf numFmtId="0" fontId="1" fillId="0" borderId="0" xfId="0" applyFont="1" applyBorder="1"/>
    <xf numFmtId="164" fontId="8" fillId="2" borderId="7" xfId="1" applyNumberFormat="1" applyFont="1" applyFill="1" applyBorder="1" applyAlignment="1">
      <alignment horizontal="left" vertical="center" wrapText="1"/>
    </xf>
    <xf numFmtId="0" fontId="0" fillId="0" borderId="9" xfId="0" applyFont="1" applyBorder="1"/>
    <xf numFmtId="0" fontId="0" fillId="5" borderId="9" xfId="0" applyFont="1" applyFill="1" applyBorder="1"/>
    <xf numFmtId="0" fontId="0" fillId="5" borderId="0" xfId="0" applyFont="1" applyFill="1"/>
    <xf numFmtId="164" fontId="8" fillId="2" borderId="7" xfId="1" applyNumberFormat="1" applyFont="1" applyFill="1" applyBorder="1" applyAlignment="1">
      <alignment horizontal="left" vertical="center"/>
    </xf>
    <xf numFmtId="164" fontId="14" fillId="2" borderId="6" xfId="0" applyNumberFormat="1" applyFont="1" applyFill="1" applyBorder="1" applyAlignment="1">
      <alignment horizontal="right" vertical="center" wrapText="1"/>
    </xf>
    <xf numFmtId="1" fontId="13" fillId="5" borderId="9" xfId="0" applyNumberFormat="1" applyFont="1" applyFill="1" applyBorder="1" applyAlignment="1">
      <alignment horizontal="left" vertical="top" wrapText="1"/>
    </xf>
    <xf numFmtId="0" fontId="20" fillId="5" borderId="9" xfId="1" applyFont="1" applyFill="1" applyBorder="1" applyAlignment="1">
      <alignment horizontal="left" vertical="top" wrapText="1"/>
    </xf>
    <xf numFmtId="8" fontId="13" fillId="5" borderId="9" xfId="0" applyNumberFormat="1" applyFont="1" applyFill="1" applyBorder="1" applyAlignment="1">
      <alignment horizontal="left" vertical="top" wrapText="1"/>
    </xf>
    <xf numFmtId="1" fontId="48" fillId="5" borderId="9" xfId="0" applyNumberFormat="1" applyFont="1" applyFill="1" applyBorder="1" applyAlignment="1">
      <alignment horizontal="left" vertical="top" wrapText="1"/>
    </xf>
    <xf numFmtId="0" fontId="48" fillId="5" borderId="9" xfId="0" applyFont="1" applyFill="1" applyBorder="1" applyAlignment="1">
      <alignment horizontal="left" vertical="top" wrapText="1"/>
    </xf>
    <xf numFmtId="164" fontId="31" fillId="5" borderId="22" xfId="1" applyNumberFormat="1" applyFont="1" applyFill="1" applyBorder="1" applyAlignment="1">
      <alignment horizontal="left" vertical="top" wrapText="1"/>
    </xf>
    <xf numFmtId="0" fontId="28" fillId="5" borderId="9" xfId="0" applyFont="1" applyFill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164" fontId="8" fillId="2" borderId="7" xfId="1" applyNumberFormat="1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164" fontId="14" fillId="2" borderId="6" xfId="0" applyNumberFormat="1" applyFont="1" applyFill="1" applyBorder="1" applyAlignment="1">
      <alignment horizontal="left" vertical="top" wrapText="1"/>
    </xf>
    <xf numFmtId="0" fontId="49" fillId="4" borderId="5" xfId="0" applyFont="1" applyFill="1" applyBorder="1" applyAlignment="1">
      <alignment horizontal="left" vertical="top" wrapText="1"/>
    </xf>
    <xf numFmtId="0" fontId="49" fillId="4" borderId="5" xfId="0" quotePrefix="1" applyFont="1" applyFill="1" applyBorder="1" applyAlignment="1">
      <alignment horizontal="left" vertical="top" wrapText="1"/>
    </xf>
    <xf numFmtId="0" fontId="26" fillId="0" borderId="0" xfId="0" applyFont="1" applyAlignment="1">
      <alignment horizontal="center" vertical="top"/>
    </xf>
    <xf numFmtId="0" fontId="32" fillId="3" borderId="13" xfId="0" applyFont="1" applyFill="1" applyBorder="1" applyAlignment="1">
      <alignment horizontal="center" vertical="top"/>
    </xf>
    <xf numFmtId="0" fontId="32" fillId="3" borderId="5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0" fillId="3" borderId="7" xfId="0" applyFont="1" applyFill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7" xfId="0" applyFont="1" applyFill="1" applyBorder="1" applyAlignment="1">
      <alignment horizontal="left" vertical="top"/>
    </xf>
    <xf numFmtId="0" fontId="10" fillId="3" borderId="8" xfId="0" applyFont="1" applyFill="1" applyBorder="1" applyAlignment="1">
      <alignment horizontal="left" vertical="top"/>
    </xf>
    <xf numFmtId="0" fontId="50" fillId="4" borderId="9" xfId="0" quotePrefix="1" applyFont="1" applyFill="1" applyBorder="1" applyAlignment="1">
      <alignment horizontal="left" vertical="top" wrapText="1"/>
    </xf>
    <xf numFmtId="0" fontId="13" fillId="4" borderId="9" xfId="0" applyNumberFormat="1" applyFont="1" applyFill="1" applyBorder="1" applyAlignment="1">
      <alignment horizontal="left" vertical="top" wrapText="1"/>
    </xf>
    <xf numFmtId="0" fontId="8" fillId="4" borderId="0" xfId="1" applyFont="1" applyFill="1" applyAlignment="1">
      <alignment horizontal="left" vertical="top" wrapText="1"/>
    </xf>
    <xf numFmtId="0" fontId="51" fillId="0" borderId="0" xfId="0" applyFont="1" applyAlignment="1">
      <alignment horizontal="left" vertical="top" wrapText="1"/>
    </xf>
    <xf numFmtId="0" fontId="52" fillId="0" borderId="0" xfId="0" applyFont="1" applyAlignment="1">
      <alignment horizontal="left" vertical="top" wrapText="1"/>
    </xf>
    <xf numFmtId="0" fontId="53" fillId="2" borderId="4" xfId="0" applyFont="1" applyFill="1" applyBorder="1" applyAlignment="1">
      <alignment horizontal="left" vertical="top" wrapText="1"/>
    </xf>
    <xf numFmtId="0" fontId="53" fillId="2" borderId="5" xfId="0" applyFont="1" applyFill="1" applyBorder="1" applyAlignment="1">
      <alignment horizontal="left" vertical="top" wrapText="1"/>
    </xf>
    <xf numFmtId="0" fontId="53" fillId="2" borderId="5" xfId="0" quotePrefix="1" applyFont="1" applyFill="1" applyBorder="1" applyAlignment="1">
      <alignment horizontal="left" vertical="top" wrapText="1"/>
    </xf>
    <xf numFmtId="164" fontId="53" fillId="2" borderId="5" xfId="0" applyNumberFormat="1" applyFont="1" applyFill="1" applyBorder="1" applyAlignment="1">
      <alignment horizontal="left" vertical="top" wrapText="1"/>
    </xf>
    <xf numFmtId="164" fontId="53" fillId="2" borderId="6" xfId="0" applyNumberFormat="1" applyFont="1" applyFill="1" applyBorder="1" applyAlignment="1">
      <alignment horizontal="left" vertical="top" wrapText="1"/>
    </xf>
    <xf numFmtId="164" fontId="54" fillId="2" borderId="6" xfId="1" applyNumberFormat="1" applyFont="1" applyFill="1" applyBorder="1" applyAlignment="1">
      <alignment horizontal="left" vertical="top" wrapText="1"/>
    </xf>
    <xf numFmtId="0" fontId="55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ollartree.com/Cooking-Concepts-Funnel-Sets-3-pc-Sets/p337504/index.pro" TargetMode="External"/><Relationship Id="rId18" Type="http://schemas.openxmlformats.org/officeDocument/2006/relationships/hyperlink" Target="https://www.webstaurantstore.com/choice-1-2-size-foil-steam-table-pan-medium-depth-case/612FS4255.html" TargetMode="External"/><Relationship Id="rId26" Type="http://schemas.openxmlformats.org/officeDocument/2006/relationships/hyperlink" Target="https://www.webstaurantstore.com/12-x-10-standard-weight-1-gallon-seal-top-bag-250-pack/130F21012G%20%20250.html" TargetMode="External"/><Relationship Id="rId39" Type="http://schemas.openxmlformats.org/officeDocument/2006/relationships/hyperlink" Target="https://www.musiciansfriend.com/classroom-kids/rhythm-band-rb2315-medium-density-rubber-mallets/468085000902000?pfm=item_page.rr1|ClickCP" TargetMode="External"/><Relationship Id="rId3" Type="http://schemas.openxmlformats.org/officeDocument/2006/relationships/hyperlink" Target="https://www.webstaurantstore.com/8-oz-clear-pet-sundae-cup-50-pack/999ADC08.html" TargetMode="External"/><Relationship Id="rId21" Type="http://schemas.openxmlformats.org/officeDocument/2006/relationships/hyperlink" Target="https://www.walmart.com/ip/Crafty-Bubbles-Citric-Acid-8oz-Jar/52871768" TargetMode="External"/><Relationship Id="rId34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42" Type="http://schemas.openxmlformats.org/officeDocument/2006/relationships/hyperlink" Target="https://www.webstaurantstore.com/choice-32-oz-clear-plastic-round-deli-container-pack/999DM32BULK.html" TargetMode="External"/><Relationship Id="rId47" Type="http://schemas.openxmlformats.org/officeDocument/2006/relationships/hyperlink" Target="http://www.orientaltrading.com/turquoise-11-latex-balloons-a2-13599570.fltr?parentSkuName=11-latex-balloons&amp;parentSku=13601725" TargetMode="External"/><Relationship Id="rId7" Type="http://schemas.openxmlformats.org/officeDocument/2006/relationships/hyperlink" Target="https://www.webstaurantstore.com/choice-5-neon-beverage-stirrer-sip-straw/485SIP5NN.html" TargetMode="External"/><Relationship Id="rId12" Type="http://schemas.openxmlformats.org/officeDocument/2006/relationships/hyperlink" Target="https://www.webstaurantstore.com/eco-gecko-heavy-weight-disposable-wooden-spoon-case/175GWP301.html" TargetMode="External"/><Relationship Id="rId17" Type="http://schemas.openxmlformats.org/officeDocument/2006/relationships/hyperlink" Target="https://www.webstaurantstore.com/splash-1-5-oz-dishwashing-liquid-bottle-case/9171119.html" TargetMode="External"/><Relationship Id="rId25" Type="http://schemas.openxmlformats.org/officeDocument/2006/relationships/hyperlink" Target="https://www.webstaurantstore.com/sugar-canister-20-oz-dixie-crystals-case/11029200.html" TargetMode="External"/><Relationship Id="rId33" Type="http://schemas.openxmlformats.org/officeDocument/2006/relationships/hyperlink" Target="https://www.webstaurantstore.com/elegant-2-ply-paper-towel-roll-case/5002HR30.html" TargetMode="External"/><Relationship Id="rId38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46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2" Type="http://schemas.openxmlformats.org/officeDocument/2006/relationships/hyperlink" Target="https://www.officesupply.com/cart?c=SE_gbrkjC2UdsQO2F59QAW7p" TargetMode="External"/><Relationship Id="rId16" Type="http://schemas.openxmlformats.org/officeDocument/2006/relationships/hyperlink" Target="https://www.walmart.com/ip/Equate-3-Hydrogen-Peroxide-32-fl-oz/530449963" TargetMode="External"/><Relationship Id="rId20" Type="http://schemas.openxmlformats.org/officeDocument/2006/relationships/hyperlink" Target="https://www.dollartree.com/Modernware-Orchard-Fruits-Paper-Bowls-12-oz-/p305881/index.pro" TargetMode="External"/><Relationship Id="rId29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41" Type="http://schemas.openxmlformats.org/officeDocument/2006/relationships/hyperlink" Target="https://www.dollartree.com/Round-Foam-Water-Noodles-49-/p317651/index.pro" TargetMode="External"/><Relationship Id="rId1" Type="http://schemas.openxmlformats.org/officeDocument/2006/relationships/hyperlink" Target="https://www.dollartree.com/3M-Scotch-Transparent-Tape-2-ct-Packs/p10980/index.pro" TargetMode="External"/><Relationship Id="rId6" Type="http://schemas.openxmlformats.org/officeDocument/2006/relationships/hyperlink" Target="https://www.amazon.com/Glow-Dark-Pigment-Powder-Fluorescent/dp/B01K081NCA" TargetMode="External"/><Relationship Id="rId11" Type="http://schemas.openxmlformats.org/officeDocument/2006/relationships/hyperlink" Target="https://www.dollartree.com/60-Ct-Stor-It-Sandwich-Zipper-Bags/p29289/index.pro" TargetMode="External"/><Relationship Id="rId24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32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37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40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45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5" Type="http://schemas.openxmlformats.org/officeDocument/2006/relationships/hyperlink" Target="https://www.webstaurantstore.com/visions-black-heavy-weight-plastic-soup-spoon-case/130HSSBK1M.html" TargetMode="External"/><Relationship Id="rId15" Type="http://schemas.openxmlformats.org/officeDocument/2006/relationships/hyperlink" Target="https://www.thereadystore.com/mre-heater" TargetMode="External"/><Relationship Id="rId23" Type="http://schemas.openxmlformats.org/officeDocument/2006/relationships/hyperlink" Target="https://www.webstaurantstore.com/arm-hammer-1-lb-baking-soda-case/22584104.html" TargetMode="External"/><Relationship Id="rId28" Type="http://schemas.openxmlformats.org/officeDocument/2006/relationships/hyperlink" Target="https://www.enasco.com/p/0500462(A)" TargetMode="External"/><Relationship Id="rId36" Type="http://schemas.openxmlformats.org/officeDocument/2006/relationships/hyperlink" Target="https://www.amazon.com/dp/B01HZMNSMC/ref=dp_cerb_1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line.com/Product/Detail/S-20075B/Bottles/Natural-Cylinder-Bottles-Bulk-Pack-16-oz-Standard-Cap" TargetMode="External"/><Relationship Id="rId19" Type="http://schemas.openxmlformats.org/officeDocument/2006/relationships/hyperlink" Target="https://www.thereadystore.com/vegetarian-mre" TargetMode="External"/><Relationship Id="rId31" Type="http://schemas.openxmlformats.org/officeDocument/2006/relationships/hyperlink" Target="http://www.orientaltrading.com/dart-4-latex-balloons-a2-17_4.fltr" TargetMode="External"/><Relationship Id="rId44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s://www.etekcity.com/product/100022" TargetMode="External"/><Relationship Id="rId9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14" Type="http://schemas.openxmlformats.org/officeDocument/2006/relationships/hyperlink" Target="https://www.dollartree.com/Cooking-Concepts-Plastic-Measuring-Cup-Spoon-Sets/p140741/index.pro" TargetMode="External"/><Relationship Id="rId22" Type="http://schemas.openxmlformats.org/officeDocument/2006/relationships/hyperlink" Target="https://www.webstaurantstore.com/16-oz-corn-starch-case/10400921.html" TargetMode="External"/><Relationship Id="rId27" Type="http://schemas.openxmlformats.org/officeDocument/2006/relationships/hyperlink" Target="https://www.amazon.com/Assorted-Jewel-Tones-Balloons-package/dp/B001IWP0QS/ref=sr_1_3?ie=UTF8&amp;qid=1531503417&amp;sr=8-3&amp;keywords=16+inch+balloons" TargetMode="External"/><Relationship Id="rId30" Type="http://schemas.openxmlformats.org/officeDocument/2006/relationships/hyperlink" Target="https://www.amazon.com/gp/offer-listing/B00181LCHU/ref=dp_olp_0?ie=UTF8&amp;condition=all" TargetMode="External"/><Relationship Id="rId35" Type="http://schemas.openxmlformats.org/officeDocument/2006/relationships/hyperlink" Target="https://www.uline.com/Product/AdvSearchResult?keywords=1%2F4+rubberbands&amp;SubGroups=3756&amp;view=ALL&amp;TrackSearch=N" TargetMode="External"/><Relationship Id="rId43" Type="http://schemas.openxmlformats.org/officeDocument/2006/relationships/hyperlink" Target="https://www.amazon.com/4Es-Novelty-Pullback-Assorted-Giveaway/dp/B0741FTY22" TargetMode="External"/><Relationship Id="rId48" Type="http://schemas.openxmlformats.org/officeDocument/2006/relationships/hyperlink" Target="https://www.uline.com/Product/Detail/S-2438/Corrugated-Pads/10-x-10-150-lb-Corrugated-Pads" TargetMode="External"/><Relationship Id="rId8" Type="http://schemas.openxmlformats.org/officeDocument/2006/relationships/hyperlink" Target="https://www.webstaurantstore.com/morton-26-oz-plain-table-salt-rounds-case/102SALT11051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ollartree.com/Round-Foam-Water-Noodles-49-/p317651/index.pro" TargetMode="External"/><Relationship Id="rId3" Type="http://schemas.openxmlformats.org/officeDocument/2006/relationships/hyperlink" Target="https://www.amazon.com/Gutermann-Invisible-Thread-273-Yards-Clear/dp/B0053A4FUI/ref=sr_1_1?s=home-garden&amp;ie=UTF8&amp;qid=1530644309&amp;sr=1-1&amp;keywords=B0053A4FUI" TargetMode="External"/><Relationship Id="rId7" Type="http://schemas.openxmlformats.org/officeDocument/2006/relationships/hyperlink" Target="https://www.webstaurantstore.com/choice-32-oz-clear-plastic-round-deli-container-pack/999DM32BULK.html" TargetMode="External"/><Relationship Id="rId2" Type="http://schemas.openxmlformats.org/officeDocument/2006/relationships/hyperlink" Target="http://www.orientaltrading.com/turquoise-11-latex-balloons-a2-13599570.fltr?parentSkuName=11-latex-balloons&amp;parentSku=13601725" TargetMode="External"/><Relationship Id="rId1" Type="http://schemas.openxmlformats.org/officeDocument/2006/relationships/hyperlink" Target="https://www.uline.com/Product/Detail/S-2438/Corrugated-Pads/10-x-10-150-lb-Corrugated-Pads" TargetMode="External"/><Relationship Id="rId6" Type="http://schemas.openxmlformats.org/officeDocument/2006/relationships/hyperlink" Target="https://www.amazon.com/4Es-Novelty-Pullback-Assorted-Giveaway/dp/B0741FTY22" TargetMode="External"/><Relationship Id="rId5" Type="http://schemas.openxmlformats.org/officeDocument/2006/relationships/hyperlink" Target="https://www.dollartree.com/Assured-Cotton-Balls-100-ct-Bags/p336539/index.pro" TargetMode="External"/><Relationship Id="rId4" Type="http://schemas.openxmlformats.org/officeDocument/2006/relationships/hyperlink" Target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bstaurantstore.com/elegant-2-ply-paper-towel-roll-case/5002HR30.html" TargetMode="External"/><Relationship Id="rId13" Type="http://schemas.openxmlformats.org/officeDocument/2006/relationships/hyperlink" Target="https://www.enasco.com/p/0500462(A)" TargetMode="External"/><Relationship Id="rId3" Type="http://schemas.openxmlformats.org/officeDocument/2006/relationships/hyperlink" Target="https://www.consumercrafts.com/store/details/catalog/basics-craft-mirrors-round-square-oval-octagon/1613-52?gclid=EAIaIQobChMIlYGbq8GD3AIVDBOBCh1xoQJ9EAQYASABEgKNivD_BwE" TargetMode="External"/><Relationship Id="rId7" Type="http://schemas.openxmlformats.org/officeDocument/2006/relationships/hyperlink" Target="https://www.amazon.com/Trayed-Index-Cards-Assorted-Colors/dp/B00KLJ58SO/ref=sr_1_24?ie=UTF8&amp;qid=1530644714&amp;sr=8-24&amp;keywords=bulk+index+cards+3x5" TargetMode="External"/><Relationship Id="rId12" Type="http://schemas.openxmlformats.org/officeDocument/2006/relationships/hyperlink" Target="https://www.walmart.com/ip/Majestic-Chef-Natural-Cooking-Twine-Ball-200-100-cotton/216282808?athcpid=216282808&amp;athpgid=athenaItemPage&amp;athcgid=null&amp;athznid=PWVAV&amp;athieid=v0&amp;athstid=CS002&amp;athguid=466001f5-4a9463be-32a21b0c233100c7&amp;athena=true" TargetMode="External"/><Relationship Id="rId2" Type="http://schemas.openxmlformats.org/officeDocument/2006/relationships/hyperlink" Target="https://www.musiciansfriend.com/classroom-kids/rhythm-band-rb2315-medium-density-rubber-mallets/468085000902000?pfm=item_page.rr1|ClickCP" TargetMode="External"/><Relationship Id="rId1" Type="http://schemas.openxmlformats.org/officeDocument/2006/relationships/hyperlink" Target="https://www.schoolspecialty.com/frey-scientific-aluminum-tuning-fork-c-512-hz-574091?gclid=EAIaIQobChMIw8iSzeaA3AIVRi-BCh3q4QffEAQYCSABEgJQ6vD_BwE" TargetMode="External"/><Relationship Id="rId6" Type="http://schemas.openxmlformats.org/officeDocument/2006/relationships/hyperlink" Target="https://www.uline.com/Product/AdvSearchResult?keywords=1%2F4+rubberbands&amp;SubGroups=3756&amp;view=ALL&amp;TrackSearch=N" TargetMode="External"/><Relationship Id="rId11" Type="http://schemas.openxmlformats.org/officeDocument/2006/relationships/hyperlink" Target="https://www.amazon.com/gp/offer-listing/B00181LCHU/ref=dp_olp_0?ie=UTF8&amp;condition=all" TargetMode="External"/><Relationship Id="rId5" Type="http://schemas.openxmlformats.org/officeDocument/2006/relationships/hyperlink" Target="https://www.amazon.com/dp/B01HZMNSMC/ref=dp_cerb_1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www.orientaltrading.com/dart-4-latex-balloons-a2-17_4.fltr" TargetMode="External"/><Relationship Id="rId4" Type="http://schemas.openxmlformats.org/officeDocument/2006/relationships/hyperlink" Target="https://www.amazon.com/Hilitchi-200pcs-Stainless-Steel-Assortment/dp/B017QE2DNO/ref=sr_1_3?ie=UTF8&amp;qid=1526414706&amp;sr=8-3&amp;keywords=hex+nuts" TargetMode="External"/><Relationship Id="rId9" Type="http://schemas.openxmlformats.org/officeDocument/2006/relationships/hyperlink" Target="https://www.wholesalepartysupplies.com/products/balloon-pump?code=googlepla&amp;CAWELAID=530008550000882765&amp;gclid=EAIaIQobChMI8frJ_tqD3AIVgjuBCh25TwveEAQYBCABEgIYM_D_BwE" TargetMode="External"/><Relationship Id="rId14" Type="http://schemas.openxmlformats.org/officeDocument/2006/relationships/hyperlink" Target="https://www.amazon.com/Assorted-Jewel-Tones-Balloons-package/dp/B001IWP0QS/ref=sr_1_3?ie=UTF8&amp;qid=1531503417&amp;sr=8-3&amp;keywords=16+inch+ballo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readystore.com/vegetarian-mre" TargetMode="External"/><Relationship Id="rId13" Type="http://schemas.openxmlformats.org/officeDocument/2006/relationships/hyperlink" Target="https://www.dollartree.com/Cooking-Concepts-Plastic-Measuring-Cup-Spoon-Sets/p140741/index.pro" TargetMode="External"/><Relationship Id="rId18" Type="http://schemas.openxmlformats.org/officeDocument/2006/relationships/hyperlink" Target="https://www.target.com/p/fleischmann-s-active-dry-yeast-0-75oz/-/A-14771428?sid=1879S&amp;ref=tgt_adv_XS000000&amp;AFID=google_pla_df&amp;fndsrc=tgtao&amp;CPNG=PLA_Grocery%2BEssentials%2BShopping_Local&amp;adgroup=SC_Grocery&amp;LID=700000001170770pgs&amp;network=g&amp;device=c&amp;location" TargetMode="External"/><Relationship Id="rId3" Type="http://schemas.openxmlformats.org/officeDocument/2006/relationships/hyperlink" Target="https://www.target.com/p/imitation-vanilla-extract-8oz-market-pantry-153/-/A-13171324?sid=1488S&amp;ref=tgt_adv_XS000000&amp;AFID=google_pla_df&amp;fndsrc=tgtao&amp;CPNG=PLA_Grocery%2BEssentials%2BShopping_Local&amp;adgroup=SC_Grocery&amp;LID=700000001170770pgs&amp;network=g&amp;device=" TargetMode="External"/><Relationship Id="rId7" Type="http://schemas.openxmlformats.org/officeDocument/2006/relationships/hyperlink" Target="https://www.dollartree.com/Modernware-Orchard-Fruits-Paper-Bowls-12-oz-/p305881/index.pro" TargetMode="External"/><Relationship Id="rId12" Type="http://schemas.openxmlformats.org/officeDocument/2006/relationships/hyperlink" Target="https://www.thereadystore.com/mre-heater" TargetMode="External"/><Relationship Id="rId17" Type="http://schemas.openxmlformats.org/officeDocument/2006/relationships/hyperlink" Target="https://www.uline.com/Product/Detail/S-20075B/Bottles/Natural-Cylinder-Bottles-Bulk-Pack-16-oz-Standard-Cap" TargetMode="External"/><Relationship Id="rId2" Type="http://schemas.openxmlformats.org/officeDocument/2006/relationships/hyperlink" Target="https://www.webstaurantstore.com/sugar-canister-20-oz-dixie-crystals-case/11029200.html" TargetMode="External"/><Relationship Id="rId16" Type="http://schemas.openxmlformats.org/officeDocument/2006/relationships/hyperlink" Target="https://www.dollartree.com/60-Ct-Stor-It-Sandwich-Zipper-Bags/p29289/index.pro" TargetMode="External"/><Relationship Id="rId1" Type="http://schemas.openxmlformats.org/officeDocument/2006/relationships/hyperlink" Target="https://www.webstaurantstore.com/12-x-10-standard-weight-1-gallon-seal-top-bag-250-pack/130F21012G%20%20250.html" TargetMode="External"/><Relationship Id="rId6" Type="http://schemas.openxmlformats.org/officeDocument/2006/relationships/hyperlink" Target="https://www.walmart.com/ip/Crafty-Bubbles-Citric-Acid-8oz-Jar/52871768" TargetMode="External"/><Relationship Id="rId11" Type="http://schemas.openxmlformats.org/officeDocument/2006/relationships/hyperlink" Target="https://www.walmart.com/ip/Equate-3-Hydrogen-Peroxide-32-fl-oz/530449963" TargetMode="External"/><Relationship Id="rId5" Type="http://schemas.openxmlformats.org/officeDocument/2006/relationships/hyperlink" Target="https://www.webstaurantstore.com/16-oz-corn-starch-case/10400921.html" TargetMode="External"/><Relationship Id="rId15" Type="http://schemas.openxmlformats.org/officeDocument/2006/relationships/hyperlink" Target="https://www.webstaurantstore.com/eco-gecko-heavy-weight-disposable-wooden-spoon-case/175GWP301.html" TargetMode="External"/><Relationship Id="rId10" Type="http://schemas.openxmlformats.org/officeDocument/2006/relationships/hyperlink" Target="https://www.webstaurantstore.com/splash-1-5-oz-dishwashing-liquid-bottle-case/9171119.html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webstaurantstore.com/arm-hammer-1-lb-baking-soda-case/22584104.html" TargetMode="External"/><Relationship Id="rId9" Type="http://schemas.openxmlformats.org/officeDocument/2006/relationships/hyperlink" Target="https://www.webstaurantstore.com/choice-1-2-size-foil-steam-table-pan-medium-depth-case/612FS4255.html" TargetMode="External"/><Relationship Id="rId14" Type="http://schemas.openxmlformats.org/officeDocument/2006/relationships/hyperlink" Target="https://www.dollartree.com/Cooking-Concepts-Funnel-Sets-3-pc-Sets/p337504/index.pr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webstaurantstore.com/choice-5-neon-beverage-stirrer-sip-straw/485SIP5NN.html" TargetMode="External"/><Relationship Id="rId1" Type="http://schemas.openxmlformats.org/officeDocument/2006/relationships/hyperlink" Target="https://www.webstaurantstore.com/morton-26-oz-plain-table-salt-rounds-case/102SALT11051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com/Glow-Dark-Pigment-Powder-Fluorescent/dp/B01K081NCA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ebstaurantstore.com/8-oz-clear-pet-sundae-cup-50-pack/999ADC08.html" TargetMode="External"/><Relationship Id="rId2" Type="http://schemas.openxmlformats.org/officeDocument/2006/relationships/hyperlink" Target="https://www.etekcity.com/product/100022" TargetMode="External"/><Relationship Id="rId1" Type="http://schemas.openxmlformats.org/officeDocument/2006/relationships/hyperlink" Target="https://www.webstaurantstore.com/visions-black-heavy-weight-plastic-soup-spoon-case/130HSSBK1M.html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officesupply.com/cart?c=SE_gbrkjC2UdsQO2F59QAW7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abSelected="1" topLeftCell="A22" zoomScale="70" zoomScaleNormal="70" workbookViewId="0">
      <selection activeCell="A25" sqref="A25"/>
    </sheetView>
  </sheetViews>
  <sheetFormatPr defaultColWidth="17" defaultRowHeight="14.5"/>
  <cols>
    <col min="1" max="1" width="17" style="221"/>
    <col min="2" max="2" width="19.90625" style="222" bestFit="1" customWidth="1"/>
    <col min="3" max="4" width="17" style="222"/>
    <col min="5" max="8" width="17" style="222" customWidth="1"/>
    <col min="9" max="16384" width="17" style="222"/>
  </cols>
  <sheetData>
    <row r="1" spans="1:10">
      <c r="A1" s="221" t="s">
        <v>400</v>
      </c>
      <c r="B1" s="222" t="s">
        <v>393</v>
      </c>
    </row>
    <row r="2" spans="1:10">
      <c r="B2" s="222" t="s">
        <v>394</v>
      </c>
    </row>
    <row r="3" spans="1:10" ht="31">
      <c r="B3" s="152" t="s">
        <v>5</v>
      </c>
      <c r="C3" s="153" t="s">
        <v>6</v>
      </c>
      <c r="D3" s="153" t="s">
        <v>7</v>
      </c>
      <c r="E3" s="152" t="s">
        <v>410</v>
      </c>
      <c r="F3" s="152" t="s">
        <v>10</v>
      </c>
      <c r="G3" s="152" t="s">
        <v>11</v>
      </c>
      <c r="H3" s="154" t="s">
        <v>12</v>
      </c>
      <c r="I3" s="152" t="s">
        <v>34</v>
      </c>
      <c r="J3" s="152" t="s">
        <v>14</v>
      </c>
    </row>
    <row r="4" spans="1:10" ht="46.5">
      <c r="B4" s="155" t="s">
        <v>22</v>
      </c>
      <c r="C4" s="155" t="s">
        <v>23</v>
      </c>
      <c r="D4" s="155" t="s">
        <v>27</v>
      </c>
      <c r="E4" s="156">
        <v>115</v>
      </c>
      <c r="F4" s="155" t="s">
        <v>24</v>
      </c>
      <c r="G4" s="157">
        <v>6</v>
      </c>
      <c r="H4" s="157">
        <f>E4*G4</f>
        <v>690</v>
      </c>
      <c r="I4" s="157" t="s">
        <v>274</v>
      </c>
      <c r="J4" s="158" t="s">
        <v>137</v>
      </c>
    </row>
    <row r="5" spans="1:10" s="224" customFormat="1" ht="35.4" customHeight="1">
      <c r="A5" s="223" t="s">
        <v>412</v>
      </c>
      <c r="B5" s="159" t="s">
        <v>130</v>
      </c>
      <c r="C5" s="159" t="s">
        <v>413</v>
      </c>
      <c r="D5" s="159" t="s">
        <v>121</v>
      </c>
      <c r="E5" s="160">
        <v>31</v>
      </c>
      <c r="F5" s="159" t="s">
        <v>275</v>
      </c>
      <c r="G5" s="161">
        <v>16.87</v>
      </c>
      <c r="H5" s="161">
        <f>SUM(E5*G5)</f>
        <v>522.97</v>
      </c>
      <c r="I5" s="161" t="s">
        <v>276</v>
      </c>
      <c r="J5" s="162" t="s">
        <v>277</v>
      </c>
    </row>
    <row r="6" spans="1:10" s="224" customFormat="1" ht="31.75" customHeight="1">
      <c r="A6" s="223" t="s">
        <v>411</v>
      </c>
      <c r="B6" s="159">
        <v>2009</v>
      </c>
      <c r="C6" s="159" t="s">
        <v>414</v>
      </c>
      <c r="D6" s="159" t="s">
        <v>26</v>
      </c>
      <c r="E6" s="160">
        <v>115</v>
      </c>
      <c r="F6" s="159" t="s">
        <v>24</v>
      </c>
      <c r="G6" s="161">
        <v>4.5</v>
      </c>
      <c r="H6" s="161">
        <f>E6*G6</f>
        <v>517.5</v>
      </c>
      <c r="I6" s="161" t="s">
        <v>278</v>
      </c>
      <c r="J6" s="173" t="s">
        <v>136</v>
      </c>
    </row>
    <row r="7" spans="1:10" ht="124">
      <c r="A7" s="221" t="s">
        <v>415</v>
      </c>
      <c r="B7" s="163" t="s">
        <v>22</v>
      </c>
      <c r="C7" s="163" t="s">
        <v>279</v>
      </c>
      <c r="D7" s="163" t="s">
        <v>280</v>
      </c>
      <c r="E7" s="164">
        <v>110</v>
      </c>
      <c r="F7" s="163" t="s">
        <v>281</v>
      </c>
      <c r="G7" s="165" t="s">
        <v>22</v>
      </c>
      <c r="H7" s="165" t="s">
        <v>22</v>
      </c>
      <c r="I7" s="165" t="s">
        <v>282</v>
      </c>
      <c r="J7" s="166" t="s">
        <v>22</v>
      </c>
    </row>
    <row r="8" spans="1:10" s="224" customFormat="1" ht="51" customHeight="1">
      <c r="A8" s="223" t="s">
        <v>407</v>
      </c>
      <c r="B8" s="167" t="s">
        <v>283</v>
      </c>
      <c r="C8" s="167" t="s">
        <v>284</v>
      </c>
      <c r="D8" s="159" t="s">
        <v>245</v>
      </c>
      <c r="E8" s="160">
        <v>5</v>
      </c>
      <c r="F8" s="159" t="s">
        <v>285</v>
      </c>
      <c r="G8" s="161">
        <v>24</v>
      </c>
      <c r="H8" s="161">
        <f>SUM(E8*G8)</f>
        <v>120</v>
      </c>
      <c r="I8" s="161" t="s">
        <v>286</v>
      </c>
      <c r="J8" s="168" t="s">
        <v>287</v>
      </c>
    </row>
    <row r="9" spans="1:10" s="224" customFormat="1" ht="67.25" customHeight="1">
      <c r="A9" s="223" t="s">
        <v>412</v>
      </c>
      <c r="B9" s="159" t="s">
        <v>288</v>
      </c>
      <c r="C9" s="159" t="s">
        <v>289</v>
      </c>
      <c r="D9" s="159" t="s">
        <v>127</v>
      </c>
      <c r="E9" s="160">
        <v>59</v>
      </c>
      <c r="F9" s="160" t="s">
        <v>290</v>
      </c>
      <c r="G9" s="172">
        <v>5.99</v>
      </c>
      <c r="H9" s="172">
        <f>SUM(E9*G9)</f>
        <v>353.41</v>
      </c>
      <c r="I9" s="161" t="s">
        <v>291</v>
      </c>
      <c r="J9" s="210" t="s">
        <v>292</v>
      </c>
    </row>
    <row r="10" spans="1:10" s="224" customFormat="1" ht="84.65" customHeight="1">
      <c r="A10" s="223"/>
      <c r="B10" s="283">
        <v>400011857257</v>
      </c>
      <c r="C10" s="211" t="s">
        <v>132</v>
      </c>
      <c r="D10" s="211" t="s">
        <v>129</v>
      </c>
      <c r="E10" s="212">
        <v>67</v>
      </c>
      <c r="F10" s="212" t="s">
        <v>293</v>
      </c>
      <c r="G10" s="211">
        <v>8.19</v>
      </c>
      <c r="H10" s="211">
        <f>SUM(E10*G10)</f>
        <v>548.73</v>
      </c>
      <c r="I10" s="213" t="s">
        <v>294</v>
      </c>
      <c r="J10" s="284" t="s">
        <v>295</v>
      </c>
    </row>
    <row r="11" spans="1:10" s="224" customFormat="1" ht="102.65" customHeight="1">
      <c r="A11" s="223" t="s">
        <v>429</v>
      </c>
      <c r="B11" s="159" t="s">
        <v>120</v>
      </c>
      <c r="C11" s="159" t="s">
        <v>122</v>
      </c>
      <c r="D11" s="159" t="s">
        <v>426</v>
      </c>
      <c r="E11" s="160">
        <v>11</v>
      </c>
      <c r="F11" s="160" t="s">
        <v>123</v>
      </c>
      <c r="G11" s="172">
        <v>10.99</v>
      </c>
      <c r="H11" s="306">
        <f>SUM(E11*G11)</f>
        <v>120.89</v>
      </c>
      <c r="I11" s="161" t="s">
        <v>296</v>
      </c>
      <c r="J11" s="173" t="s">
        <v>124</v>
      </c>
    </row>
    <row r="12" spans="1:10" s="224" customFormat="1" ht="46.75" customHeight="1">
      <c r="A12" s="223" t="s">
        <v>412</v>
      </c>
      <c r="B12" s="211" t="s">
        <v>125</v>
      </c>
      <c r="C12" s="211" t="s">
        <v>126</v>
      </c>
      <c r="D12" s="211" t="s">
        <v>127</v>
      </c>
      <c r="E12" s="212">
        <v>10</v>
      </c>
      <c r="F12" s="211" t="s">
        <v>297</v>
      </c>
      <c r="G12" s="213">
        <v>4.99</v>
      </c>
      <c r="H12" s="213">
        <f>E12*G12</f>
        <v>49.900000000000006</v>
      </c>
      <c r="I12" s="213" t="s">
        <v>298</v>
      </c>
      <c r="J12" s="214" t="s">
        <v>299</v>
      </c>
    </row>
    <row r="13" spans="1:10" s="224" customFormat="1" ht="226.75" customHeight="1">
      <c r="A13" s="223"/>
      <c r="B13" s="283">
        <v>10074506116197</v>
      </c>
      <c r="C13" s="211" t="s">
        <v>128</v>
      </c>
      <c r="D13" s="211" t="s">
        <v>129</v>
      </c>
      <c r="E13" s="212">
        <v>0</v>
      </c>
      <c r="F13" s="212" t="s">
        <v>300</v>
      </c>
      <c r="G13" s="211">
        <v>0</v>
      </c>
      <c r="H13" s="285">
        <v>0</v>
      </c>
      <c r="I13" s="165" t="s">
        <v>301</v>
      </c>
      <c r="J13" s="214" t="s">
        <v>295</v>
      </c>
    </row>
    <row r="14" spans="1:10" s="224" customFormat="1" ht="45.65" customHeight="1">
      <c r="A14" s="223"/>
      <c r="B14" s="159" t="s">
        <v>133</v>
      </c>
      <c r="C14" s="159" t="s">
        <v>134</v>
      </c>
      <c r="D14" s="159" t="s">
        <v>135</v>
      </c>
      <c r="E14" s="169">
        <v>110</v>
      </c>
      <c r="F14" s="159" t="s">
        <v>302</v>
      </c>
      <c r="G14" s="159">
        <v>2.72</v>
      </c>
      <c r="H14" s="161">
        <f>E14*G14</f>
        <v>299.20000000000005</v>
      </c>
      <c r="I14" s="161" t="s">
        <v>303</v>
      </c>
      <c r="J14" s="170" t="s">
        <v>304</v>
      </c>
    </row>
    <row r="15" spans="1:10" s="224" customFormat="1" ht="74.400000000000006" customHeight="1">
      <c r="A15" s="223"/>
      <c r="B15" s="159" t="s">
        <v>305</v>
      </c>
      <c r="C15" s="159" t="s">
        <v>306</v>
      </c>
      <c r="D15" s="159" t="s">
        <v>121</v>
      </c>
      <c r="E15" s="169">
        <v>12</v>
      </c>
      <c r="F15" s="159" t="s">
        <v>307</v>
      </c>
      <c r="G15" s="159">
        <v>10.99</v>
      </c>
      <c r="H15" s="171">
        <f t="shared" ref="H15:H21" si="0">SUM(E15*G15)</f>
        <v>131.88</v>
      </c>
      <c r="I15" s="161" t="s">
        <v>308</v>
      </c>
      <c r="J15" s="159" t="s">
        <v>309</v>
      </c>
    </row>
    <row r="16" spans="1:10" s="224" customFormat="1" ht="81.650000000000006" customHeight="1">
      <c r="A16" s="223" t="s">
        <v>419</v>
      </c>
      <c r="B16" s="159" t="s">
        <v>310</v>
      </c>
      <c r="C16" s="159" t="s">
        <v>311</v>
      </c>
      <c r="D16" s="159" t="s">
        <v>227</v>
      </c>
      <c r="E16" s="160">
        <v>12</v>
      </c>
      <c r="F16" s="160" t="s">
        <v>312</v>
      </c>
      <c r="G16" s="172">
        <v>39</v>
      </c>
      <c r="H16" s="172">
        <f t="shared" si="0"/>
        <v>468</v>
      </c>
      <c r="I16" s="161" t="s">
        <v>276</v>
      </c>
      <c r="J16" s="173" t="s">
        <v>313</v>
      </c>
    </row>
    <row r="17" spans="1:10" s="224" customFormat="1" ht="77.400000000000006" customHeight="1">
      <c r="A17" s="223"/>
      <c r="B17" s="159" t="s">
        <v>314</v>
      </c>
      <c r="C17" s="159" t="s">
        <v>315</v>
      </c>
      <c r="D17" s="159" t="s">
        <v>121</v>
      </c>
      <c r="E17" s="160">
        <v>23</v>
      </c>
      <c r="F17" s="160" t="s">
        <v>316</v>
      </c>
      <c r="G17" s="172">
        <v>24.98</v>
      </c>
      <c r="H17" s="172">
        <f t="shared" si="0"/>
        <v>574.54</v>
      </c>
      <c r="I17" s="161" t="s">
        <v>276</v>
      </c>
      <c r="J17" s="173" t="s">
        <v>317</v>
      </c>
    </row>
    <row r="18" spans="1:10" s="224" customFormat="1" ht="93">
      <c r="A18" s="223"/>
      <c r="B18" s="211" t="s">
        <v>318</v>
      </c>
      <c r="C18" s="211" t="s">
        <v>319</v>
      </c>
      <c r="D18" s="211" t="s">
        <v>320</v>
      </c>
      <c r="E18" s="211">
        <v>810</v>
      </c>
      <c r="F18" s="211" t="s">
        <v>321</v>
      </c>
      <c r="G18" s="212">
        <v>0.33</v>
      </c>
      <c r="H18" s="211">
        <f t="shared" si="0"/>
        <v>267.3</v>
      </c>
      <c r="I18" s="211" t="s">
        <v>322</v>
      </c>
      <c r="J18" s="243" t="s">
        <v>323</v>
      </c>
    </row>
    <row r="19" spans="1:10" s="224" customFormat="1" ht="31.75" customHeight="1">
      <c r="A19" s="223"/>
      <c r="B19" s="159" t="s">
        <v>324</v>
      </c>
      <c r="C19" s="159" t="s">
        <v>325</v>
      </c>
      <c r="D19" s="159" t="s">
        <v>245</v>
      </c>
      <c r="E19" s="160">
        <v>3</v>
      </c>
      <c r="F19" s="160" t="s">
        <v>326</v>
      </c>
      <c r="G19" s="174">
        <v>54</v>
      </c>
      <c r="H19" s="174">
        <f t="shared" si="0"/>
        <v>162</v>
      </c>
      <c r="I19" s="173" t="s">
        <v>313</v>
      </c>
      <c r="J19" s="162" t="s">
        <v>327</v>
      </c>
    </row>
    <row r="20" spans="1:10" s="224" customFormat="1" ht="88.75" customHeight="1">
      <c r="A20" s="223" t="s">
        <v>412</v>
      </c>
      <c r="B20" s="159"/>
      <c r="C20" s="159" t="s">
        <v>424</v>
      </c>
      <c r="D20" s="159" t="s">
        <v>135</v>
      </c>
      <c r="E20" s="305" t="s">
        <v>425</v>
      </c>
      <c r="F20" s="160" t="s">
        <v>329</v>
      </c>
      <c r="G20" s="159">
        <v>39.99</v>
      </c>
      <c r="H20" s="159" t="e">
        <f t="shared" si="0"/>
        <v>#VALUE!</v>
      </c>
      <c r="I20" s="161" t="s">
        <v>278</v>
      </c>
      <c r="J20" s="173" t="s">
        <v>330</v>
      </c>
    </row>
    <row r="21" spans="1:10" s="224" customFormat="1" ht="59.4" customHeight="1">
      <c r="A21" s="223" t="s">
        <v>412</v>
      </c>
      <c r="B21" s="244" t="s">
        <v>335</v>
      </c>
      <c r="C21" s="245" t="s">
        <v>336</v>
      </c>
      <c r="D21" s="245" t="s">
        <v>320</v>
      </c>
      <c r="E21" s="246">
        <v>15</v>
      </c>
      <c r="F21" s="246" t="s">
        <v>337</v>
      </c>
      <c r="G21" s="247">
        <v>51</v>
      </c>
      <c r="H21" s="247">
        <f t="shared" si="0"/>
        <v>765</v>
      </c>
      <c r="I21" s="248" t="s">
        <v>338</v>
      </c>
      <c r="J21" s="249" t="s">
        <v>339</v>
      </c>
    </row>
    <row r="22" spans="1:10">
      <c r="B22" s="222" t="s">
        <v>395</v>
      </c>
    </row>
    <row r="23" spans="1:10" ht="36.5" thickBot="1">
      <c r="A23" s="223" t="s">
        <v>405</v>
      </c>
      <c r="B23" s="175" t="s">
        <v>5</v>
      </c>
      <c r="C23" s="176" t="s">
        <v>6</v>
      </c>
      <c r="D23" s="176" t="s">
        <v>7</v>
      </c>
      <c r="E23" s="175" t="s">
        <v>9</v>
      </c>
      <c r="F23" s="175" t="s">
        <v>10</v>
      </c>
      <c r="G23" s="175" t="s">
        <v>11</v>
      </c>
      <c r="H23" s="177" t="s">
        <v>12</v>
      </c>
      <c r="I23" s="175" t="s">
        <v>34</v>
      </c>
      <c r="J23" s="175" t="s">
        <v>14</v>
      </c>
    </row>
    <row r="24" spans="1:10" s="224" customFormat="1" ht="72" customHeight="1" thickTop="1" thickBot="1">
      <c r="A24" s="223" t="s">
        <v>412</v>
      </c>
      <c r="B24" s="183" t="s">
        <v>185</v>
      </c>
      <c r="C24" s="74" t="s">
        <v>186</v>
      </c>
      <c r="D24" s="74" t="s">
        <v>187</v>
      </c>
      <c r="E24" s="184">
        <v>80</v>
      </c>
      <c r="F24" s="74">
        <v>8</v>
      </c>
      <c r="G24" s="185">
        <v>2.99</v>
      </c>
      <c r="H24" s="186">
        <f t="shared" ref="H24:H41" si="1">E24*G24</f>
        <v>239.20000000000002</v>
      </c>
      <c r="I24" s="199"/>
      <c r="J24" s="187" t="s">
        <v>188</v>
      </c>
    </row>
    <row r="25" spans="1:10" s="224" customFormat="1" ht="150" customHeight="1" thickBot="1">
      <c r="A25" s="223" t="s">
        <v>412</v>
      </c>
      <c r="B25" s="183" t="s">
        <v>189</v>
      </c>
      <c r="C25" s="74" t="s">
        <v>267</v>
      </c>
      <c r="D25" s="74" t="s">
        <v>190</v>
      </c>
      <c r="E25" s="184">
        <v>550</v>
      </c>
      <c r="F25" s="74">
        <v>1</v>
      </c>
      <c r="G25" s="185">
        <v>2.29</v>
      </c>
      <c r="H25" s="186">
        <f t="shared" si="1"/>
        <v>1259.5</v>
      </c>
      <c r="I25" s="186" t="s">
        <v>191</v>
      </c>
      <c r="J25" s="187" t="s">
        <v>192</v>
      </c>
    </row>
    <row r="26" spans="1:10" s="224" customFormat="1" ht="77.400000000000006" customHeight="1" thickBot="1">
      <c r="A26" s="223"/>
      <c r="B26" s="183" t="s">
        <v>196</v>
      </c>
      <c r="C26" s="74" t="s">
        <v>195</v>
      </c>
      <c r="D26" s="74" t="s">
        <v>194</v>
      </c>
      <c r="E26" s="184">
        <v>110</v>
      </c>
      <c r="F26" s="74"/>
      <c r="G26" s="185">
        <v>1.77</v>
      </c>
      <c r="H26" s="186">
        <f t="shared" si="1"/>
        <v>194.7</v>
      </c>
      <c r="I26" s="186"/>
      <c r="J26" s="187" t="s">
        <v>193</v>
      </c>
    </row>
    <row r="27" spans="1:10" ht="142.25" customHeight="1" thickBot="1">
      <c r="A27" s="223" t="s">
        <v>418</v>
      </c>
      <c r="B27" s="178"/>
      <c r="C27" s="150" t="s">
        <v>197</v>
      </c>
      <c r="D27" s="150" t="s">
        <v>135</v>
      </c>
      <c r="E27" s="179">
        <v>110</v>
      </c>
      <c r="F27" s="150"/>
      <c r="G27" s="180">
        <v>10.89</v>
      </c>
      <c r="H27" s="181">
        <f t="shared" si="1"/>
        <v>1197.9000000000001</v>
      </c>
      <c r="I27" s="181"/>
      <c r="J27" s="182" t="s">
        <v>198</v>
      </c>
    </row>
    <row r="28" spans="1:10" s="224" customFormat="1" ht="93.5" thickBot="1">
      <c r="A28" s="223" t="s">
        <v>412</v>
      </c>
      <c r="B28" s="183"/>
      <c r="C28" s="74" t="s">
        <v>200</v>
      </c>
      <c r="D28" s="74" t="s">
        <v>135</v>
      </c>
      <c r="E28" s="184">
        <v>110</v>
      </c>
      <c r="F28" s="74" t="s">
        <v>2</v>
      </c>
      <c r="G28" s="185">
        <v>3.47</v>
      </c>
      <c r="H28" s="186">
        <f t="shared" si="1"/>
        <v>381.70000000000005</v>
      </c>
      <c r="I28" s="186" t="s">
        <v>2</v>
      </c>
      <c r="J28" s="187" t="s">
        <v>199</v>
      </c>
    </row>
    <row r="29" spans="1:10" s="224" customFormat="1" ht="93.5" thickBot="1">
      <c r="A29" s="223"/>
      <c r="B29" s="215"/>
      <c r="C29" s="216" t="s">
        <v>385</v>
      </c>
      <c r="D29" s="216" t="s">
        <v>135</v>
      </c>
      <c r="E29" s="217">
        <v>2</v>
      </c>
      <c r="F29" s="216"/>
      <c r="G29" s="218">
        <v>3.99</v>
      </c>
      <c r="H29" s="219">
        <f t="shared" si="1"/>
        <v>7.98</v>
      </c>
      <c r="I29" s="219" t="s">
        <v>2</v>
      </c>
      <c r="J29" s="220" t="s">
        <v>384</v>
      </c>
    </row>
    <row r="30" spans="1:10" ht="16" thickBot="1">
      <c r="A30" s="223"/>
      <c r="B30" s="188"/>
      <c r="C30" s="151"/>
      <c r="D30" s="151"/>
      <c r="E30" s="189"/>
      <c r="F30" s="151" t="s">
        <v>2</v>
      </c>
      <c r="G30" s="190"/>
      <c r="H30" s="191">
        <f t="shared" si="1"/>
        <v>0</v>
      </c>
      <c r="I30" s="191" t="s">
        <v>2</v>
      </c>
      <c r="J30" s="193"/>
    </row>
    <row r="31" spans="1:10" s="224" customFormat="1" ht="124.5" thickBot="1">
      <c r="A31" s="223" t="s">
        <v>412</v>
      </c>
      <c r="B31" s="215" t="s">
        <v>204</v>
      </c>
      <c r="C31" s="216" t="s">
        <v>269</v>
      </c>
      <c r="D31" s="216" t="s">
        <v>203</v>
      </c>
      <c r="E31" s="217">
        <v>3</v>
      </c>
      <c r="F31" s="216" t="s">
        <v>2</v>
      </c>
      <c r="G31" s="218">
        <v>27</v>
      </c>
      <c r="H31" s="219">
        <f t="shared" si="1"/>
        <v>81</v>
      </c>
      <c r="I31" s="219" t="s">
        <v>2</v>
      </c>
      <c r="J31" s="220" t="s">
        <v>202</v>
      </c>
    </row>
    <row r="32" spans="1:10" ht="186.5" thickBot="1">
      <c r="A32" s="223"/>
      <c r="B32" s="188" t="s">
        <v>376</v>
      </c>
      <c r="C32" s="151" t="s">
        <v>206</v>
      </c>
      <c r="D32" s="151" t="s">
        <v>135</v>
      </c>
      <c r="E32" s="189">
        <v>3</v>
      </c>
      <c r="F32" s="151"/>
      <c r="G32" s="190">
        <v>154.37</v>
      </c>
      <c r="H32" s="191">
        <f t="shared" si="1"/>
        <v>463.11</v>
      </c>
      <c r="I32" s="191"/>
      <c r="J32" s="192" t="s">
        <v>205</v>
      </c>
    </row>
    <row r="33" spans="1:10" s="224" customFormat="1" ht="93.5" thickBot="1">
      <c r="A33" s="223"/>
      <c r="B33" s="215" t="s">
        <v>209</v>
      </c>
      <c r="C33" s="216" t="s">
        <v>208</v>
      </c>
      <c r="D33" s="216" t="s">
        <v>129</v>
      </c>
      <c r="E33" s="217">
        <v>4</v>
      </c>
      <c r="F33" s="216" t="s">
        <v>2</v>
      </c>
      <c r="G33" s="218">
        <v>13.51</v>
      </c>
      <c r="H33" s="219">
        <f t="shared" si="1"/>
        <v>54.04</v>
      </c>
      <c r="I33" s="219" t="s">
        <v>2</v>
      </c>
      <c r="J33" s="220" t="s">
        <v>207</v>
      </c>
    </row>
    <row r="34" spans="1:10" ht="16" thickBot="1">
      <c r="A34" s="223"/>
      <c r="B34" s="188"/>
      <c r="C34" s="151"/>
      <c r="D34" s="151"/>
      <c r="E34" s="189"/>
      <c r="F34" s="151" t="s">
        <v>2</v>
      </c>
      <c r="G34" s="190"/>
      <c r="H34" s="191">
        <f t="shared" si="1"/>
        <v>0</v>
      </c>
      <c r="I34" s="191"/>
      <c r="J34" s="192"/>
    </row>
    <row r="35" spans="1:10" ht="66" customHeight="1" thickBot="1">
      <c r="A35" s="223"/>
      <c r="B35" s="188" t="s">
        <v>212</v>
      </c>
      <c r="C35" s="151" t="s">
        <v>270</v>
      </c>
      <c r="D35" s="151" t="s">
        <v>211</v>
      </c>
      <c r="E35" s="189">
        <v>220</v>
      </c>
      <c r="F35" s="151" t="s">
        <v>2</v>
      </c>
      <c r="G35" s="190">
        <v>1.49</v>
      </c>
      <c r="H35" s="191">
        <f t="shared" si="1"/>
        <v>327.8</v>
      </c>
      <c r="I35" s="191" t="s">
        <v>2</v>
      </c>
      <c r="J35" s="192" t="s">
        <v>210</v>
      </c>
    </row>
    <row r="36" spans="1:10" s="224" customFormat="1" ht="78" thickBot="1">
      <c r="A36" s="223" t="s">
        <v>416</v>
      </c>
      <c r="B36" s="215" t="s">
        <v>217</v>
      </c>
      <c r="C36" s="216" t="s">
        <v>216</v>
      </c>
      <c r="D36" s="216" t="s">
        <v>417</v>
      </c>
      <c r="E36" s="217">
        <v>19</v>
      </c>
      <c r="F36" s="216" t="s">
        <v>2</v>
      </c>
      <c r="G36" s="218">
        <v>4.99</v>
      </c>
      <c r="H36" s="219">
        <f t="shared" si="1"/>
        <v>94.81</v>
      </c>
      <c r="I36" s="219" t="s">
        <v>214</v>
      </c>
      <c r="J36" s="220" t="s">
        <v>213</v>
      </c>
    </row>
    <row r="37" spans="1:10" ht="87.5" thickBot="1">
      <c r="A37" s="223"/>
      <c r="B37" s="178" t="s">
        <v>271</v>
      </c>
      <c r="C37" s="150" t="s">
        <v>272</v>
      </c>
      <c r="D37" s="150" t="s">
        <v>135</v>
      </c>
      <c r="E37" s="179">
        <v>39</v>
      </c>
      <c r="F37" s="150" t="s">
        <v>2</v>
      </c>
      <c r="G37" s="180">
        <v>6.11</v>
      </c>
      <c r="H37" s="181">
        <f t="shared" si="1"/>
        <v>238.29000000000002</v>
      </c>
      <c r="I37" s="181"/>
      <c r="J37" s="194" t="s">
        <v>273</v>
      </c>
    </row>
    <row r="38" spans="1:10" s="224" customFormat="1" ht="47" thickBot="1">
      <c r="A38" s="223" t="s">
        <v>420</v>
      </c>
      <c r="B38" s="183" t="s">
        <v>219</v>
      </c>
      <c r="C38" s="74" t="s">
        <v>221</v>
      </c>
      <c r="D38" s="294" t="s">
        <v>422</v>
      </c>
      <c r="E38" s="295" t="s">
        <v>423</v>
      </c>
      <c r="F38" s="74" t="s">
        <v>2</v>
      </c>
      <c r="G38" s="185">
        <v>4.0999999999999996</v>
      </c>
      <c r="H38" s="186" t="e">
        <f t="shared" si="1"/>
        <v>#VALUE!</v>
      </c>
      <c r="I38" s="186" t="s">
        <v>2</v>
      </c>
      <c r="J38" s="187" t="s">
        <v>218</v>
      </c>
    </row>
    <row r="39" spans="1:10" ht="85.25" customHeight="1" thickBot="1">
      <c r="A39" s="223"/>
      <c r="B39" s="188" t="s">
        <v>222</v>
      </c>
      <c r="C39" s="151" t="s">
        <v>225</v>
      </c>
      <c r="D39" s="151" t="s">
        <v>421</v>
      </c>
      <c r="E39" s="189">
        <v>440</v>
      </c>
      <c r="F39" s="151"/>
      <c r="G39" s="190">
        <v>1.55</v>
      </c>
      <c r="H39" s="191">
        <f t="shared" si="1"/>
        <v>682</v>
      </c>
      <c r="I39" s="191"/>
      <c r="J39" s="192" t="s">
        <v>223</v>
      </c>
    </row>
    <row r="40" spans="1:10" ht="73.25" customHeight="1" thickBot="1">
      <c r="A40" s="223" t="s">
        <v>406</v>
      </c>
      <c r="B40" s="195" t="s">
        <v>229</v>
      </c>
      <c r="C40" s="196" t="s">
        <v>228</v>
      </c>
      <c r="D40" s="196" t="s">
        <v>227</v>
      </c>
      <c r="E40" s="197">
        <v>110</v>
      </c>
      <c r="F40" s="196"/>
      <c r="G40" s="198">
        <v>1.79</v>
      </c>
      <c r="H40" s="199">
        <f t="shared" si="1"/>
        <v>196.9</v>
      </c>
      <c r="I40" s="199"/>
      <c r="J40" s="182" t="s">
        <v>226</v>
      </c>
    </row>
    <row r="41" spans="1:10" s="224" customFormat="1" ht="91.25" customHeight="1" thickBot="1">
      <c r="A41" s="223"/>
      <c r="B41" s="215"/>
      <c r="C41" s="216" t="s">
        <v>383</v>
      </c>
      <c r="D41" s="216" t="s">
        <v>135</v>
      </c>
      <c r="E41" s="217">
        <v>2</v>
      </c>
      <c r="F41" s="216"/>
      <c r="G41" s="218">
        <v>28.08</v>
      </c>
      <c r="H41" s="219">
        <f t="shared" si="1"/>
        <v>56.16</v>
      </c>
      <c r="I41" s="219"/>
      <c r="J41" s="250" t="s">
        <v>382</v>
      </c>
    </row>
    <row r="43" spans="1:10">
      <c r="B43" s="222" t="s">
        <v>396</v>
      </c>
    </row>
    <row r="44" spans="1:10" ht="36.5" thickBot="1">
      <c r="A44" s="225" t="s">
        <v>401</v>
      </c>
      <c r="B44" s="175" t="s">
        <v>5</v>
      </c>
      <c r="C44" s="176" t="s">
        <v>6</v>
      </c>
      <c r="D44" s="176" t="s">
        <v>7</v>
      </c>
      <c r="E44" s="175" t="s">
        <v>9</v>
      </c>
      <c r="F44" s="175" t="s">
        <v>10</v>
      </c>
      <c r="G44" s="175" t="s">
        <v>11</v>
      </c>
      <c r="H44" s="177" t="s">
        <v>12</v>
      </c>
      <c r="I44" s="175" t="s">
        <v>34</v>
      </c>
      <c r="J44" s="175" t="s">
        <v>14</v>
      </c>
    </row>
    <row r="45" spans="1:10" s="224" customFormat="1" ht="63" thickTop="1" thickBot="1">
      <c r="A45" s="225"/>
      <c r="B45" s="215" t="s">
        <v>62</v>
      </c>
      <c r="C45" s="216" t="s">
        <v>33</v>
      </c>
      <c r="D45" s="216" t="s">
        <v>32</v>
      </c>
      <c r="E45" s="217">
        <v>7</v>
      </c>
      <c r="F45" s="216" t="s">
        <v>50</v>
      </c>
      <c r="G45" s="218">
        <v>12.85</v>
      </c>
      <c r="H45" s="219">
        <v>89.95</v>
      </c>
      <c r="I45" s="219" t="s">
        <v>40</v>
      </c>
      <c r="J45" s="250" t="s">
        <v>35</v>
      </c>
    </row>
    <row r="46" spans="1:10" ht="16" thickBot="1">
      <c r="A46" s="225"/>
      <c r="B46" s="188" t="s">
        <v>63</v>
      </c>
      <c r="C46" s="151"/>
      <c r="D46" s="151"/>
      <c r="E46" s="189"/>
      <c r="F46" s="151"/>
      <c r="G46" s="190"/>
      <c r="H46" s="191"/>
      <c r="I46" s="191"/>
      <c r="J46" s="193"/>
    </row>
    <row r="47" spans="1:10" s="224" customFormat="1" ht="47" thickBot="1">
      <c r="A47" s="225"/>
      <c r="B47" s="215">
        <v>11029200</v>
      </c>
      <c r="C47" s="216" t="s">
        <v>48</v>
      </c>
      <c r="D47" s="216" t="s">
        <v>32</v>
      </c>
      <c r="E47" s="217">
        <v>6</v>
      </c>
      <c r="F47" s="216" t="s">
        <v>38</v>
      </c>
      <c r="G47" s="218">
        <v>29.51</v>
      </c>
      <c r="H47" s="219">
        <v>177.06</v>
      </c>
      <c r="I47" s="219" t="s">
        <v>39</v>
      </c>
      <c r="J47" s="250" t="s">
        <v>42</v>
      </c>
    </row>
    <row r="48" spans="1:10" ht="47" thickBot="1">
      <c r="A48" s="225"/>
      <c r="B48" s="188" t="s">
        <v>64</v>
      </c>
      <c r="C48" s="151" t="s">
        <v>43</v>
      </c>
      <c r="D48" s="151" t="s">
        <v>44</v>
      </c>
      <c r="E48" s="189">
        <v>115</v>
      </c>
      <c r="F48" s="151" t="s">
        <v>45</v>
      </c>
      <c r="G48" s="190">
        <v>0.69</v>
      </c>
      <c r="H48" s="191">
        <f t="shared" ref="H48:H65" si="2">E48*G48</f>
        <v>79.349999999999994</v>
      </c>
      <c r="I48" s="191" t="s">
        <v>47</v>
      </c>
      <c r="J48" s="193" t="s">
        <v>46</v>
      </c>
    </row>
    <row r="49" spans="1:10" s="224" customFormat="1" ht="31.5" thickBot="1">
      <c r="A49" s="225"/>
      <c r="B49" s="215">
        <v>22584104</v>
      </c>
      <c r="C49" s="216" t="s">
        <v>61</v>
      </c>
      <c r="D49" s="216" t="s">
        <v>32</v>
      </c>
      <c r="E49" s="217">
        <v>6</v>
      </c>
      <c r="F49" s="216" t="s">
        <v>49</v>
      </c>
      <c r="G49" s="218">
        <v>18.239999999999998</v>
      </c>
      <c r="H49" s="219">
        <f t="shared" si="2"/>
        <v>109.44</v>
      </c>
      <c r="I49" s="219" t="s">
        <v>55</v>
      </c>
      <c r="J49" s="250" t="s">
        <v>51</v>
      </c>
    </row>
    <row r="50" spans="1:10" s="224" customFormat="1" ht="31.5" thickBot="1">
      <c r="A50" s="225"/>
      <c r="B50" s="215">
        <v>10400921</v>
      </c>
      <c r="C50" s="216" t="s">
        <v>52</v>
      </c>
      <c r="D50" s="216" t="s">
        <v>32</v>
      </c>
      <c r="E50" s="217">
        <v>6</v>
      </c>
      <c r="F50" s="216" t="s">
        <v>49</v>
      </c>
      <c r="G50" s="218">
        <v>17.649999999999999</v>
      </c>
      <c r="H50" s="219">
        <f t="shared" si="2"/>
        <v>105.89999999999999</v>
      </c>
      <c r="I50" s="219" t="s">
        <v>54</v>
      </c>
      <c r="J50" s="250" t="s">
        <v>56</v>
      </c>
    </row>
    <row r="51" spans="1:10" s="224" customFormat="1" ht="52.5" thickBot="1">
      <c r="A51" s="226" t="s">
        <v>404</v>
      </c>
      <c r="B51" s="215">
        <v>556138647</v>
      </c>
      <c r="C51" s="74" t="s">
        <v>57</v>
      </c>
      <c r="D51" s="74" t="s">
        <v>58</v>
      </c>
      <c r="E51" s="184">
        <v>145</v>
      </c>
      <c r="F51" s="74" t="s">
        <v>59</v>
      </c>
      <c r="G51" s="185">
        <v>5.2</v>
      </c>
      <c r="H51" s="186">
        <f t="shared" si="2"/>
        <v>754</v>
      </c>
      <c r="I51" s="186" t="s">
        <v>54</v>
      </c>
      <c r="J51" s="209" t="s">
        <v>60</v>
      </c>
    </row>
    <row r="52" spans="1:10" s="224" customFormat="1" ht="31.5" thickBot="1">
      <c r="A52" s="225"/>
      <c r="B52" s="215">
        <v>15166</v>
      </c>
      <c r="C52" s="74" t="s">
        <v>65</v>
      </c>
      <c r="D52" s="74" t="s">
        <v>66</v>
      </c>
      <c r="E52" s="184">
        <v>4</v>
      </c>
      <c r="F52" s="74" t="s">
        <v>67</v>
      </c>
      <c r="G52" s="185">
        <v>32</v>
      </c>
      <c r="H52" s="186">
        <f t="shared" si="2"/>
        <v>128</v>
      </c>
      <c r="I52" s="186" t="s">
        <v>54</v>
      </c>
      <c r="J52" s="209" t="s">
        <v>68</v>
      </c>
    </row>
    <row r="53" spans="1:10" s="224" customFormat="1" ht="61.5" customHeight="1" thickBot="1">
      <c r="A53" s="225" t="s">
        <v>402</v>
      </c>
      <c r="B53" s="215">
        <v>564439325</v>
      </c>
      <c r="C53" s="74" t="s">
        <v>29</v>
      </c>
      <c r="D53" s="74" t="s">
        <v>95</v>
      </c>
      <c r="E53" s="184">
        <v>115</v>
      </c>
      <c r="F53" s="74" t="s">
        <v>73</v>
      </c>
      <c r="G53" s="185">
        <v>4.9400000000000004</v>
      </c>
      <c r="H53" s="186">
        <f t="shared" si="2"/>
        <v>568.1</v>
      </c>
      <c r="I53" s="186" t="s">
        <v>118</v>
      </c>
      <c r="J53" s="209" t="s">
        <v>74</v>
      </c>
    </row>
    <row r="54" spans="1:10" s="224" customFormat="1" ht="47" thickBot="1">
      <c r="A54" s="225" t="s">
        <v>430</v>
      </c>
      <c r="B54" s="215" t="s">
        <v>97</v>
      </c>
      <c r="C54" s="74" t="s">
        <v>30</v>
      </c>
      <c r="D54" s="74" t="s">
        <v>75</v>
      </c>
      <c r="E54" s="184">
        <v>2</v>
      </c>
      <c r="F54" s="74" t="s">
        <v>76</v>
      </c>
      <c r="G54" s="185">
        <v>89.92</v>
      </c>
      <c r="H54" s="186">
        <f t="shared" si="2"/>
        <v>179.84</v>
      </c>
      <c r="I54" s="186" t="s">
        <v>77</v>
      </c>
      <c r="J54" s="307" t="s">
        <v>81</v>
      </c>
    </row>
    <row r="55" spans="1:10" s="224" customFormat="1" ht="47" thickBot="1">
      <c r="A55" s="225" t="s">
        <v>430</v>
      </c>
      <c r="B55" s="215" t="s">
        <v>96</v>
      </c>
      <c r="C55" s="74" t="s">
        <v>78</v>
      </c>
      <c r="D55" s="74" t="s">
        <v>75</v>
      </c>
      <c r="E55" s="184">
        <v>12</v>
      </c>
      <c r="F55" s="74" t="s">
        <v>79</v>
      </c>
      <c r="G55" s="185">
        <v>28.62</v>
      </c>
      <c r="H55" s="186">
        <f t="shared" si="2"/>
        <v>343.44</v>
      </c>
      <c r="I55" s="186" t="s">
        <v>80</v>
      </c>
      <c r="J55" s="209" t="s">
        <v>82</v>
      </c>
    </row>
    <row r="56" spans="1:10" s="224" customFormat="1" ht="47" thickBot="1">
      <c r="A56" s="223" t="s">
        <v>412</v>
      </c>
      <c r="B56" s="228">
        <v>625277</v>
      </c>
      <c r="C56" s="74" t="s">
        <v>105</v>
      </c>
      <c r="D56" s="74" t="s">
        <v>66</v>
      </c>
      <c r="E56" s="184">
        <v>5</v>
      </c>
      <c r="F56" s="74" t="s">
        <v>49</v>
      </c>
      <c r="G56" s="185">
        <v>24</v>
      </c>
      <c r="H56" s="186">
        <f t="shared" si="2"/>
        <v>120</v>
      </c>
      <c r="I56" s="186" t="s">
        <v>2</v>
      </c>
      <c r="J56" s="209" t="s">
        <v>106</v>
      </c>
    </row>
    <row r="57" spans="1:10" s="224" customFormat="1" ht="31.5" thickBot="1">
      <c r="A57" s="223" t="s">
        <v>412</v>
      </c>
      <c r="B57" s="215" t="s">
        <v>98</v>
      </c>
      <c r="C57" s="216" t="s">
        <v>84</v>
      </c>
      <c r="D57" s="216" t="s">
        <v>83</v>
      </c>
      <c r="E57" s="217">
        <v>6</v>
      </c>
      <c r="F57" s="216" t="s">
        <v>88</v>
      </c>
      <c r="G57" s="218">
        <v>21.15</v>
      </c>
      <c r="H57" s="219">
        <f t="shared" si="2"/>
        <v>126.89999999999999</v>
      </c>
      <c r="I57" s="219"/>
      <c r="J57" s="250" t="s">
        <v>85</v>
      </c>
    </row>
    <row r="58" spans="1:10" s="224" customFormat="1" ht="47" thickBot="1">
      <c r="A58" s="223" t="s">
        <v>412</v>
      </c>
      <c r="B58" s="215" t="s">
        <v>374</v>
      </c>
      <c r="C58" s="216" t="s">
        <v>172</v>
      </c>
      <c r="D58" s="216" t="s">
        <v>171</v>
      </c>
      <c r="E58" s="217">
        <v>3</v>
      </c>
      <c r="F58" s="216" t="s">
        <v>173</v>
      </c>
      <c r="G58" s="218">
        <v>81.27</v>
      </c>
      <c r="H58" s="219">
        <f t="shared" si="2"/>
        <v>243.81</v>
      </c>
      <c r="I58" s="219" t="s">
        <v>2</v>
      </c>
      <c r="J58" s="250" t="s">
        <v>174</v>
      </c>
    </row>
    <row r="59" spans="1:10" s="224" customFormat="1" ht="31.5" thickBot="1">
      <c r="A59" s="225"/>
      <c r="B59" s="215">
        <v>9171119</v>
      </c>
      <c r="C59" s="216" t="s">
        <v>86</v>
      </c>
      <c r="D59" s="216" t="s">
        <v>83</v>
      </c>
      <c r="E59" s="217">
        <v>2</v>
      </c>
      <c r="F59" s="216" t="s">
        <v>87</v>
      </c>
      <c r="G59" s="218">
        <v>32.49</v>
      </c>
      <c r="H59" s="219">
        <f t="shared" si="2"/>
        <v>64.98</v>
      </c>
      <c r="I59" s="219" t="s">
        <v>89</v>
      </c>
      <c r="J59" s="250" t="s">
        <v>90</v>
      </c>
    </row>
    <row r="60" spans="1:10" s="224" customFormat="1" ht="43.5" customHeight="1" thickBot="1">
      <c r="A60" s="225" t="s">
        <v>403</v>
      </c>
      <c r="B60" s="215">
        <v>565320669</v>
      </c>
      <c r="C60" s="74" t="s">
        <v>91</v>
      </c>
      <c r="D60" s="74" t="s">
        <v>58</v>
      </c>
      <c r="E60" s="184">
        <v>110</v>
      </c>
      <c r="F60" s="74" t="s">
        <v>92</v>
      </c>
      <c r="G60" s="185">
        <v>0.88</v>
      </c>
      <c r="H60" s="186">
        <f t="shared" si="2"/>
        <v>96.8</v>
      </c>
      <c r="I60" s="186" t="s">
        <v>93</v>
      </c>
      <c r="J60" s="209" t="s">
        <v>94</v>
      </c>
    </row>
    <row r="61" spans="1:10" ht="47" thickBot="1">
      <c r="A61" s="225"/>
      <c r="B61" s="188" t="s">
        <v>369</v>
      </c>
      <c r="C61" s="151" t="s">
        <v>370</v>
      </c>
      <c r="D61" s="151" t="s">
        <v>44</v>
      </c>
      <c r="E61" s="189">
        <v>220</v>
      </c>
      <c r="F61" s="151" t="s">
        <v>371</v>
      </c>
      <c r="G61" s="190">
        <v>1.39</v>
      </c>
      <c r="H61" s="191">
        <f t="shared" si="2"/>
        <v>305.79999999999995</v>
      </c>
      <c r="I61" s="191" t="s">
        <v>373</v>
      </c>
      <c r="J61" s="193" t="s">
        <v>372</v>
      </c>
    </row>
    <row r="62" spans="1:10" s="236" customFormat="1" ht="31.5" thickBot="1">
      <c r="A62" s="229" t="s">
        <v>408</v>
      </c>
      <c r="B62" s="230">
        <v>178257</v>
      </c>
      <c r="C62" s="231" t="s">
        <v>102</v>
      </c>
      <c r="D62" s="231" t="s">
        <v>100</v>
      </c>
      <c r="E62" s="232">
        <v>9</v>
      </c>
      <c r="F62" s="231" t="s">
        <v>101</v>
      </c>
      <c r="G62" s="233">
        <v>24</v>
      </c>
      <c r="H62" s="234">
        <f t="shared" si="2"/>
        <v>216</v>
      </c>
      <c r="I62" s="234" t="s">
        <v>103</v>
      </c>
      <c r="J62" s="235" t="s">
        <v>104</v>
      </c>
    </row>
    <row r="63" spans="1:10" ht="16" thickBot="1">
      <c r="A63" s="225"/>
      <c r="B63" s="188" t="s">
        <v>375</v>
      </c>
      <c r="C63" s="151" t="s">
        <v>107</v>
      </c>
      <c r="D63" s="151" t="s">
        <v>108</v>
      </c>
      <c r="E63" s="189">
        <v>0</v>
      </c>
      <c r="F63" s="151">
        <v>0</v>
      </c>
      <c r="G63" s="190">
        <v>0</v>
      </c>
      <c r="H63" s="191">
        <f t="shared" si="2"/>
        <v>0</v>
      </c>
      <c r="I63" s="191" t="s">
        <v>109</v>
      </c>
      <c r="J63" s="237" t="s">
        <v>108</v>
      </c>
    </row>
    <row r="64" spans="1:10" s="224" customFormat="1" ht="62.5" thickBot="1">
      <c r="A64" s="223" t="s">
        <v>412</v>
      </c>
      <c r="B64" s="215" t="s">
        <v>111</v>
      </c>
      <c r="C64" s="216" t="s">
        <v>110</v>
      </c>
      <c r="D64" s="216" t="s">
        <v>32</v>
      </c>
      <c r="E64" s="217">
        <v>3</v>
      </c>
      <c r="F64" s="216" t="s">
        <v>112</v>
      </c>
      <c r="G64" s="218">
        <v>33.49</v>
      </c>
      <c r="H64" s="219">
        <f t="shared" si="2"/>
        <v>100.47</v>
      </c>
      <c r="I64" s="219" t="s">
        <v>113</v>
      </c>
      <c r="J64" s="250" t="s">
        <v>114</v>
      </c>
    </row>
    <row r="65" spans="1:10" s="224" customFormat="1" ht="47" thickBot="1">
      <c r="A65" s="225"/>
      <c r="B65" s="215">
        <v>843342</v>
      </c>
      <c r="C65" s="74" t="s">
        <v>115</v>
      </c>
      <c r="D65" s="74" t="s">
        <v>66</v>
      </c>
      <c r="E65" s="184">
        <v>3</v>
      </c>
      <c r="F65" s="74" t="s">
        <v>116</v>
      </c>
      <c r="G65" s="185">
        <v>36</v>
      </c>
      <c r="H65" s="186">
        <f t="shared" si="2"/>
        <v>108</v>
      </c>
      <c r="I65" s="186" t="s">
        <v>170</v>
      </c>
      <c r="J65" s="209" t="s">
        <v>117</v>
      </c>
    </row>
    <row r="66" spans="1:10" ht="15.5">
      <c r="A66" s="225"/>
    </row>
    <row r="67" spans="1:10" ht="16" thickBot="1">
      <c r="A67" s="225"/>
      <c r="B67" s="222" t="s">
        <v>397</v>
      </c>
    </row>
    <row r="68" spans="1:10" ht="47" thickBot="1">
      <c r="B68" s="188" t="s">
        <v>138</v>
      </c>
      <c r="C68" s="151" t="s">
        <v>363</v>
      </c>
      <c r="D68" s="151" t="s">
        <v>139</v>
      </c>
      <c r="E68" s="189">
        <v>2750</v>
      </c>
      <c r="F68" s="151" t="s">
        <v>140</v>
      </c>
      <c r="G68" s="190">
        <v>0.47</v>
      </c>
      <c r="H68" s="191">
        <f t="shared" ref="H68:H84" si="3">E68*G68</f>
        <v>1292.5</v>
      </c>
      <c r="I68" s="200" t="s">
        <v>141</v>
      </c>
      <c r="J68" s="193" t="s">
        <v>233</v>
      </c>
    </row>
    <row r="69" spans="1:10" ht="31.5" thickBot="1">
      <c r="B69" s="188">
        <v>1100113439</v>
      </c>
      <c r="C69" s="151" t="s">
        <v>142</v>
      </c>
      <c r="D69" s="151" t="s">
        <v>143</v>
      </c>
      <c r="E69" s="189">
        <v>53</v>
      </c>
      <c r="F69" s="151" t="s">
        <v>159</v>
      </c>
      <c r="G69" s="190">
        <v>7.99</v>
      </c>
      <c r="H69" s="191">
        <f t="shared" si="3"/>
        <v>423.47</v>
      </c>
      <c r="I69" s="191"/>
      <c r="J69" s="193" t="s">
        <v>144</v>
      </c>
    </row>
    <row r="70" spans="1:10" ht="48" customHeight="1" thickBot="1">
      <c r="B70" s="188" t="s">
        <v>349</v>
      </c>
      <c r="C70" s="151" t="s">
        <v>347</v>
      </c>
      <c r="D70" s="188" t="s">
        <v>348</v>
      </c>
      <c r="E70" s="189">
        <v>115</v>
      </c>
      <c r="F70" s="151" t="s">
        <v>350</v>
      </c>
      <c r="G70" s="190">
        <v>1.27</v>
      </c>
      <c r="H70" s="191">
        <v>142.24</v>
      </c>
      <c r="I70" s="191"/>
      <c r="J70" s="193" t="s">
        <v>356</v>
      </c>
    </row>
    <row r="71" spans="1:10" ht="73" thickBot="1">
      <c r="B71" s="188" t="s">
        <v>145</v>
      </c>
      <c r="C71" s="151" t="s">
        <v>146</v>
      </c>
      <c r="D71" s="151" t="s">
        <v>147</v>
      </c>
      <c r="E71" s="189">
        <v>115</v>
      </c>
      <c r="F71" s="151" t="s">
        <v>158</v>
      </c>
      <c r="G71" s="190">
        <v>7.95</v>
      </c>
      <c r="H71" s="191">
        <f t="shared" si="3"/>
        <v>914.25</v>
      </c>
      <c r="I71" s="191"/>
      <c r="J71" s="193" t="s">
        <v>148</v>
      </c>
    </row>
    <row r="72" spans="1:10" s="224" customFormat="1" ht="97.25" customHeight="1" thickBot="1">
      <c r="A72" s="223" t="s">
        <v>412</v>
      </c>
      <c r="B72" s="183" t="s">
        <v>151</v>
      </c>
      <c r="C72" s="74" t="s">
        <v>150</v>
      </c>
      <c r="D72" s="74" t="s">
        <v>135</v>
      </c>
      <c r="E72" s="184">
        <v>115</v>
      </c>
      <c r="F72" s="74" t="s">
        <v>149</v>
      </c>
      <c r="G72" s="185">
        <v>6.89</v>
      </c>
      <c r="H72" s="186">
        <f>E72*G72</f>
        <v>792.34999999999991</v>
      </c>
      <c r="I72" s="186" t="s">
        <v>234</v>
      </c>
      <c r="J72" s="209" t="s">
        <v>155</v>
      </c>
    </row>
    <row r="73" spans="1:10" ht="26.4" customHeight="1" thickBot="1">
      <c r="B73" s="201" t="s">
        <v>169</v>
      </c>
      <c r="C73" s="202" t="s">
        <v>152</v>
      </c>
      <c r="D73" s="202" t="s">
        <v>167</v>
      </c>
      <c r="E73" s="203">
        <v>2709</v>
      </c>
      <c r="F73" s="202" t="s">
        <v>158</v>
      </c>
      <c r="G73" s="204">
        <v>0.65</v>
      </c>
      <c r="H73" s="191">
        <f t="shared" si="3"/>
        <v>1760.8500000000001</v>
      </c>
      <c r="I73" s="205" t="s">
        <v>2</v>
      </c>
      <c r="J73" s="193" t="s">
        <v>168</v>
      </c>
    </row>
    <row r="74" spans="1:10" s="224" customFormat="1" ht="39.65" customHeight="1" thickBot="1">
      <c r="A74" s="223" t="s">
        <v>412</v>
      </c>
      <c r="B74" s="251" t="s">
        <v>388</v>
      </c>
      <c r="C74" s="74" t="s">
        <v>387</v>
      </c>
      <c r="D74" s="74" t="s">
        <v>386</v>
      </c>
      <c r="E74" s="184">
        <v>115</v>
      </c>
      <c r="F74" s="74"/>
      <c r="G74" s="185">
        <v>5.98</v>
      </c>
      <c r="H74" s="252">
        <f t="shared" si="3"/>
        <v>687.7</v>
      </c>
      <c r="I74" s="252"/>
      <c r="J74" s="253" t="s">
        <v>389</v>
      </c>
    </row>
    <row r="75" spans="1:10" ht="31.5" thickBot="1">
      <c r="B75" s="188" t="s">
        <v>71</v>
      </c>
      <c r="C75" s="151" t="s">
        <v>70</v>
      </c>
      <c r="D75" s="151" t="s">
        <v>32</v>
      </c>
      <c r="E75" s="189">
        <v>550</v>
      </c>
      <c r="F75" s="151" t="s">
        <v>69</v>
      </c>
      <c r="G75" s="190"/>
      <c r="H75" s="191">
        <f t="shared" si="3"/>
        <v>0</v>
      </c>
      <c r="I75" s="206" t="s">
        <v>2</v>
      </c>
      <c r="J75" s="207"/>
    </row>
    <row r="76" spans="1:10" ht="48" customHeight="1" thickBot="1">
      <c r="B76" s="188" t="s">
        <v>354</v>
      </c>
      <c r="C76" s="151" t="s">
        <v>352</v>
      </c>
      <c r="D76" s="151" t="s">
        <v>353</v>
      </c>
      <c r="E76" s="189">
        <v>63</v>
      </c>
      <c r="F76" s="151" t="s">
        <v>357</v>
      </c>
      <c r="G76" s="190">
        <v>0.24</v>
      </c>
      <c r="H76" s="191">
        <f t="shared" si="3"/>
        <v>15.12</v>
      </c>
      <c r="I76" s="206" t="s">
        <v>362</v>
      </c>
      <c r="J76" s="207" t="s">
        <v>355</v>
      </c>
    </row>
    <row r="77" spans="1:10" s="316" customFormat="1" ht="62.5" thickBot="1">
      <c r="A77" s="309"/>
      <c r="B77" s="310" t="s">
        <v>63</v>
      </c>
      <c r="C77" s="311" t="s">
        <v>37</v>
      </c>
      <c r="D77" s="311" t="s">
        <v>32</v>
      </c>
      <c r="E77" s="312">
        <v>115</v>
      </c>
      <c r="F77" s="311" t="s">
        <v>38</v>
      </c>
      <c r="G77" s="313"/>
      <c r="H77" s="314">
        <f t="shared" si="3"/>
        <v>0</v>
      </c>
      <c r="I77" s="314" t="s">
        <v>36</v>
      </c>
      <c r="J77" s="315" t="s">
        <v>41</v>
      </c>
    </row>
    <row r="78" spans="1:10" ht="53.4" customHeight="1" thickBot="1">
      <c r="B78" s="188" t="s">
        <v>166</v>
      </c>
      <c r="C78" s="151" t="s">
        <v>153</v>
      </c>
      <c r="D78" s="151" t="s">
        <v>32</v>
      </c>
      <c r="E78" s="189">
        <v>3</v>
      </c>
      <c r="F78" s="151" t="s">
        <v>160</v>
      </c>
      <c r="G78" s="190">
        <v>6.5</v>
      </c>
      <c r="H78" s="191">
        <f t="shared" si="3"/>
        <v>19.5</v>
      </c>
      <c r="I78" s="191" t="s">
        <v>2</v>
      </c>
      <c r="J78" s="193" t="s">
        <v>164</v>
      </c>
    </row>
    <row r="79" spans="1:10" s="224" customFormat="1" ht="48" customHeight="1" thickBot="1">
      <c r="A79" s="223" t="s">
        <v>412</v>
      </c>
      <c r="B79" s="183" t="s">
        <v>161</v>
      </c>
      <c r="C79" s="74" t="s">
        <v>154</v>
      </c>
      <c r="D79" s="74" t="s">
        <v>135</v>
      </c>
      <c r="E79" s="184">
        <v>19</v>
      </c>
      <c r="F79" s="74" t="s">
        <v>163</v>
      </c>
      <c r="G79" s="185">
        <v>11.59</v>
      </c>
      <c r="H79" s="186">
        <f t="shared" si="3"/>
        <v>220.21</v>
      </c>
      <c r="I79" s="186"/>
      <c r="J79" s="209" t="s">
        <v>162</v>
      </c>
    </row>
    <row r="80" spans="1:10" ht="37.25" customHeight="1" thickBot="1">
      <c r="B80" s="188" t="s">
        <v>230</v>
      </c>
      <c r="C80" s="151" t="s">
        <v>231</v>
      </c>
      <c r="D80" s="151" t="s">
        <v>139</v>
      </c>
      <c r="E80" s="189">
        <v>14</v>
      </c>
      <c r="F80" s="151">
        <v>1</v>
      </c>
      <c r="G80" s="190">
        <v>2.52</v>
      </c>
      <c r="H80" s="191">
        <f t="shared" si="3"/>
        <v>35.28</v>
      </c>
      <c r="I80" s="191"/>
      <c r="J80" s="193" t="s">
        <v>232</v>
      </c>
    </row>
    <row r="81" spans="1:10" ht="78" thickBot="1">
      <c r="B81" s="188"/>
      <c r="C81" s="151" t="s">
        <v>156</v>
      </c>
      <c r="D81" s="151" t="s">
        <v>157</v>
      </c>
      <c r="E81" s="189"/>
      <c r="F81" s="151"/>
      <c r="G81" s="190"/>
      <c r="H81" s="191">
        <f>E81*G81</f>
        <v>0</v>
      </c>
      <c r="I81" s="191" t="s">
        <v>351</v>
      </c>
      <c r="J81" s="193"/>
    </row>
    <row r="82" spans="1:10" ht="36" customHeight="1" thickBot="1">
      <c r="B82" s="188" t="s">
        <v>364</v>
      </c>
      <c r="C82" s="151" t="s">
        <v>365</v>
      </c>
      <c r="D82" s="151" t="s">
        <v>32</v>
      </c>
      <c r="E82" s="189">
        <v>3</v>
      </c>
      <c r="F82" s="151" t="s">
        <v>366</v>
      </c>
      <c r="G82" s="190">
        <v>1.49</v>
      </c>
      <c r="H82" s="191">
        <f t="shared" si="3"/>
        <v>4.47</v>
      </c>
      <c r="I82" s="191"/>
      <c r="J82" s="193" t="s">
        <v>368</v>
      </c>
    </row>
    <row r="83" spans="1:10" s="224" customFormat="1" ht="67.25" customHeight="1" thickBot="1">
      <c r="A83" s="223" t="s">
        <v>427</v>
      </c>
      <c r="B83" s="183" t="s">
        <v>361</v>
      </c>
      <c r="C83" s="74" t="s">
        <v>165</v>
      </c>
      <c r="D83" s="74" t="s">
        <v>359</v>
      </c>
      <c r="E83" s="184">
        <v>18</v>
      </c>
      <c r="F83" s="74" t="s">
        <v>367</v>
      </c>
      <c r="G83" s="185">
        <v>1</v>
      </c>
      <c r="H83" s="186">
        <f t="shared" si="3"/>
        <v>18</v>
      </c>
      <c r="I83" s="186" t="s">
        <v>360</v>
      </c>
      <c r="J83" s="209" t="s">
        <v>358</v>
      </c>
    </row>
    <row r="84" spans="1:10" ht="31.5" thickBot="1">
      <c r="B84" s="188" t="s">
        <v>392</v>
      </c>
      <c r="C84" s="151" t="s">
        <v>391</v>
      </c>
      <c r="D84" s="151" t="s">
        <v>32</v>
      </c>
      <c r="E84" s="189">
        <v>11</v>
      </c>
      <c r="F84" s="151" t="s">
        <v>390</v>
      </c>
      <c r="G84" s="190">
        <v>7.91</v>
      </c>
      <c r="H84" s="191">
        <f t="shared" si="3"/>
        <v>87.01</v>
      </c>
      <c r="I84" s="191" t="s">
        <v>2</v>
      </c>
      <c r="J84" s="193"/>
    </row>
    <row r="86" spans="1:10" ht="15.5">
      <c r="B86" s="208" t="s">
        <v>398</v>
      </c>
    </row>
    <row r="87" spans="1:10" ht="36.5" thickBot="1">
      <c r="B87" s="175" t="s">
        <v>5</v>
      </c>
      <c r="C87" s="176" t="s">
        <v>6</v>
      </c>
      <c r="D87" s="176" t="s">
        <v>7</v>
      </c>
      <c r="E87" s="175" t="s">
        <v>9</v>
      </c>
      <c r="F87" s="175" t="s">
        <v>10</v>
      </c>
      <c r="G87" s="175" t="s">
        <v>11</v>
      </c>
      <c r="H87" s="177" t="s">
        <v>12</v>
      </c>
      <c r="I87" s="175" t="s">
        <v>34</v>
      </c>
      <c r="J87" s="175" t="s">
        <v>14</v>
      </c>
    </row>
    <row r="88" spans="1:10" ht="73.5" thickTop="1" thickBot="1">
      <c r="B88" s="188"/>
      <c r="C88" s="150" t="s">
        <v>175</v>
      </c>
      <c r="D88" s="150" t="s">
        <v>135</v>
      </c>
      <c r="E88" s="179">
        <v>120</v>
      </c>
      <c r="F88" s="150"/>
      <c r="G88" s="180">
        <v>6.5</v>
      </c>
      <c r="H88" s="181">
        <v>780</v>
      </c>
      <c r="I88" s="181"/>
      <c r="J88" s="227" t="s">
        <v>235</v>
      </c>
    </row>
    <row r="89" spans="1:10" ht="73" thickBot="1">
      <c r="B89" s="188"/>
      <c r="C89" s="150" t="s">
        <v>176</v>
      </c>
      <c r="D89" s="150" t="s">
        <v>135</v>
      </c>
      <c r="E89" s="179">
        <v>120</v>
      </c>
      <c r="F89" s="150"/>
      <c r="G89" s="180">
        <v>6.5</v>
      </c>
      <c r="H89" s="181">
        <v>780</v>
      </c>
      <c r="I89" s="181"/>
      <c r="J89" s="227" t="s">
        <v>236</v>
      </c>
    </row>
    <row r="90" spans="1:10" ht="73" thickBot="1">
      <c r="B90" s="188"/>
      <c r="C90" s="150" t="s">
        <v>177</v>
      </c>
      <c r="D90" s="150" t="s">
        <v>135</v>
      </c>
      <c r="E90" s="179">
        <v>120</v>
      </c>
      <c r="F90" s="150"/>
      <c r="G90" s="180">
        <v>6.5</v>
      </c>
      <c r="H90" s="181">
        <v>780</v>
      </c>
      <c r="I90" s="181"/>
      <c r="J90" s="194" t="s">
        <v>237</v>
      </c>
    </row>
    <row r="91" spans="1:10" ht="73" thickBot="1">
      <c r="A91" s="308" t="s">
        <v>431</v>
      </c>
      <c r="B91" s="188" t="s">
        <v>238</v>
      </c>
      <c r="C91" s="151" t="s">
        <v>178</v>
      </c>
      <c r="D91" s="151" t="s">
        <v>239</v>
      </c>
      <c r="E91" s="189">
        <v>600</v>
      </c>
      <c r="F91" s="151"/>
      <c r="G91" s="190">
        <v>0.59</v>
      </c>
      <c r="H91" s="191">
        <v>354</v>
      </c>
      <c r="I91" s="191"/>
      <c r="J91" s="193" t="s">
        <v>240</v>
      </c>
    </row>
    <row r="92" spans="1:10" s="224" customFormat="1" ht="87.5" thickBot="1">
      <c r="A92" s="223" t="s">
        <v>412</v>
      </c>
      <c r="B92" s="183"/>
      <c r="C92" s="74" t="s">
        <v>179</v>
      </c>
      <c r="D92" s="74" t="s">
        <v>135</v>
      </c>
      <c r="E92" s="184">
        <v>6</v>
      </c>
      <c r="F92" s="74" t="s">
        <v>242</v>
      </c>
      <c r="G92" s="185">
        <v>3.32</v>
      </c>
      <c r="H92" s="186">
        <f t="shared" ref="H92:H101" si="4">E92*G92</f>
        <v>19.919999999999998</v>
      </c>
      <c r="I92" s="186" t="s">
        <v>2</v>
      </c>
      <c r="J92" s="209" t="s">
        <v>243</v>
      </c>
    </row>
    <row r="93" spans="1:10" s="224" customFormat="1" ht="73" thickBot="1">
      <c r="A93" s="223" t="s">
        <v>428</v>
      </c>
      <c r="B93" s="183" t="s">
        <v>244</v>
      </c>
      <c r="C93" s="74" t="s">
        <v>180</v>
      </c>
      <c r="D93" s="74" t="s">
        <v>245</v>
      </c>
      <c r="E93" s="184">
        <v>350</v>
      </c>
      <c r="F93" s="74" t="s">
        <v>2</v>
      </c>
      <c r="G93" s="185">
        <v>1</v>
      </c>
      <c r="H93" s="186">
        <f t="shared" si="4"/>
        <v>350</v>
      </c>
      <c r="I93" s="186" t="s">
        <v>2</v>
      </c>
      <c r="J93" s="209" t="s">
        <v>246</v>
      </c>
    </row>
    <row r="94" spans="1:10" ht="73" thickBot="1">
      <c r="B94" s="188">
        <v>1601</v>
      </c>
      <c r="C94" s="151" t="s">
        <v>247</v>
      </c>
      <c r="D94" s="151" t="s">
        <v>248</v>
      </c>
      <c r="E94" s="189">
        <v>2800</v>
      </c>
      <c r="F94" s="151" t="s">
        <v>2</v>
      </c>
      <c r="G94" s="190">
        <v>0.2</v>
      </c>
      <c r="H94" s="191">
        <f t="shared" si="4"/>
        <v>560</v>
      </c>
      <c r="I94" s="191" t="s">
        <v>2</v>
      </c>
      <c r="J94" s="193" t="s">
        <v>249</v>
      </c>
    </row>
    <row r="95" spans="1:10" s="224" customFormat="1" ht="116.5" thickBot="1">
      <c r="A95" s="223" t="s">
        <v>412</v>
      </c>
      <c r="B95" s="215" t="s">
        <v>250</v>
      </c>
      <c r="C95" s="216" t="s">
        <v>251</v>
      </c>
      <c r="D95" s="216" t="s">
        <v>252</v>
      </c>
      <c r="E95" s="217">
        <v>600</v>
      </c>
      <c r="F95" s="216"/>
      <c r="G95" s="218">
        <v>0.64</v>
      </c>
      <c r="H95" s="219">
        <f t="shared" si="4"/>
        <v>384</v>
      </c>
      <c r="I95" s="219"/>
      <c r="J95" s="250" t="s">
        <v>253</v>
      </c>
    </row>
    <row r="96" spans="1:10" s="224" customFormat="1" ht="87.5" thickBot="1">
      <c r="A96" s="223"/>
      <c r="B96" s="183">
        <v>154953</v>
      </c>
      <c r="C96" s="74" t="s">
        <v>181</v>
      </c>
      <c r="D96" s="74" t="s">
        <v>254</v>
      </c>
      <c r="E96" s="184">
        <v>150</v>
      </c>
      <c r="F96" s="74"/>
      <c r="G96" s="185">
        <v>1</v>
      </c>
      <c r="H96" s="186">
        <f t="shared" si="4"/>
        <v>150</v>
      </c>
      <c r="I96" s="186"/>
      <c r="J96" s="209" t="s">
        <v>255</v>
      </c>
    </row>
    <row r="97" spans="1:11" ht="102" thickBot="1">
      <c r="A97" s="221" t="s">
        <v>409</v>
      </c>
      <c r="B97" s="178">
        <v>659250</v>
      </c>
      <c r="C97" s="150" t="s">
        <v>182</v>
      </c>
      <c r="D97" s="150" t="s">
        <v>245</v>
      </c>
      <c r="E97" s="179">
        <v>300</v>
      </c>
      <c r="F97" s="150" t="s">
        <v>256</v>
      </c>
      <c r="G97" s="180">
        <v>1</v>
      </c>
      <c r="H97" s="181">
        <f t="shared" si="4"/>
        <v>300</v>
      </c>
      <c r="I97" s="181"/>
      <c r="J97" s="238" t="s">
        <v>257</v>
      </c>
    </row>
    <row r="98" spans="1:11" s="224" customFormat="1" ht="116.5" thickBot="1">
      <c r="A98" s="223" t="s">
        <v>412</v>
      </c>
      <c r="B98" s="215" t="s">
        <v>258</v>
      </c>
      <c r="C98" s="216" t="s">
        <v>259</v>
      </c>
      <c r="D98" s="216" t="s">
        <v>252</v>
      </c>
      <c r="E98" s="217">
        <v>1200</v>
      </c>
      <c r="F98" s="216"/>
      <c r="G98" s="218">
        <v>0.3</v>
      </c>
      <c r="H98" s="219">
        <f t="shared" si="4"/>
        <v>360</v>
      </c>
      <c r="I98" s="219"/>
      <c r="J98" s="250" t="s">
        <v>260</v>
      </c>
    </row>
    <row r="99" spans="1:11" s="224" customFormat="1" ht="87.5" thickBot="1">
      <c r="A99" s="223" t="s">
        <v>412</v>
      </c>
      <c r="B99" s="215" t="s">
        <v>261</v>
      </c>
      <c r="C99" s="216" t="s">
        <v>183</v>
      </c>
      <c r="D99" s="216" t="s">
        <v>252</v>
      </c>
      <c r="E99" s="217">
        <v>600</v>
      </c>
      <c r="F99" s="216" t="s">
        <v>2</v>
      </c>
      <c r="G99" s="218">
        <v>0.59</v>
      </c>
      <c r="H99" s="219">
        <f t="shared" si="4"/>
        <v>354</v>
      </c>
      <c r="I99" s="219" t="s">
        <v>2</v>
      </c>
      <c r="J99" s="250" t="s">
        <v>262</v>
      </c>
    </row>
    <row r="100" spans="1:11" s="224" customFormat="1" ht="87.5" thickBot="1">
      <c r="A100" s="223" t="s">
        <v>412</v>
      </c>
      <c r="B100" s="183">
        <v>106619</v>
      </c>
      <c r="C100" s="74" t="s">
        <v>184</v>
      </c>
      <c r="D100" s="74" t="s">
        <v>245</v>
      </c>
      <c r="E100" s="184">
        <v>120</v>
      </c>
      <c r="F100" s="74" t="s">
        <v>2</v>
      </c>
      <c r="G100" s="185">
        <v>1</v>
      </c>
      <c r="H100" s="186">
        <f t="shared" si="4"/>
        <v>120</v>
      </c>
      <c r="I100" s="186" t="s">
        <v>2</v>
      </c>
      <c r="J100" s="209" t="s">
        <v>263</v>
      </c>
    </row>
    <row r="101" spans="1:11" s="224" customFormat="1" ht="61.25" customHeight="1" thickBot="1">
      <c r="A101" s="223" t="s">
        <v>412</v>
      </c>
      <c r="B101" s="183" t="s">
        <v>2</v>
      </c>
      <c r="C101" s="74" t="s">
        <v>264</v>
      </c>
      <c r="D101" s="74" t="s">
        <v>135</v>
      </c>
      <c r="E101" s="184">
        <v>2</v>
      </c>
      <c r="F101" s="74" t="s">
        <v>265</v>
      </c>
      <c r="G101" s="185">
        <v>19.13</v>
      </c>
      <c r="H101" s="186">
        <f t="shared" si="4"/>
        <v>38.26</v>
      </c>
      <c r="I101" s="186" t="s">
        <v>2</v>
      </c>
      <c r="J101" s="209" t="s">
        <v>266</v>
      </c>
    </row>
    <row r="103" spans="1:11">
      <c r="B103" s="222" t="s">
        <v>399</v>
      </c>
    </row>
    <row r="104" spans="1:11" ht="36.5" thickBot="1">
      <c r="B104" s="175" t="s">
        <v>5</v>
      </c>
      <c r="C104" s="176" t="s">
        <v>6</v>
      </c>
      <c r="D104" s="176" t="s">
        <v>7</v>
      </c>
      <c r="E104" s="175" t="s">
        <v>9</v>
      </c>
      <c r="F104" s="175" t="s">
        <v>10</v>
      </c>
      <c r="G104" s="175" t="s">
        <v>11</v>
      </c>
      <c r="H104" s="177" t="s">
        <v>12</v>
      </c>
      <c r="I104" s="175" t="s">
        <v>13</v>
      </c>
      <c r="J104" s="177" t="s">
        <v>14</v>
      </c>
      <c r="K104" s="239" t="s">
        <v>34</v>
      </c>
    </row>
    <row r="105" spans="1:11" s="224" customFormat="1" ht="32" thickTop="1" thickBot="1">
      <c r="A105" s="223"/>
      <c r="B105" s="215" t="s">
        <v>71</v>
      </c>
      <c r="C105" s="216" t="s">
        <v>70</v>
      </c>
      <c r="D105" s="216" t="s">
        <v>32</v>
      </c>
      <c r="E105" s="217">
        <v>2</v>
      </c>
      <c r="F105" s="216" t="s">
        <v>69</v>
      </c>
      <c r="G105" s="218">
        <v>169.99</v>
      </c>
      <c r="H105" s="219">
        <f t="shared" ref="H105:H110" si="5">E105*G105</f>
        <v>339.98</v>
      </c>
      <c r="I105" s="293"/>
      <c r="J105" s="291"/>
      <c r="K105" s="292"/>
    </row>
    <row r="106" spans="1:11" s="224" customFormat="1" ht="31.5" thickBot="1">
      <c r="A106" s="223" t="s">
        <v>412</v>
      </c>
      <c r="B106" s="215" t="s">
        <v>63</v>
      </c>
      <c r="C106" s="216" t="s">
        <v>37</v>
      </c>
      <c r="D106" s="216" t="s">
        <v>32</v>
      </c>
      <c r="E106" s="217">
        <v>6</v>
      </c>
      <c r="F106" s="216" t="s">
        <v>38</v>
      </c>
      <c r="G106" s="218">
        <v>11</v>
      </c>
      <c r="H106" s="219">
        <f t="shared" si="5"/>
        <v>66</v>
      </c>
      <c r="I106" s="219"/>
      <c r="J106" s="291"/>
      <c r="K106" s="292"/>
    </row>
    <row r="107" spans="1:11" s="290" customFormat="1" ht="124.5" thickBot="1">
      <c r="A107" s="223" t="s">
        <v>412</v>
      </c>
      <c r="B107" s="286">
        <v>803920103314</v>
      </c>
      <c r="C107" s="287" t="s">
        <v>331</v>
      </c>
      <c r="D107" s="211" t="s">
        <v>129</v>
      </c>
      <c r="E107" s="212">
        <v>3</v>
      </c>
      <c r="F107" s="212" t="s">
        <v>332</v>
      </c>
      <c r="G107" s="285">
        <v>16.47</v>
      </c>
      <c r="H107" s="285">
        <f>SUM(E107*G107)</f>
        <v>49.41</v>
      </c>
      <c r="I107" s="213" t="s">
        <v>333</v>
      </c>
      <c r="J107" s="288" t="s">
        <v>334</v>
      </c>
      <c r="K107" s="289"/>
    </row>
    <row r="108" spans="1:11" ht="62.5" thickBot="1">
      <c r="B108" s="188"/>
      <c r="C108" s="151" t="s">
        <v>341</v>
      </c>
      <c r="D108" s="151" t="s">
        <v>342</v>
      </c>
      <c r="E108" s="189">
        <v>550</v>
      </c>
      <c r="F108" s="151" t="s">
        <v>343</v>
      </c>
      <c r="G108" s="190">
        <v>12.11</v>
      </c>
      <c r="H108" s="191">
        <f t="shared" si="5"/>
        <v>6660.5</v>
      </c>
      <c r="I108" s="191" t="s">
        <v>344</v>
      </c>
      <c r="J108" s="240" t="s">
        <v>345</v>
      </c>
      <c r="K108" s="241" t="s">
        <v>346</v>
      </c>
    </row>
    <row r="109" spans="1:11" s="224" customFormat="1" ht="87.5" thickBot="1">
      <c r="A109" s="223" t="s">
        <v>412</v>
      </c>
      <c r="B109" s="215" t="s">
        <v>377</v>
      </c>
      <c r="C109" s="216" t="s">
        <v>268</v>
      </c>
      <c r="D109" s="216" t="s">
        <v>129</v>
      </c>
      <c r="E109" s="217">
        <v>11</v>
      </c>
      <c r="F109" s="216" t="s">
        <v>2</v>
      </c>
      <c r="G109" s="218">
        <v>3.79</v>
      </c>
      <c r="H109" s="219">
        <f t="shared" si="5"/>
        <v>41.69</v>
      </c>
      <c r="I109" s="219" t="s">
        <v>2</v>
      </c>
      <c r="J109" s="291" t="s">
        <v>201</v>
      </c>
      <c r="K109" s="292"/>
    </row>
    <row r="110" spans="1:11" s="224" customFormat="1" ht="58.5" thickBot="1">
      <c r="A110" s="223" t="s">
        <v>412</v>
      </c>
      <c r="B110" s="215" t="s">
        <v>379</v>
      </c>
      <c r="C110" s="216" t="s">
        <v>380</v>
      </c>
      <c r="D110" s="216" t="s">
        <v>224</v>
      </c>
      <c r="E110" s="217">
        <v>550</v>
      </c>
      <c r="F110" s="216" t="s">
        <v>2</v>
      </c>
      <c r="G110" s="218">
        <v>0.54</v>
      </c>
      <c r="H110" s="219">
        <f t="shared" si="5"/>
        <v>297</v>
      </c>
      <c r="I110" s="219" t="s">
        <v>2</v>
      </c>
      <c r="J110" s="291" t="s">
        <v>378</v>
      </c>
      <c r="K110" s="292"/>
    </row>
  </sheetData>
  <hyperlinks>
    <hyperlink ref="J97" r:id="rId1" xr:uid="{00000000-0004-0000-0000-000000000000}"/>
    <hyperlink ref="J110" r:id="rId2" xr:uid="{00000000-0004-0000-0000-000001000000}"/>
    <hyperlink ref="J109" r:id="rId3" xr:uid="{00000000-0004-0000-0000-000002000000}"/>
    <hyperlink ref="J108" r:id="rId4" xr:uid="{00000000-0004-0000-0000-000003000000}"/>
    <hyperlink ref="J107" r:id="rId5" xr:uid="{00000000-0004-0000-0000-000004000000}"/>
    <hyperlink ref="J89" r:id="rId6" xr:uid="{00000000-0004-0000-0000-000005000000}"/>
    <hyperlink ref="J82" r:id="rId7" xr:uid="{00000000-0004-0000-0000-000006000000}"/>
    <hyperlink ref="J77" r:id="rId8" xr:uid="{00000000-0004-0000-0000-000007000000}"/>
    <hyperlink ref="J61" r:id="rId9" xr:uid="{00000000-0004-0000-0000-000008000000}"/>
    <hyperlink ref="J58" r:id="rId10" xr:uid="{00000000-0004-0000-0000-000009000000}"/>
    <hyperlink ref="J65" r:id="rId11" xr:uid="{00000000-0004-0000-0000-00000A000000}"/>
    <hyperlink ref="J64" r:id="rId12" xr:uid="{00000000-0004-0000-0000-00000B000000}"/>
    <hyperlink ref="J62" r:id="rId13" xr:uid="{00000000-0004-0000-0000-00000C000000}"/>
    <hyperlink ref="J56" r:id="rId14" xr:uid="{00000000-0004-0000-0000-00000D000000}"/>
    <hyperlink ref="J54" r:id="rId15" xr:uid="{00000000-0004-0000-0000-00000E000000}"/>
    <hyperlink ref="J60" r:id="rId16" xr:uid="{00000000-0004-0000-0000-00000F000000}"/>
    <hyperlink ref="J59" r:id="rId17" xr:uid="{00000000-0004-0000-0000-000010000000}"/>
    <hyperlink ref="J57" r:id="rId18" xr:uid="{00000000-0004-0000-0000-000011000000}"/>
    <hyperlink ref="J55" r:id="rId19" xr:uid="{00000000-0004-0000-0000-000012000000}"/>
    <hyperlink ref="J52" r:id="rId20" xr:uid="{00000000-0004-0000-0000-000013000000}"/>
    <hyperlink ref="J51" r:id="rId21" xr:uid="{00000000-0004-0000-0000-000014000000}"/>
    <hyperlink ref="J50" r:id="rId22" xr:uid="{00000000-0004-0000-0000-000015000000}"/>
    <hyperlink ref="J49" r:id="rId23" xr:uid="{00000000-0004-0000-0000-000016000000}"/>
    <hyperlink ref="J48" r:id="rId24" xr:uid="{00000000-0004-0000-0000-000017000000}"/>
    <hyperlink ref="J47" r:id="rId25" xr:uid="{00000000-0004-0000-0000-000018000000}"/>
    <hyperlink ref="J45" r:id="rId26" xr:uid="{00000000-0004-0000-0000-000019000000}"/>
    <hyperlink ref="J41" r:id="rId27" xr:uid="{00000000-0004-0000-0000-00001A000000}"/>
    <hyperlink ref="J38" r:id="rId28" xr:uid="{00000000-0004-0000-0000-00001B000000}"/>
    <hyperlink ref="J40" r:id="rId29" xr:uid="{00000000-0004-0000-0000-00001C000000}"/>
    <hyperlink ref="J39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 xr:uid="{00000000-0004-0000-0000-00001D000000}"/>
    <hyperlink ref="J37" r:id="rId30" xr:uid="{00000000-0004-0000-0000-00001E000000}"/>
    <hyperlink ref="J36" r:id="rId31" xr:uid="{00000000-0004-0000-0000-00001F000000}"/>
    <hyperlink ref="J35" r:id="rId32" xr:uid="{00000000-0004-0000-0000-000020000000}"/>
    <hyperlink ref="J33" r:id="rId33" xr:uid="{00000000-0004-0000-0000-000021000000}"/>
    <hyperlink ref="J32" r:id="rId34" xr:uid="{00000000-0004-0000-0000-000022000000}"/>
    <hyperlink ref="J31" r:id="rId35" xr:uid="{00000000-0004-0000-0000-000023000000}"/>
    <hyperlink ref="J28" r:id="rId36" xr:uid="{00000000-0004-0000-0000-000024000000}"/>
    <hyperlink ref="J27" r:id="rId37" xr:uid="{00000000-0004-0000-0000-000025000000}"/>
    <hyperlink ref="J26" r:id="rId38" xr:uid="{00000000-0004-0000-0000-000026000000}"/>
    <hyperlink ref="J25" r:id="rId39" location="productDetail" xr:uid="{00000000-0004-0000-0000-000027000000}"/>
    <hyperlink ref="J24" r:id="rId40" xr:uid="{00000000-0004-0000-0000-000028000000}"/>
    <hyperlink ref="J19" r:id="rId41" xr:uid="{00000000-0004-0000-0000-000029000000}"/>
    <hyperlink ref="J10" r:id="rId42" xr:uid="{00000000-0004-0000-0000-00002A000000}"/>
    <hyperlink ref="J9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 xr:uid="{00000000-0004-0000-0000-00002B000000}"/>
    <hyperlink ref="J5" r:id="rId43" xr:uid="{00000000-0004-0000-0000-00002C000000}"/>
    <hyperlink ref="J8" r:id="rId44" xr:uid="{00000000-0004-0000-0000-00002D000000}"/>
    <hyperlink ref="J20" r:id="rId45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xr:uid="{00000000-0004-0000-0000-00002E000000}"/>
    <hyperlink ref="J14" r:id="rId46" xr:uid="{00000000-0004-0000-0000-00002F000000}"/>
    <hyperlink ref="J12" r:id="rId47" xr:uid="{00000000-0004-0000-0000-000030000000}"/>
    <hyperlink ref="J18" r:id="rId48" display="https://www.uline.com/Product/Detail/S-2438/Corrugated-Pads/10-x-10-150-lb-Corrugated-Pads " xr:uid="{00000000-0004-0000-0000-000031000000}"/>
  </hyperlinks>
  <pageMargins left="0.25" right="0" top="0.25" bottom="0.25" header="0.3" footer="0.3"/>
  <pageSetup orientation="landscape" r:id="rId49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zoomScale="70" zoomScaleNormal="70" workbookViewId="0">
      <selection activeCell="B19" sqref="B19"/>
    </sheetView>
  </sheetViews>
  <sheetFormatPr defaultRowHeight="14.5"/>
  <cols>
    <col min="1" max="1" width="44.81640625" customWidth="1"/>
    <col min="2" max="2" width="61.1796875" customWidth="1"/>
    <col min="3" max="3" width="17.1796875" customWidth="1"/>
    <col min="4" max="4" width="13.54296875" bestFit="1" customWidth="1"/>
    <col min="5" max="5" width="22.1796875" bestFit="1" customWidth="1"/>
    <col min="7" max="7" width="17.81640625" bestFit="1" customWidth="1"/>
    <col min="8" max="8" width="15" bestFit="1" customWidth="1"/>
    <col min="9" max="9" width="20.1796875" customWidth="1"/>
    <col min="10" max="10" width="47.1796875" customWidth="1"/>
  </cols>
  <sheetData>
    <row r="1" spans="1:10" ht="15.5">
      <c r="A1" s="296" t="s">
        <v>16</v>
      </c>
      <c r="B1" s="296"/>
      <c r="C1" s="296"/>
      <c r="D1" s="296"/>
      <c r="E1" s="296"/>
      <c r="F1" s="296"/>
      <c r="G1" s="296"/>
      <c r="H1" s="296"/>
      <c r="I1" s="296"/>
      <c r="J1" s="105"/>
    </row>
    <row r="2" spans="1:10" ht="15.5">
      <c r="A2" s="106" t="s">
        <v>1</v>
      </c>
      <c r="B2" s="107" t="s">
        <v>17</v>
      </c>
      <c r="C2" s="108"/>
      <c r="D2" s="109"/>
      <c r="E2" s="106"/>
      <c r="F2" s="110"/>
      <c r="G2" s="110"/>
      <c r="H2" s="111"/>
      <c r="I2" s="111"/>
      <c r="J2" s="111"/>
    </row>
    <row r="3" spans="1:10" ht="15.5">
      <c r="A3" s="106" t="s">
        <v>3</v>
      </c>
      <c r="B3" s="112"/>
      <c r="C3" s="108" t="s">
        <v>53</v>
      </c>
      <c r="D3" s="107"/>
      <c r="E3" s="106"/>
      <c r="F3" s="106"/>
      <c r="G3" s="111"/>
      <c r="H3" s="111"/>
      <c r="I3" s="111"/>
      <c r="J3" s="111"/>
    </row>
    <row r="4" spans="1:10" ht="15.5">
      <c r="A4" s="106" t="s">
        <v>4</v>
      </c>
      <c r="B4" s="112" t="s">
        <v>2</v>
      </c>
      <c r="C4" s="108"/>
      <c r="D4" s="113"/>
      <c r="E4" s="114"/>
      <c r="F4" s="106"/>
      <c r="G4" s="106"/>
      <c r="H4" s="106"/>
      <c r="I4" s="115"/>
      <c r="J4" s="115"/>
    </row>
    <row r="5" spans="1:10" ht="15.5">
      <c r="A5" s="81" t="s">
        <v>5</v>
      </c>
      <c r="B5" s="82" t="s">
        <v>6</v>
      </c>
      <c r="C5" s="82" t="s">
        <v>7</v>
      </c>
      <c r="D5" s="82" t="s">
        <v>8</v>
      </c>
      <c r="E5" s="81" t="s">
        <v>9</v>
      </c>
      <c r="F5" s="81" t="s">
        <v>10</v>
      </c>
      <c r="G5" s="81" t="s">
        <v>11</v>
      </c>
      <c r="H5" s="83" t="s">
        <v>12</v>
      </c>
      <c r="I5" s="81" t="s">
        <v>34</v>
      </c>
      <c r="J5" s="81" t="s">
        <v>14</v>
      </c>
    </row>
    <row r="6" spans="1:10" ht="15.5">
      <c r="A6" s="116" t="s">
        <v>22</v>
      </c>
      <c r="B6" s="116" t="s">
        <v>23</v>
      </c>
      <c r="C6" s="116" t="s">
        <v>27</v>
      </c>
      <c r="D6" s="117"/>
      <c r="E6" s="117">
        <v>115</v>
      </c>
      <c r="F6" s="116" t="s">
        <v>24</v>
      </c>
      <c r="G6" s="118">
        <v>6</v>
      </c>
      <c r="H6" s="118">
        <f>E6*G6</f>
        <v>690</v>
      </c>
      <c r="I6" s="118" t="s">
        <v>274</v>
      </c>
      <c r="J6" s="119" t="s">
        <v>137</v>
      </c>
    </row>
    <row r="7" spans="1:10" ht="15.5">
      <c r="A7" s="116" t="s">
        <v>130</v>
      </c>
      <c r="B7" s="116" t="s">
        <v>131</v>
      </c>
      <c r="C7" s="116" t="s">
        <v>121</v>
      </c>
      <c r="D7" s="117"/>
      <c r="E7" s="117">
        <v>31</v>
      </c>
      <c r="F7" s="116" t="s">
        <v>275</v>
      </c>
      <c r="G7" s="118">
        <v>16.87</v>
      </c>
      <c r="H7" s="118">
        <f>SUM(E7*G7)</f>
        <v>522.97</v>
      </c>
      <c r="I7" s="118" t="s">
        <v>276</v>
      </c>
      <c r="J7" s="120" t="s">
        <v>277</v>
      </c>
    </row>
    <row r="8" spans="1:10" ht="15.5">
      <c r="A8" s="116">
        <v>2009</v>
      </c>
      <c r="B8" s="116" t="s">
        <v>25</v>
      </c>
      <c r="C8" s="116" t="s">
        <v>26</v>
      </c>
      <c r="D8" s="117"/>
      <c r="E8" s="117">
        <v>115</v>
      </c>
      <c r="F8" s="116" t="s">
        <v>24</v>
      </c>
      <c r="G8" s="118">
        <v>4.5</v>
      </c>
      <c r="H8" s="118">
        <f>E8*G8</f>
        <v>517.5</v>
      </c>
      <c r="I8" s="118" t="s">
        <v>278</v>
      </c>
      <c r="J8" s="119" t="s">
        <v>136</v>
      </c>
    </row>
    <row r="9" spans="1:10" ht="15.5">
      <c r="A9" s="121" t="s">
        <v>22</v>
      </c>
      <c r="B9" s="121" t="s">
        <v>279</v>
      </c>
      <c r="C9" s="121" t="s">
        <v>280</v>
      </c>
      <c r="D9" s="122"/>
      <c r="E9" s="122">
        <v>110</v>
      </c>
      <c r="F9" s="121" t="s">
        <v>281</v>
      </c>
      <c r="G9" s="123" t="s">
        <v>22</v>
      </c>
      <c r="H9" s="123" t="s">
        <v>22</v>
      </c>
      <c r="I9" s="123" t="s">
        <v>282</v>
      </c>
      <c r="J9" s="124" t="s">
        <v>22</v>
      </c>
    </row>
    <row r="10" spans="1:10" ht="15.5">
      <c r="A10" s="125" t="s">
        <v>283</v>
      </c>
      <c r="B10" s="125" t="s">
        <v>284</v>
      </c>
      <c r="C10" s="116" t="s">
        <v>245</v>
      </c>
      <c r="D10" s="117"/>
      <c r="E10" s="117">
        <v>5</v>
      </c>
      <c r="F10" s="116" t="s">
        <v>285</v>
      </c>
      <c r="G10" s="118">
        <v>24</v>
      </c>
      <c r="H10" s="118">
        <f>SUM(E10*G10)</f>
        <v>120</v>
      </c>
      <c r="I10" s="118" t="s">
        <v>286</v>
      </c>
      <c r="J10" s="126" t="s">
        <v>287</v>
      </c>
    </row>
    <row r="11" spans="1:10" ht="15.5">
      <c r="A11" s="116" t="s">
        <v>288</v>
      </c>
      <c r="B11" s="116" t="s">
        <v>289</v>
      </c>
      <c r="C11" s="116" t="s">
        <v>127</v>
      </c>
      <c r="D11" s="117"/>
      <c r="E11" s="117">
        <v>59</v>
      </c>
      <c r="F11" s="117" t="s">
        <v>290</v>
      </c>
      <c r="G11" s="127">
        <v>5.99</v>
      </c>
      <c r="H11" s="127">
        <f>SUM(E11*G11)</f>
        <v>353.41</v>
      </c>
      <c r="I11" s="118" t="s">
        <v>291</v>
      </c>
      <c r="J11" s="128" t="s">
        <v>292</v>
      </c>
    </row>
    <row r="12" spans="1:10" ht="15.5">
      <c r="A12" s="129">
        <v>400011857257</v>
      </c>
      <c r="B12" s="121" t="s">
        <v>132</v>
      </c>
      <c r="C12" s="121" t="s">
        <v>129</v>
      </c>
      <c r="D12" s="121"/>
      <c r="E12" s="122">
        <v>67</v>
      </c>
      <c r="F12" s="122" t="s">
        <v>293</v>
      </c>
      <c r="G12" s="121">
        <v>8.19</v>
      </c>
      <c r="H12" s="121">
        <f>SUM(E12*G12)</f>
        <v>548.73</v>
      </c>
      <c r="I12" s="123" t="s">
        <v>294</v>
      </c>
      <c r="J12" s="130" t="s">
        <v>295</v>
      </c>
    </row>
    <row r="13" spans="1:10" ht="15.5">
      <c r="A13" s="116" t="s">
        <v>120</v>
      </c>
      <c r="B13" s="116" t="s">
        <v>122</v>
      </c>
      <c r="C13" s="116" t="s">
        <v>121</v>
      </c>
      <c r="D13" s="117"/>
      <c r="E13" s="117">
        <v>11</v>
      </c>
      <c r="F13" s="117" t="s">
        <v>123</v>
      </c>
      <c r="G13" s="127">
        <v>10.99</v>
      </c>
      <c r="H13" s="131">
        <f>SUM(E13*G13)</f>
        <v>120.89</v>
      </c>
      <c r="I13" s="118" t="s">
        <v>296</v>
      </c>
      <c r="J13" s="119" t="s">
        <v>124</v>
      </c>
    </row>
    <row r="14" spans="1:10" ht="15.5">
      <c r="A14" s="121" t="s">
        <v>125</v>
      </c>
      <c r="B14" s="121" t="s">
        <v>126</v>
      </c>
      <c r="C14" s="121" t="s">
        <v>127</v>
      </c>
      <c r="D14" s="122"/>
      <c r="E14" s="122">
        <v>10</v>
      </c>
      <c r="F14" s="121" t="s">
        <v>297</v>
      </c>
      <c r="G14" s="123">
        <v>4.99</v>
      </c>
      <c r="H14" s="123">
        <f>E14*G14</f>
        <v>49.900000000000006</v>
      </c>
      <c r="I14" s="123" t="s">
        <v>298</v>
      </c>
      <c r="J14" s="132" t="s">
        <v>299</v>
      </c>
    </row>
    <row r="15" spans="1:10" ht="15.5">
      <c r="A15" s="129">
        <v>10074506116197</v>
      </c>
      <c r="B15" s="121" t="s">
        <v>128</v>
      </c>
      <c r="C15" s="121" t="s">
        <v>129</v>
      </c>
      <c r="D15" s="122"/>
      <c r="E15" s="122">
        <v>0</v>
      </c>
      <c r="F15" s="122" t="s">
        <v>300</v>
      </c>
      <c r="G15" s="121">
        <v>0</v>
      </c>
      <c r="H15" s="133">
        <v>0</v>
      </c>
      <c r="I15" s="123" t="s">
        <v>301</v>
      </c>
      <c r="J15" s="132" t="s">
        <v>295</v>
      </c>
    </row>
    <row r="16" spans="1:10" ht="15.5">
      <c r="A16" s="116" t="s">
        <v>133</v>
      </c>
      <c r="B16" s="116" t="s">
        <v>134</v>
      </c>
      <c r="C16" s="116" t="s">
        <v>135</v>
      </c>
      <c r="D16" s="116"/>
      <c r="E16" s="134">
        <v>110</v>
      </c>
      <c r="F16" s="116" t="s">
        <v>302</v>
      </c>
      <c r="G16" s="116">
        <v>2.72</v>
      </c>
      <c r="H16" s="118">
        <f>E16*G16</f>
        <v>299.20000000000005</v>
      </c>
      <c r="I16" s="118" t="s">
        <v>303</v>
      </c>
      <c r="J16" s="135" t="s">
        <v>304</v>
      </c>
    </row>
    <row r="17" spans="1:10" ht="15.5">
      <c r="A17" s="116" t="s">
        <v>305</v>
      </c>
      <c r="B17" s="116" t="s">
        <v>306</v>
      </c>
      <c r="C17" s="116" t="s">
        <v>121</v>
      </c>
      <c r="D17" s="116"/>
      <c r="E17" s="134">
        <v>12</v>
      </c>
      <c r="F17" s="116" t="s">
        <v>307</v>
      </c>
      <c r="G17" s="116">
        <v>10.99</v>
      </c>
      <c r="H17" s="136">
        <f t="shared" ref="H17:H23" si="0">SUM(E17*G17)</f>
        <v>131.88</v>
      </c>
      <c r="I17" s="118" t="s">
        <v>308</v>
      </c>
      <c r="J17" s="116" t="s">
        <v>309</v>
      </c>
    </row>
    <row r="18" spans="1:10" ht="15.5">
      <c r="A18" s="116" t="s">
        <v>310</v>
      </c>
      <c r="B18" s="116" t="s">
        <v>311</v>
      </c>
      <c r="C18" s="116" t="s">
        <v>227</v>
      </c>
      <c r="D18" s="117"/>
      <c r="E18" s="117">
        <v>12</v>
      </c>
      <c r="F18" s="117" t="s">
        <v>312</v>
      </c>
      <c r="G18" s="127">
        <v>39</v>
      </c>
      <c r="H18" s="127">
        <f t="shared" si="0"/>
        <v>468</v>
      </c>
      <c r="I18" s="118" t="s">
        <v>276</v>
      </c>
      <c r="J18" s="119" t="s">
        <v>313</v>
      </c>
    </row>
    <row r="19" spans="1:10" ht="15.5">
      <c r="A19" s="116" t="s">
        <v>314</v>
      </c>
      <c r="B19" s="116" t="s">
        <v>315</v>
      </c>
      <c r="C19" s="116" t="s">
        <v>121</v>
      </c>
      <c r="D19" s="117"/>
      <c r="E19" s="117">
        <v>23</v>
      </c>
      <c r="F19" s="117" t="s">
        <v>316</v>
      </c>
      <c r="G19" s="127">
        <v>24.98</v>
      </c>
      <c r="H19" s="127">
        <f t="shared" si="0"/>
        <v>574.54</v>
      </c>
      <c r="I19" s="118" t="s">
        <v>276</v>
      </c>
      <c r="J19" s="119" t="s">
        <v>317</v>
      </c>
    </row>
    <row r="20" spans="1:10" ht="15.5">
      <c r="A20" s="121" t="s">
        <v>318</v>
      </c>
      <c r="B20" s="121" t="s">
        <v>319</v>
      </c>
      <c r="C20" s="121" t="s">
        <v>320</v>
      </c>
      <c r="D20" s="121"/>
      <c r="E20" s="121">
        <v>810</v>
      </c>
      <c r="F20" s="121" t="s">
        <v>321</v>
      </c>
      <c r="G20" s="122">
        <v>0.33</v>
      </c>
      <c r="H20" s="121">
        <f t="shared" si="0"/>
        <v>267.3</v>
      </c>
      <c r="I20" s="121" t="s">
        <v>322</v>
      </c>
      <c r="J20" s="137" t="s">
        <v>323</v>
      </c>
    </row>
    <row r="21" spans="1:10" ht="15.5">
      <c r="A21" s="116" t="s">
        <v>324</v>
      </c>
      <c r="B21" s="116" t="s">
        <v>325</v>
      </c>
      <c r="C21" s="116" t="s">
        <v>245</v>
      </c>
      <c r="D21" s="117"/>
      <c r="E21" s="117">
        <v>3</v>
      </c>
      <c r="F21" s="117" t="s">
        <v>326</v>
      </c>
      <c r="G21" s="138">
        <v>54</v>
      </c>
      <c r="H21" s="138">
        <f t="shared" si="0"/>
        <v>162</v>
      </c>
      <c r="I21" s="118" t="s">
        <v>278</v>
      </c>
      <c r="J21" s="120" t="s">
        <v>327</v>
      </c>
    </row>
    <row r="22" spans="1:10" ht="15.5">
      <c r="A22" s="116">
        <v>13635085</v>
      </c>
      <c r="B22" s="116" t="s">
        <v>328</v>
      </c>
      <c r="C22" s="116" t="s">
        <v>127</v>
      </c>
      <c r="D22" s="117"/>
      <c r="E22" s="117">
        <v>110</v>
      </c>
      <c r="F22" s="117" t="s">
        <v>329</v>
      </c>
      <c r="G22" s="116">
        <v>1.99</v>
      </c>
      <c r="H22" s="116">
        <f t="shared" si="0"/>
        <v>218.9</v>
      </c>
      <c r="I22" s="118" t="s">
        <v>278</v>
      </c>
      <c r="J22" s="119" t="s">
        <v>330</v>
      </c>
    </row>
    <row r="23" spans="1:10" ht="15.5">
      <c r="A23" s="139" t="s">
        <v>335</v>
      </c>
      <c r="B23" s="140" t="s">
        <v>336</v>
      </c>
      <c r="C23" s="140" t="s">
        <v>320</v>
      </c>
      <c r="D23" s="141"/>
      <c r="E23" s="141">
        <v>15</v>
      </c>
      <c r="F23" s="141" t="s">
        <v>337</v>
      </c>
      <c r="G23" s="142">
        <v>51</v>
      </c>
      <c r="H23" s="142">
        <f t="shared" si="0"/>
        <v>765</v>
      </c>
      <c r="I23" s="143" t="s">
        <v>338</v>
      </c>
      <c r="J23" s="144" t="s">
        <v>339</v>
      </c>
    </row>
    <row r="24" spans="1:10" ht="15.5">
      <c r="A24" s="145"/>
      <c r="B24" s="145"/>
      <c r="C24" s="145"/>
      <c r="D24" s="145"/>
      <c r="E24" s="145"/>
      <c r="F24" s="145"/>
      <c r="G24" s="145"/>
      <c r="H24" s="146">
        <f>E24*G24</f>
        <v>0</v>
      </c>
      <c r="I24" s="145"/>
      <c r="J24" s="145"/>
    </row>
    <row r="25" spans="1:10" ht="16" thickBot="1">
      <c r="A25" s="110"/>
      <c r="B25" s="110"/>
      <c r="C25" s="110"/>
      <c r="D25" s="110"/>
      <c r="E25" s="110"/>
      <c r="F25" s="297" t="s">
        <v>15</v>
      </c>
      <c r="G25" s="298"/>
      <c r="H25" s="147">
        <f>SUM(H6:H24)</f>
        <v>5810.22</v>
      </c>
      <c r="I25" s="110"/>
      <c r="J25" s="110"/>
    </row>
    <row r="26" spans="1:10" ht="15.5">
      <c r="A26" s="110"/>
      <c r="B26" s="110"/>
      <c r="C26" s="110"/>
      <c r="D26" s="110"/>
      <c r="E26" s="110"/>
      <c r="F26" s="110"/>
      <c r="G26" s="148" t="s">
        <v>340</v>
      </c>
      <c r="H26" s="149">
        <f>SUM(H25/110)</f>
        <v>52.820181818181823</v>
      </c>
      <c r="I26" s="110"/>
      <c r="J26" s="110"/>
    </row>
    <row r="30" spans="1:10" ht="18.5">
      <c r="A30" s="30" t="s">
        <v>119</v>
      </c>
      <c r="B30" s="29"/>
    </row>
  </sheetData>
  <mergeCells count="2">
    <mergeCell ref="A1:I1"/>
    <mergeCell ref="F25:G25"/>
  </mergeCells>
  <hyperlinks>
    <hyperlink ref="J20" r:id="rId1" display="https://www.uline.com/Product/Detail/S-2438/Corrugated-Pads/10-x-10-150-lb-Corrugated-Pads " xr:uid="{00000000-0004-0000-0100-000000000000}"/>
    <hyperlink ref="J14" r:id="rId2" xr:uid="{00000000-0004-0000-0100-000001000000}"/>
    <hyperlink ref="J16" r:id="rId3" xr:uid="{00000000-0004-0000-0100-000002000000}"/>
    <hyperlink ref="J22" r:id="rId4" display="http://www.orientaltrading.com/rainbow-mini-duck-tape-brand-duct-tape-a2-13635085.fltr?sku=13635085&amp;BP=PS544&amp;ms=search&amp;source=bing&amp;cm_mmc=BingPLA-_-268373921-_-1177577178789509-_-13635085&amp;cm_mmca1=OTC%2BPLAs&amp;cm_mmca2=BingPLAs&amp;cm_mmca3=PS544&amp;cm_mmca4=FS39&amp;cm_mmca5=Shopping&amp;cm_mmca6=PLAs&amp;cm_mmc10=Shopping&amp;cm_mmca11=13635085&amp;cm_mmca12=Rainbow-Mini-Duck-Tape%AE-Brand-Duct-Tape" xr:uid="{00000000-0004-0000-0100-000003000000}"/>
    <hyperlink ref="J10" r:id="rId5" xr:uid="{00000000-0004-0000-0100-000004000000}"/>
    <hyperlink ref="J7" r:id="rId6" xr:uid="{00000000-0004-0000-0100-000005000000}"/>
    <hyperlink ref="J11" display="www.orientaltrading.com/wooden-spools-a2-48_7293.fltr?sku=48%2F7293&amp;BP=PS544&amp;ms=search&amp;source=bing&amp;cm_mmc=BingPLA-_-268373921-_-1177577178789509-_-48%2F7293&amp;cm_mmca1=OTC%2BPLAs&amp;cm_mmca2=BingPLAs&amp;cm_mmca3=PS544&amp;cm_mmca4=FS39&amp;cm_mmca5=Shopping&amp;cm_mmca6=PLAs" xr:uid="{00000000-0004-0000-0100-000006000000}"/>
    <hyperlink ref="J12" r:id="rId7" xr:uid="{00000000-0004-0000-0100-000007000000}"/>
    <hyperlink ref="J21" r:id="rId8" xr:uid="{00000000-0004-0000-0100-000008000000}"/>
  </hyperlinks>
  <pageMargins left="0.7" right="0.7" top="0.75" bottom="0.75" header="0.3" footer="0.3"/>
  <pageSetup orientation="portrait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30"/>
  <sheetViews>
    <sheetView topLeftCell="A5" workbookViewId="0">
      <selection activeCell="A5" sqref="A5:J33"/>
    </sheetView>
  </sheetViews>
  <sheetFormatPr defaultRowHeight="14.5"/>
  <cols>
    <col min="1" max="1" width="21.453125" bestFit="1" customWidth="1"/>
    <col min="2" max="2" width="86.453125" bestFit="1" customWidth="1"/>
    <col min="3" max="3" width="17.1796875" customWidth="1"/>
    <col min="4" max="4" width="13.54296875" bestFit="1" customWidth="1"/>
    <col min="5" max="5" width="22.1796875" bestFit="1" customWidth="1"/>
    <col min="7" max="7" width="17.81640625" bestFit="1" customWidth="1"/>
    <col min="8" max="8" width="15" bestFit="1" customWidth="1"/>
    <col min="9" max="9" width="11.54296875" bestFit="1" customWidth="1"/>
    <col min="10" max="10" width="39.54296875" customWidth="1"/>
  </cols>
  <sheetData>
    <row r="1" spans="1:12" ht="25">
      <c r="A1" s="299" t="s">
        <v>0</v>
      </c>
      <c r="B1" s="299"/>
      <c r="C1" s="299"/>
      <c r="D1" s="299"/>
      <c r="E1" s="299"/>
      <c r="F1" s="299"/>
      <c r="G1" s="299"/>
      <c r="H1" s="299"/>
      <c r="I1" s="299"/>
      <c r="J1" s="52"/>
    </row>
    <row r="2" spans="1:12" ht="25">
      <c r="A2" s="53" t="s">
        <v>1</v>
      </c>
      <c r="B2" s="51" t="s">
        <v>18</v>
      </c>
      <c r="C2" s="53"/>
      <c r="D2" s="51"/>
      <c r="E2" s="53"/>
      <c r="F2" s="54"/>
      <c r="G2" s="54"/>
      <c r="H2" s="55"/>
      <c r="I2" s="55"/>
      <c r="J2" s="55"/>
    </row>
    <row r="3" spans="1:12" ht="25">
      <c r="A3" s="53" t="s">
        <v>3</v>
      </c>
      <c r="B3" s="56"/>
      <c r="C3" s="53" t="s">
        <v>53</v>
      </c>
      <c r="D3" s="51">
        <v>50</v>
      </c>
      <c r="E3" s="53"/>
      <c r="F3" s="53"/>
      <c r="G3" s="55"/>
      <c r="H3" s="55"/>
      <c r="I3" s="55"/>
      <c r="J3" s="55"/>
    </row>
    <row r="4" spans="1:12" ht="20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5" thickTop="1" thickBot="1">
      <c r="A6" s="60" t="s">
        <v>185</v>
      </c>
      <c r="B6" s="61" t="s">
        <v>186</v>
      </c>
      <c r="C6" s="61" t="s">
        <v>187</v>
      </c>
      <c r="D6" s="62"/>
      <c r="E6" s="62">
        <v>80</v>
      </c>
      <c r="F6" s="61">
        <v>8</v>
      </c>
      <c r="G6" s="63">
        <v>2.99</v>
      </c>
      <c r="H6" s="64">
        <f t="shared" ref="H6:H26" si="0">E6*G6</f>
        <v>239.20000000000002</v>
      </c>
      <c r="I6" s="65"/>
      <c r="J6" s="71" t="s">
        <v>188</v>
      </c>
    </row>
    <row r="7" spans="1:12" ht="16" thickBot="1">
      <c r="A7" s="60" t="s">
        <v>189</v>
      </c>
      <c r="B7" s="61" t="s">
        <v>267</v>
      </c>
      <c r="C7" s="61" t="s">
        <v>190</v>
      </c>
      <c r="D7" s="62"/>
      <c r="E7" s="62">
        <v>550</v>
      </c>
      <c r="F7" s="61">
        <v>1</v>
      </c>
      <c r="G7" s="63">
        <v>2.29</v>
      </c>
      <c r="H7" s="64">
        <f t="shared" si="0"/>
        <v>1259.5</v>
      </c>
      <c r="I7" s="64" t="s">
        <v>191</v>
      </c>
      <c r="J7" s="71" t="s">
        <v>192</v>
      </c>
    </row>
    <row r="8" spans="1:12" ht="16" thickBot="1">
      <c r="A8" s="60" t="s">
        <v>196</v>
      </c>
      <c r="B8" s="61" t="s">
        <v>195</v>
      </c>
      <c r="C8" s="61" t="s">
        <v>194</v>
      </c>
      <c r="D8" s="62"/>
      <c r="E8" s="62">
        <v>110</v>
      </c>
      <c r="F8" s="61"/>
      <c r="G8" s="63">
        <v>1.77</v>
      </c>
      <c r="H8" s="64">
        <f t="shared" si="0"/>
        <v>194.7</v>
      </c>
      <c r="I8" s="64"/>
      <c r="J8" s="71" t="s">
        <v>193</v>
      </c>
    </row>
    <row r="9" spans="1:12" ht="16" thickBot="1">
      <c r="A9" s="60"/>
      <c r="B9" s="61" t="s">
        <v>197</v>
      </c>
      <c r="C9" s="61" t="s">
        <v>135</v>
      </c>
      <c r="D9" s="62"/>
      <c r="E9" s="62">
        <v>110</v>
      </c>
      <c r="F9" s="61"/>
      <c r="G9" s="63">
        <v>10.89</v>
      </c>
      <c r="H9" s="64">
        <f t="shared" si="0"/>
        <v>1197.9000000000001</v>
      </c>
      <c r="I9" s="64"/>
      <c r="J9" s="71" t="s">
        <v>198</v>
      </c>
    </row>
    <row r="10" spans="1:12" ht="16" thickBot="1">
      <c r="A10" s="60"/>
      <c r="B10" s="61" t="s">
        <v>200</v>
      </c>
      <c r="C10" s="61" t="s">
        <v>135</v>
      </c>
      <c r="D10" s="62"/>
      <c r="E10" s="62">
        <v>110</v>
      </c>
      <c r="F10" s="61" t="s">
        <v>2</v>
      </c>
      <c r="G10" s="63">
        <v>3.47</v>
      </c>
      <c r="H10" s="64">
        <f t="shared" si="0"/>
        <v>381.70000000000005</v>
      </c>
      <c r="I10" s="64" t="s">
        <v>2</v>
      </c>
      <c r="J10" s="71" t="s">
        <v>199</v>
      </c>
      <c r="K10" s="29"/>
      <c r="L10" s="29"/>
    </row>
    <row r="11" spans="1:12" ht="16" thickBot="1">
      <c r="A11" s="66"/>
      <c r="B11" s="67" t="s">
        <v>385</v>
      </c>
      <c r="C11" s="67" t="s">
        <v>135</v>
      </c>
      <c r="D11" s="68"/>
      <c r="E11" s="68">
        <v>2</v>
      </c>
      <c r="F11" s="67"/>
      <c r="G11" s="69">
        <v>3.99</v>
      </c>
      <c r="H11" s="70">
        <f t="shared" si="0"/>
        <v>7.98</v>
      </c>
      <c r="I11" s="70" t="s">
        <v>2</v>
      </c>
      <c r="J11" s="72" t="s">
        <v>384</v>
      </c>
    </row>
    <row r="12" spans="1:12" ht="16" thickBot="1">
      <c r="A12" s="66"/>
      <c r="B12" s="67"/>
      <c r="C12" s="67"/>
      <c r="D12" s="68"/>
      <c r="E12" s="68"/>
      <c r="F12" s="67" t="s">
        <v>2</v>
      </c>
      <c r="G12" s="69"/>
      <c r="H12" s="70">
        <f t="shared" si="0"/>
        <v>0</v>
      </c>
      <c r="I12" s="70" t="s">
        <v>2</v>
      </c>
      <c r="J12" s="87"/>
    </row>
    <row r="13" spans="1:12" ht="16" thickBot="1">
      <c r="A13" s="66" t="s">
        <v>204</v>
      </c>
      <c r="B13" s="67" t="s">
        <v>269</v>
      </c>
      <c r="C13" s="67" t="s">
        <v>203</v>
      </c>
      <c r="D13" s="68"/>
      <c r="E13" s="68">
        <v>3</v>
      </c>
      <c r="F13" s="67" t="s">
        <v>2</v>
      </c>
      <c r="G13" s="69">
        <v>27</v>
      </c>
      <c r="H13" s="70">
        <f t="shared" si="0"/>
        <v>81</v>
      </c>
      <c r="I13" s="70" t="s">
        <v>2</v>
      </c>
      <c r="J13" s="72" t="s">
        <v>202</v>
      </c>
    </row>
    <row r="14" spans="1:12" ht="16" thickBot="1">
      <c r="A14" s="66" t="s">
        <v>376</v>
      </c>
      <c r="B14" s="67" t="s">
        <v>206</v>
      </c>
      <c r="C14" s="67" t="s">
        <v>135</v>
      </c>
      <c r="D14" s="68"/>
      <c r="E14" s="68">
        <v>3</v>
      </c>
      <c r="F14" s="67"/>
      <c r="G14" s="69">
        <v>154.37</v>
      </c>
      <c r="H14" s="70">
        <f t="shared" ref="H14:H18" si="1">E14*G14</f>
        <v>463.11</v>
      </c>
      <c r="I14" s="70"/>
      <c r="J14" s="72" t="s">
        <v>205</v>
      </c>
    </row>
    <row r="15" spans="1:12" ht="16" thickBot="1">
      <c r="A15" s="66" t="s">
        <v>209</v>
      </c>
      <c r="B15" s="67" t="s">
        <v>208</v>
      </c>
      <c r="C15" s="67" t="s">
        <v>129</v>
      </c>
      <c r="D15" s="68"/>
      <c r="E15" s="68">
        <v>4</v>
      </c>
      <c r="F15" s="67" t="s">
        <v>2</v>
      </c>
      <c r="G15" s="69">
        <v>13.51</v>
      </c>
      <c r="H15" s="70">
        <f t="shared" si="1"/>
        <v>54.04</v>
      </c>
      <c r="I15" s="70" t="s">
        <v>2</v>
      </c>
      <c r="J15" s="72" t="s">
        <v>207</v>
      </c>
    </row>
    <row r="16" spans="1:12" ht="16" thickBot="1">
      <c r="A16" s="66"/>
      <c r="B16" s="67"/>
      <c r="C16" s="67"/>
      <c r="D16" s="68"/>
      <c r="E16" s="68"/>
      <c r="F16" s="67" t="s">
        <v>2</v>
      </c>
      <c r="G16" s="69"/>
      <c r="H16" s="70">
        <f t="shared" si="1"/>
        <v>0</v>
      </c>
      <c r="I16" s="70"/>
      <c r="J16" s="72"/>
    </row>
    <row r="17" spans="1:56" ht="16" thickBot="1">
      <c r="A17" s="66" t="s">
        <v>212</v>
      </c>
      <c r="B17" s="67" t="s">
        <v>270</v>
      </c>
      <c r="C17" s="67" t="s">
        <v>211</v>
      </c>
      <c r="D17" s="68"/>
      <c r="E17" s="68">
        <v>220</v>
      </c>
      <c r="F17" s="67" t="s">
        <v>2</v>
      </c>
      <c r="G17" s="69">
        <v>1.49</v>
      </c>
      <c r="H17" s="70">
        <f t="shared" si="1"/>
        <v>327.8</v>
      </c>
      <c r="I17" s="70" t="s">
        <v>2</v>
      </c>
      <c r="J17" s="72" t="s">
        <v>210</v>
      </c>
    </row>
    <row r="18" spans="1:56" ht="16" thickBot="1">
      <c r="A18" s="66" t="s">
        <v>217</v>
      </c>
      <c r="B18" s="67" t="s">
        <v>216</v>
      </c>
      <c r="C18" s="67" t="s">
        <v>215</v>
      </c>
      <c r="D18" s="68"/>
      <c r="E18" s="68">
        <v>19</v>
      </c>
      <c r="F18" s="67" t="s">
        <v>2</v>
      </c>
      <c r="G18" s="69">
        <v>4.99</v>
      </c>
      <c r="H18" s="70">
        <f t="shared" si="1"/>
        <v>94.81</v>
      </c>
      <c r="I18" s="70" t="s">
        <v>214</v>
      </c>
      <c r="J18" s="72" t="s">
        <v>213</v>
      </c>
    </row>
    <row r="19" spans="1:56" ht="16" thickBot="1">
      <c r="A19" s="60" t="s">
        <v>271</v>
      </c>
      <c r="B19" s="74" t="s">
        <v>272</v>
      </c>
      <c r="C19" s="61" t="s">
        <v>135</v>
      </c>
      <c r="D19" s="62"/>
      <c r="E19" s="62">
        <v>39</v>
      </c>
      <c r="F19" s="61" t="s">
        <v>2</v>
      </c>
      <c r="G19" s="63">
        <v>6.11</v>
      </c>
      <c r="H19" s="64">
        <f t="shared" si="0"/>
        <v>238.29000000000002</v>
      </c>
      <c r="I19" s="64"/>
      <c r="J19" s="73" t="s">
        <v>273</v>
      </c>
      <c r="K19" s="29"/>
      <c r="L19" s="29"/>
      <c r="M19" s="29"/>
      <c r="N19" s="29"/>
      <c r="O19" s="29"/>
    </row>
    <row r="20" spans="1:56" ht="16" thickBot="1">
      <c r="A20" s="60" t="s">
        <v>219</v>
      </c>
      <c r="B20" s="61" t="s">
        <v>221</v>
      </c>
      <c r="C20" s="61" t="s">
        <v>220</v>
      </c>
      <c r="D20" s="62"/>
      <c r="E20" s="62">
        <v>6</v>
      </c>
      <c r="F20" s="61" t="s">
        <v>2</v>
      </c>
      <c r="G20" s="63">
        <v>4.0999999999999996</v>
      </c>
      <c r="H20" s="64">
        <f t="shared" si="0"/>
        <v>24.599999999999998</v>
      </c>
      <c r="I20" s="64" t="s">
        <v>2</v>
      </c>
      <c r="J20" s="71" t="s">
        <v>218</v>
      </c>
    </row>
    <row r="21" spans="1:56" ht="16" thickBot="1">
      <c r="A21" s="66" t="s">
        <v>222</v>
      </c>
      <c r="B21" s="67" t="s">
        <v>225</v>
      </c>
      <c r="C21" s="67" t="s">
        <v>224</v>
      </c>
      <c r="D21" s="68"/>
      <c r="E21" s="68">
        <v>440</v>
      </c>
      <c r="F21" s="67"/>
      <c r="G21" s="69">
        <v>1.55</v>
      </c>
      <c r="H21" s="70">
        <f t="shared" si="0"/>
        <v>682</v>
      </c>
      <c r="I21" s="70"/>
      <c r="J21" s="72" t="s">
        <v>223</v>
      </c>
    </row>
    <row r="22" spans="1:56" ht="16" thickBot="1">
      <c r="A22" s="60" t="s">
        <v>229</v>
      </c>
      <c r="B22" s="61" t="s">
        <v>228</v>
      </c>
      <c r="C22" s="61" t="s">
        <v>227</v>
      </c>
      <c r="D22" s="62"/>
      <c r="E22" s="62">
        <v>110</v>
      </c>
      <c r="F22" s="61"/>
      <c r="G22" s="63">
        <v>1.79</v>
      </c>
      <c r="H22" s="64">
        <f t="shared" si="0"/>
        <v>196.9</v>
      </c>
      <c r="I22" s="64"/>
      <c r="J22" s="71" t="s">
        <v>226</v>
      </c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1:56" ht="16" thickBot="1">
      <c r="A23" s="20"/>
      <c r="B23" s="21" t="s">
        <v>383</v>
      </c>
      <c r="C23" s="21" t="s">
        <v>135</v>
      </c>
      <c r="D23" s="22"/>
      <c r="E23" s="22">
        <v>2</v>
      </c>
      <c r="F23" s="21"/>
      <c r="G23" s="23">
        <v>28.08</v>
      </c>
      <c r="H23" s="24">
        <f t="shared" si="0"/>
        <v>56.16</v>
      </c>
      <c r="I23" s="26"/>
      <c r="J23" s="27" t="s">
        <v>382</v>
      </c>
    </row>
    <row r="24" spans="1:56" ht="16" thickBot="1">
      <c r="A24" s="20"/>
      <c r="B24" s="21"/>
      <c r="C24" s="21"/>
      <c r="D24" s="22"/>
      <c r="E24" s="22"/>
      <c r="F24" s="21"/>
      <c r="G24" s="23"/>
      <c r="H24" s="24"/>
      <c r="I24" s="26"/>
      <c r="J24" s="27"/>
    </row>
    <row r="25" spans="1:56" ht="16" thickBot="1">
      <c r="A25" s="20"/>
      <c r="B25" s="21"/>
      <c r="C25" s="21"/>
      <c r="D25" s="22"/>
      <c r="E25" s="22"/>
      <c r="F25" s="21"/>
      <c r="G25" s="23"/>
      <c r="H25" s="24"/>
      <c r="I25" s="26"/>
      <c r="J25" s="27"/>
    </row>
    <row r="26" spans="1:56" ht="16" thickBot="1">
      <c r="A26" s="20" t="s">
        <v>2</v>
      </c>
      <c r="B26" s="21" t="s">
        <v>2</v>
      </c>
      <c r="C26" s="21" t="s">
        <v>2</v>
      </c>
      <c r="D26" s="22"/>
      <c r="E26" s="22"/>
      <c r="F26" s="21" t="s">
        <v>2</v>
      </c>
      <c r="G26" s="23"/>
      <c r="H26" s="24">
        <f t="shared" si="0"/>
        <v>0</v>
      </c>
      <c r="I26" s="26" t="s">
        <v>2</v>
      </c>
      <c r="J26" s="27"/>
    </row>
    <row r="27" spans="1:56" ht="20.5" thickBot="1">
      <c r="A27" s="12"/>
      <c r="E27" s="13"/>
      <c r="F27" s="300" t="s">
        <v>15</v>
      </c>
      <c r="G27" s="301"/>
      <c r="H27" s="28">
        <f>SUM(H6:H26)</f>
        <v>5499.6900000000005</v>
      </c>
      <c r="I27" s="14"/>
      <c r="J27" s="15"/>
    </row>
    <row r="30" spans="1:56" ht="18.5">
      <c r="A30" s="30" t="s">
        <v>119</v>
      </c>
      <c r="B30" s="29"/>
    </row>
  </sheetData>
  <mergeCells count="2">
    <mergeCell ref="A1:I1"/>
    <mergeCell ref="F27:G27"/>
  </mergeCells>
  <hyperlinks>
    <hyperlink ref="J6" r:id="rId1" xr:uid="{00000000-0004-0000-0200-000000000000}"/>
    <hyperlink ref="J7" r:id="rId2" location="productDetail" xr:uid="{00000000-0004-0000-0200-000001000000}"/>
    <hyperlink ref="J8" r:id="rId3" xr:uid="{00000000-0004-0000-0200-000002000000}"/>
    <hyperlink ref="J9" r:id="rId4" xr:uid="{00000000-0004-0000-0200-000003000000}"/>
    <hyperlink ref="J10" r:id="rId5" xr:uid="{00000000-0004-0000-0200-000004000000}"/>
    <hyperlink ref="J13" r:id="rId6" xr:uid="{00000000-0004-0000-0200-000005000000}"/>
    <hyperlink ref="J14" r:id="rId7" xr:uid="{00000000-0004-0000-0200-000006000000}"/>
    <hyperlink ref="J15" r:id="rId8" xr:uid="{00000000-0004-0000-0200-000007000000}"/>
    <hyperlink ref="J17" r:id="rId9" xr:uid="{00000000-0004-0000-0200-000008000000}"/>
    <hyperlink ref="J18" r:id="rId10" xr:uid="{00000000-0004-0000-0200-000009000000}"/>
    <hyperlink ref="J19" r:id="rId11" xr:uid="{00000000-0004-0000-0200-00000A000000}"/>
    <hyperlink ref="J21" display="https://www.officesupply.com/office-supplies/general-supplies/staplers/specialty-staplers/bostitch-mini-stapler/p67754.html?mrkgcl=605&amp;mrkgadid=3246421865&amp;product_id=67754&amp;adpos=1o1&amp;creative=164952429096&amp;device=c&amp;matchtype=&amp;network=g&amp;ref=pla&amp;gclid=EAIaIQo" xr:uid="{00000000-0004-0000-0200-00000B000000}"/>
    <hyperlink ref="J22" r:id="rId12" xr:uid="{00000000-0004-0000-0200-00000C000000}"/>
    <hyperlink ref="J20" r:id="rId13" xr:uid="{00000000-0004-0000-0200-00000D000000}"/>
    <hyperlink ref="J23" r:id="rId14" xr:uid="{00000000-0004-0000-0200-00000E000000}"/>
  </hyperlinks>
  <pageMargins left="0.7" right="0.7" top="0.75" bottom="0.75" header="0.3" footer="0.3"/>
  <pageSetup orientation="portrait" verticalDpi="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topLeftCell="E20" workbookViewId="0">
      <selection activeCell="A5" sqref="A5:J26"/>
    </sheetView>
  </sheetViews>
  <sheetFormatPr defaultRowHeight="14.5"/>
  <cols>
    <col min="1" max="1" width="21.453125" bestFit="1" customWidth="1"/>
    <col min="2" max="2" width="51.1796875" customWidth="1"/>
    <col min="3" max="3" width="23.54296875" customWidth="1"/>
    <col min="4" max="4" width="13.54296875" bestFit="1" customWidth="1"/>
    <col min="5" max="5" width="22.1796875" bestFit="1" customWidth="1"/>
    <col min="6" max="6" width="34" customWidth="1"/>
    <col min="7" max="7" width="17.81640625" bestFit="1" customWidth="1"/>
    <col min="8" max="8" width="15" bestFit="1" customWidth="1"/>
    <col min="9" max="9" width="29.54296875" customWidth="1"/>
    <col min="10" max="10" width="49" customWidth="1"/>
  </cols>
  <sheetData>
    <row r="1" spans="1:10" ht="25">
      <c r="A1" s="302" t="s">
        <v>0</v>
      </c>
      <c r="B1" s="302"/>
      <c r="C1" s="302"/>
      <c r="D1" s="302"/>
      <c r="E1" s="302"/>
      <c r="F1" s="302"/>
      <c r="G1" s="302"/>
      <c r="H1" s="302"/>
      <c r="I1" s="302"/>
      <c r="J1" s="1"/>
    </row>
    <row r="2" spans="1:10" ht="25">
      <c r="A2" s="16" t="s">
        <v>1</v>
      </c>
      <c r="B2" s="3" t="s">
        <v>19</v>
      </c>
      <c r="C2" s="2"/>
      <c r="D2" s="4"/>
      <c r="E2" s="5"/>
      <c r="F2" s="6"/>
      <c r="G2" s="6"/>
      <c r="H2" s="7"/>
      <c r="I2" s="7"/>
      <c r="J2" s="7"/>
    </row>
    <row r="3" spans="1:10" ht="25">
      <c r="A3" s="16" t="s">
        <v>3</v>
      </c>
      <c r="B3" s="8"/>
      <c r="C3" s="2" t="s">
        <v>53</v>
      </c>
      <c r="D3" s="3">
        <v>105</v>
      </c>
      <c r="E3" s="5"/>
      <c r="F3" s="5"/>
      <c r="G3" s="7"/>
      <c r="H3" s="7"/>
      <c r="I3" s="7"/>
      <c r="J3" s="7"/>
    </row>
    <row r="4" spans="1:10" ht="20">
      <c r="A4" s="16" t="s">
        <v>4</v>
      </c>
      <c r="B4" s="8" t="s">
        <v>2</v>
      </c>
      <c r="C4" s="2"/>
      <c r="D4" s="9">
        <v>37.32</v>
      </c>
      <c r="E4" s="10"/>
      <c r="F4" s="5"/>
      <c r="G4" s="5"/>
      <c r="H4" s="5"/>
      <c r="I4" s="11"/>
      <c r="J4" s="11"/>
    </row>
    <row r="5" spans="1:1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0" ht="32" thickTop="1" thickBot="1">
      <c r="A6" s="20" t="s">
        <v>62</v>
      </c>
      <c r="B6" s="21" t="s">
        <v>33</v>
      </c>
      <c r="C6" s="21" t="s">
        <v>32</v>
      </c>
      <c r="D6" s="22"/>
      <c r="E6" s="22">
        <v>7</v>
      </c>
      <c r="F6" s="21" t="s">
        <v>50</v>
      </c>
      <c r="G6" s="23">
        <v>12.85</v>
      </c>
      <c r="H6" s="24">
        <v>89.95</v>
      </c>
      <c r="I6" s="26" t="s">
        <v>40</v>
      </c>
      <c r="J6" s="25" t="s">
        <v>35</v>
      </c>
    </row>
    <row r="7" spans="1:10" ht="16" thickBot="1">
      <c r="A7" s="20" t="s">
        <v>63</v>
      </c>
      <c r="B7" s="21"/>
      <c r="C7" s="21"/>
      <c r="D7" s="22"/>
      <c r="E7" s="22"/>
      <c r="F7" s="21"/>
      <c r="G7" s="23"/>
      <c r="H7" s="24"/>
      <c r="I7" s="26"/>
      <c r="J7" s="25"/>
    </row>
    <row r="8" spans="1:10" ht="31.5" thickBot="1">
      <c r="A8" s="20">
        <v>11029200</v>
      </c>
      <c r="B8" s="21" t="s">
        <v>48</v>
      </c>
      <c r="C8" s="21" t="s">
        <v>32</v>
      </c>
      <c r="D8" s="22"/>
      <c r="E8" s="22">
        <v>6</v>
      </c>
      <c r="F8" s="21" t="s">
        <v>38</v>
      </c>
      <c r="G8" s="23">
        <v>29.51</v>
      </c>
      <c r="H8" s="24">
        <v>177.06</v>
      </c>
      <c r="I8" s="26" t="s">
        <v>39</v>
      </c>
      <c r="J8" s="25" t="s">
        <v>42</v>
      </c>
    </row>
    <row r="9" spans="1:10" ht="16" thickBot="1">
      <c r="A9" s="20" t="s">
        <v>64</v>
      </c>
      <c r="B9" s="21" t="s">
        <v>43</v>
      </c>
      <c r="C9" s="21" t="s">
        <v>44</v>
      </c>
      <c r="D9" s="22"/>
      <c r="E9" s="22">
        <v>115</v>
      </c>
      <c r="F9" s="21" t="s">
        <v>45</v>
      </c>
      <c r="G9" s="23">
        <v>0.69</v>
      </c>
      <c r="H9" s="24">
        <f t="shared" ref="H9:H29" si="0">E9*G9</f>
        <v>79.349999999999994</v>
      </c>
      <c r="I9" s="26" t="s">
        <v>47</v>
      </c>
      <c r="J9" s="25" t="s">
        <v>46</v>
      </c>
    </row>
    <row r="10" spans="1:10" ht="16" thickBot="1">
      <c r="A10" s="20">
        <v>22584104</v>
      </c>
      <c r="B10" s="21" t="s">
        <v>61</v>
      </c>
      <c r="C10" s="21" t="s">
        <v>32</v>
      </c>
      <c r="D10" s="22"/>
      <c r="E10" s="22">
        <v>6</v>
      </c>
      <c r="F10" s="21" t="s">
        <v>49</v>
      </c>
      <c r="G10" s="23">
        <v>18.239999999999998</v>
      </c>
      <c r="H10" s="24">
        <f t="shared" si="0"/>
        <v>109.44</v>
      </c>
      <c r="I10" s="26" t="s">
        <v>55</v>
      </c>
      <c r="J10" s="27" t="s">
        <v>51</v>
      </c>
    </row>
    <row r="11" spans="1:10" ht="16" thickBot="1">
      <c r="A11" s="20">
        <v>10400921</v>
      </c>
      <c r="B11" s="21" t="s">
        <v>52</v>
      </c>
      <c r="C11" s="21" t="s">
        <v>32</v>
      </c>
      <c r="D11" s="22"/>
      <c r="E11" s="22">
        <v>6</v>
      </c>
      <c r="F11" s="21" t="s">
        <v>49</v>
      </c>
      <c r="G11" s="23">
        <v>17.649999999999999</v>
      </c>
      <c r="H11" s="24">
        <f t="shared" si="0"/>
        <v>105.89999999999999</v>
      </c>
      <c r="I11" s="26" t="s">
        <v>54</v>
      </c>
      <c r="J11" s="27" t="s">
        <v>56</v>
      </c>
    </row>
    <row r="12" spans="1:10" ht="16" thickBot="1">
      <c r="A12" s="20">
        <v>556138647</v>
      </c>
      <c r="B12" s="31" t="s">
        <v>57</v>
      </c>
      <c r="C12" s="31" t="s">
        <v>58</v>
      </c>
      <c r="D12" s="32"/>
      <c r="E12" s="32">
        <v>145</v>
      </c>
      <c r="F12" s="31" t="s">
        <v>59</v>
      </c>
      <c r="G12" s="33">
        <v>5.2</v>
      </c>
      <c r="H12" s="34">
        <f t="shared" si="0"/>
        <v>754</v>
      </c>
      <c r="I12" s="35" t="s">
        <v>54</v>
      </c>
      <c r="J12" s="36" t="s">
        <v>60</v>
      </c>
    </row>
    <row r="13" spans="1:10" ht="16" thickBot="1">
      <c r="A13" s="20">
        <v>15166</v>
      </c>
      <c r="B13" s="31" t="s">
        <v>65</v>
      </c>
      <c r="C13" s="31" t="s">
        <v>66</v>
      </c>
      <c r="D13" s="32"/>
      <c r="E13" s="32">
        <v>4</v>
      </c>
      <c r="F13" s="31" t="s">
        <v>67</v>
      </c>
      <c r="G13" s="33">
        <v>32</v>
      </c>
      <c r="H13" s="34">
        <f t="shared" si="0"/>
        <v>128</v>
      </c>
      <c r="I13" s="35" t="s">
        <v>54</v>
      </c>
      <c r="J13" s="36" t="s">
        <v>68</v>
      </c>
    </row>
    <row r="14" spans="1:10" ht="47" thickBot="1">
      <c r="A14" s="20">
        <v>564439325</v>
      </c>
      <c r="B14" s="31" t="s">
        <v>29</v>
      </c>
      <c r="C14" s="31" t="s">
        <v>95</v>
      </c>
      <c r="D14" s="32"/>
      <c r="E14" s="32">
        <v>115</v>
      </c>
      <c r="F14" s="31" t="s">
        <v>73</v>
      </c>
      <c r="G14" s="33">
        <v>4.9400000000000004</v>
      </c>
      <c r="H14" s="34">
        <f t="shared" si="0"/>
        <v>568.1</v>
      </c>
      <c r="I14" s="35" t="s">
        <v>118</v>
      </c>
      <c r="J14" s="36" t="s">
        <v>74</v>
      </c>
    </row>
    <row r="15" spans="1:10" ht="31.5" thickBot="1">
      <c r="A15" s="20" t="s">
        <v>97</v>
      </c>
      <c r="B15" s="31" t="s">
        <v>30</v>
      </c>
      <c r="C15" s="31" t="s">
        <v>75</v>
      </c>
      <c r="D15" s="32"/>
      <c r="E15" s="32">
        <v>2</v>
      </c>
      <c r="F15" s="31" t="s">
        <v>76</v>
      </c>
      <c r="G15" s="33">
        <v>89.92</v>
      </c>
      <c r="H15" s="34">
        <f t="shared" ref="H15" si="1">E15*G15</f>
        <v>179.84</v>
      </c>
      <c r="I15" s="35" t="s">
        <v>77</v>
      </c>
      <c r="J15" s="37" t="s">
        <v>81</v>
      </c>
    </row>
    <row r="16" spans="1:10" ht="31.5" thickBot="1">
      <c r="A16" s="20" t="s">
        <v>96</v>
      </c>
      <c r="B16" s="31" t="s">
        <v>78</v>
      </c>
      <c r="C16" s="31" t="s">
        <v>75</v>
      </c>
      <c r="D16" s="32"/>
      <c r="E16" s="32">
        <v>12</v>
      </c>
      <c r="F16" s="31" t="s">
        <v>79</v>
      </c>
      <c r="G16" s="33">
        <v>28.62</v>
      </c>
      <c r="H16" s="34">
        <f t="shared" ref="H16:H17" si="2">E16*G16</f>
        <v>343.44</v>
      </c>
      <c r="I16" s="35" t="s">
        <v>80</v>
      </c>
      <c r="J16" s="36" t="s">
        <v>82</v>
      </c>
    </row>
    <row r="17" spans="1:10" ht="16" thickBot="1">
      <c r="A17" s="86">
        <v>625277</v>
      </c>
      <c r="B17" s="31" t="s">
        <v>105</v>
      </c>
      <c r="C17" s="31" t="s">
        <v>66</v>
      </c>
      <c r="D17" s="32"/>
      <c r="E17" s="32">
        <v>5</v>
      </c>
      <c r="F17" s="31" t="s">
        <v>49</v>
      </c>
      <c r="G17" s="33">
        <v>24</v>
      </c>
      <c r="H17" s="34">
        <f t="shared" si="2"/>
        <v>120</v>
      </c>
      <c r="I17" s="35" t="s">
        <v>2</v>
      </c>
      <c r="J17" s="36" t="s">
        <v>106</v>
      </c>
    </row>
    <row r="18" spans="1:10" ht="16" thickBot="1">
      <c r="A18" s="20" t="s">
        <v>98</v>
      </c>
      <c r="B18" s="21" t="s">
        <v>84</v>
      </c>
      <c r="C18" s="21" t="s">
        <v>83</v>
      </c>
      <c r="D18" s="22"/>
      <c r="E18" s="22">
        <v>6</v>
      </c>
      <c r="F18" s="21" t="s">
        <v>88</v>
      </c>
      <c r="G18" s="23">
        <v>21.15</v>
      </c>
      <c r="H18" s="24">
        <f t="shared" ref="H18" si="3">E18*G18</f>
        <v>126.89999999999999</v>
      </c>
      <c r="I18" s="26"/>
      <c r="J18" s="27" t="s">
        <v>85</v>
      </c>
    </row>
    <row r="19" spans="1:10" ht="16" thickBot="1">
      <c r="A19" s="20" t="s">
        <v>374</v>
      </c>
      <c r="B19" s="21" t="s">
        <v>172</v>
      </c>
      <c r="C19" s="21" t="s">
        <v>171</v>
      </c>
      <c r="D19" s="22"/>
      <c r="E19" s="22">
        <v>3</v>
      </c>
      <c r="F19" s="21" t="s">
        <v>173</v>
      </c>
      <c r="G19" s="23">
        <v>81.27</v>
      </c>
      <c r="H19" s="24">
        <f t="shared" ref="H19:H25" si="4">E19*G19</f>
        <v>243.81</v>
      </c>
      <c r="I19" s="26" t="s">
        <v>2</v>
      </c>
      <c r="J19" s="27" t="s">
        <v>174</v>
      </c>
    </row>
    <row r="20" spans="1:10" ht="16" thickBot="1">
      <c r="A20" s="20">
        <v>9171119</v>
      </c>
      <c r="B20" s="21" t="s">
        <v>86</v>
      </c>
      <c r="C20" s="21" t="s">
        <v>83</v>
      </c>
      <c r="D20" s="22"/>
      <c r="E20" s="22">
        <v>2</v>
      </c>
      <c r="F20" s="21" t="s">
        <v>87</v>
      </c>
      <c r="G20" s="23">
        <v>32.49</v>
      </c>
      <c r="H20" s="24">
        <f t="shared" si="4"/>
        <v>64.98</v>
      </c>
      <c r="I20" s="26" t="s">
        <v>89</v>
      </c>
      <c r="J20" s="27" t="s">
        <v>90</v>
      </c>
    </row>
    <row r="21" spans="1:10" ht="31.5" thickBot="1">
      <c r="A21" s="20">
        <v>565320669</v>
      </c>
      <c r="B21" s="31" t="s">
        <v>91</v>
      </c>
      <c r="C21" s="31" t="s">
        <v>58</v>
      </c>
      <c r="D21" s="32"/>
      <c r="E21" s="32">
        <v>110</v>
      </c>
      <c r="F21" s="31" t="s">
        <v>92</v>
      </c>
      <c r="G21" s="33">
        <v>0.88</v>
      </c>
      <c r="H21" s="34">
        <f t="shared" si="4"/>
        <v>96.8</v>
      </c>
      <c r="I21" s="35" t="s">
        <v>93</v>
      </c>
      <c r="J21" s="36" t="s">
        <v>94</v>
      </c>
    </row>
    <row r="22" spans="1:10" ht="16" thickBot="1">
      <c r="A22" s="20" t="s">
        <v>369</v>
      </c>
      <c r="B22" s="21" t="s">
        <v>370</v>
      </c>
      <c r="C22" s="21" t="s">
        <v>44</v>
      </c>
      <c r="D22" s="22"/>
      <c r="E22" s="22">
        <v>220</v>
      </c>
      <c r="F22" s="21" t="s">
        <v>371</v>
      </c>
      <c r="G22" s="23">
        <v>1.39</v>
      </c>
      <c r="H22" s="24">
        <f t="shared" si="4"/>
        <v>305.79999999999995</v>
      </c>
      <c r="I22" s="26" t="s">
        <v>373</v>
      </c>
      <c r="J22" s="25" t="s">
        <v>372</v>
      </c>
    </row>
    <row r="23" spans="1:10" ht="16" thickBot="1">
      <c r="A23" s="20">
        <v>178257</v>
      </c>
      <c r="B23" s="31" t="s">
        <v>102</v>
      </c>
      <c r="C23" s="31" t="s">
        <v>100</v>
      </c>
      <c r="D23" s="32"/>
      <c r="E23" s="32">
        <v>9</v>
      </c>
      <c r="F23" s="31" t="s">
        <v>101</v>
      </c>
      <c r="G23" s="33">
        <v>24</v>
      </c>
      <c r="H23" s="34">
        <f t="shared" si="4"/>
        <v>216</v>
      </c>
      <c r="I23" s="35" t="s">
        <v>103</v>
      </c>
      <c r="J23" s="37" t="s">
        <v>104</v>
      </c>
    </row>
    <row r="24" spans="1:10" ht="16" thickBot="1">
      <c r="A24" s="20" t="s">
        <v>375</v>
      </c>
      <c r="B24" s="21" t="s">
        <v>107</v>
      </c>
      <c r="C24" s="21" t="s">
        <v>108</v>
      </c>
      <c r="D24" s="22"/>
      <c r="E24" s="22">
        <v>0</v>
      </c>
      <c r="F24" s="21">
        <v>0</v>
      </c>
      <c r="G24" s="23">
        <v>0</v>
      </c>
      <c r="H24" s="24">
        <f t="shared" si="4"/>
        <v>0</v>
      </c>
      <c r="I24" s="26" t="s">
        <v>109</v>
      </c>
      <c r="J24" s="85" t="s">
        <v>108</v>
      </c>
    </row>
    <row r="25" spans="1:10" ht="16" thickBot="1">
      <c r="A25" s="20" t="s">
        <v>111</v>
      </c>
      <c r="B25" s="21" t="s">
        <v>110</v>
      </c>
      <c r="C25" s="21" t="s">
        <v>32</v>
      </c>
      <c r="D25" s="22"/>
      <c r="E25" s="22">
        <v>3</v>
      </c>
      <c r="F25" s="21" t="s">
        <v>112</v>
      </c>
      <c r="G25" s="23">
        <v>33.49</v>
      </c>
      <c r="H25" s="24">
        <f t="shared" si="4"/>
        <v>100.47</v>
      </c>
      <c r="I25" s="26" t="s">
        <v>113</v>
      </c>
      <c r="J25" s="27" t="s">
        <v>114</v>
      </c>
    </row>
    <row r="26" spans="1:10" ht="31.5" thickBot="1">
      <c r="A26" s="20">
        <v>843342</v>
      </c>
      <c r="B26" s="31" t="s">
        <v>115</v>
      </c>
      <c r="C26" s="31" t="s">
        <v>66</v>
      </c>
      <c r="D26" s="32"/>
      <c r="E26" s="32">
        <v>3</v>
      </c>
      <c r="F26" s="31" t="s">
        <v>116</v>
      </c>
      <c r="G26" s="33">
        <v>36</v>
      </c>
      <c r="H26" s="34">
        <f t="shared" ref="H26" si="5">E26*G26</f>
        <v>108</v>
      </c>
      <c r="I26" s="35" t="s">
        <v>170</v>
      </c>
      <c r="J26" s="36" t="s">
        <v>117</v>
      </c>
    </row>
    <row r="27" spans="1:10" ht="16" thickBot="1">
      <c r="A27" s="20" t="s">
        <v>2</v>
      </c>
      <c r="B27" s="21" t="s">
        <v>381</v>
      </c>
      <c r="C27" s="21" t="s">
        <v>2</v>
      </c>
      <c r="D27" s="22"/>
      <c r="E27" s="22"/>
      <c r="F27" s="21" t="s">
        <v>2</v>
      </c>
      <c r="G27" s="23"/>
      <c r="H27" s="24">
        <f t="shared" ref="H27" si="6">E27*G27</f>
        <v>0</v>
      </c>
      <c r="I27" s="26" t="s">
        <v>2</v>
      </c>
      <c r="J27" s="27"/>
    </row>
    <row r="28" spans="1:10" ht="16" thickBot="1">
      <c r="A28" s="20" t="s">
        <v>2</v>
      </c>
      <c r="B28" s="21" t="s">
        <v>2</v>
      </c>
      <c r="C28" s="21" t="s">
        <v>2</v>
      </c>
      <c r="D28" s="22"/>
      <c r="E28" s="22"/>
      <c r="F28" s="21" t="s">
        <v>2</v>
      </c>
      <c r="G28" s="23"/>
      <c r="H28" s="24">
        <f t="shared" ref="H28" si="7">E28*G28</f>
        <v>0</v>
      </c>
      <c r="I28" s="26" t="s">
        <v>2</v>
      </c>
      <c r="J28" s="27"/>
    </row>
    <row r="29" spans="1:10" ht="16" thickBot="1">
      <c r="A29" s="20" t="s">
        <v>2</v>
      </c>
      <c r="B29" s="21" t="s">
        <v>2</v>
      </c>
      <c r="C29" s="21" t="s">
        <v>2</v>
      </c>
      <c r="D29" s="22"/>
      <c r="E29" s="22"/>
      <c r="F29" s="21" t="s">
        <v>2</v>
      </c>
      <c r="G29" s="23"/>
      <c r="H29" s="24">
        <f t="shared" si="0"/>
        <v>0</v>
      </c>
      <c r="I29" s="26" t="s">
        <v>2</v>
      </c>
      <c r="J29" s="27"/>
    </row>
    <row r="30" spans="1:10" ht="20.5" thickBot="1">
      <c r="A30" s="12"/>
      <c r="E30" s="13"/>
      <c r="F30" s="300" t="s">
        <v>15</v>
      </c>
      <c r="G30" s="301"/>
      <c r="H30" s="28">
        <f>SUM(H6:H29)</f>
        <v>3917.8400000000006</v>
      </c>
      <c r="I30" s="14"/>
      <c r="J30" s="15"/>
    </row>
    <row r="31" spans="1:10" ht="18.5">
      <c r="B31" s="30" t="s">
        <v>119</v>
      </c>
    </row>
    <row r="33" spans="2:2">
      <c r="B33" t="s">
        <v>31</v>
      </c>
    </row>
    <row r="34" spans="2:2">
      <c r="B34" t="s">
        <v>99</v>
      </c>
    </row>
  </sheetData>
  <mergeCells count="2">
    <mergeCell ref="A1:I1"/>
    <mergeCell ref="F30:G30"/>
  </mergeCells>
  <hyperlinks>
    <hyperlink ref="J6" r:id="rId1" xr:uid="{00000000-0004-0000-0300-000000000000}"/>
    <hyperlink ref="J8" r:id="rId2" xr:uid="{00000000-0004-0000-0300-000001000000}"/>
    <hyperlink ref="J9" r:id="rId3" xr:uid="{00000000-0004-0000-0300-000002000000}"/>
    <hyperlink ref="J10" r:id="rId4" xr:uid="{00000000-0004-0000-0300-000003000000}"/>
    <hyperlink ref="J11" r:id="rId5" xr:uid="{00000000-0004-0000-0300-000004000000}"/>
    <hyperlink ref="J12" r:id="rId6" xr:uid="{00000000-0004-0000-0300-000005000000}"/>
    <hyperlink ref="J13" r:id="rId7" xr:uid="{00000000-0004-0000-0300-000006000000}"/>
    <hyperlink ref="J16" r:id="rId8" xr:uid="{00000000-0004-0000-0300-000007000000}"/>
    <hyperlink ref="J18" r:id="rId9" xr:uid="{00000000-0004-0000-0300-000008000000}"/>
    <hyperlink ref="J20" r:id="rId10" xr:uid="{00000000-0004-0000-0300-000009000000}"/>
    <hyperlink ref="J21" r:id="rId11" xr:uid="{00000000-0004-0000-0300-00000A000000}"/>
    <hyperlink ref="J15" r:id="rId12" xr:uid="{00000000-0004-0000-0300-00000B000000}"/>
    <hyperlink ref="J17" r:id="rId13" xr:uid="{00000000-0004-0000-0300-00000C000000}"/>
    <hyperlink ref="J23" r:id="rId14" xr:uid="{00000000-0004-0000-0300-00000D000000}"/>
    <hyperlink ref="J25" r:id="rId15" xr:uid="{00000000-0004-0000-0300-00000E000000}"/>
    <hyperlink ref="J26" r:id="rId16" xr:uid="{00000000-0004-0000-0300-00000F000000}"/>
    <hyperlink ref="J19" r:id="rId17" xr:uid="{00000000-0004-0000-0300-000010000000}"/>
    <hyperlink ref="J22" r:id="rId18" xr:uid="{00000000-0004-0000-0300-000011000000}"/>
  </hyperlinks>
  <pageMargins left="0.7" right="0.7" top="0.75" bottom="0.75" header="0.3" footer="0.3"/>
  <pageSetup orientation="portrait" verticalDpi="0" r:id="rId1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L35"/>
  <sheetViews>
    <sheetView topLeftCell="A14" workbookViewId="0">
      <selection activeCell="A28" sqref="A28"/>
    </sheetView>
  </sheetViews>
  <sheetFormatPr defaultRowHeight="14.5"/>
  <cols>
    <col min="1" max="2" width="21.453125" bestFit="1" customWidth="1"/>
    <col min="3" max="3" width="19" customWidth="1"/>
    <col min="4" max="4" width="13.54296875" bestFit="1" customWidth="1"/>
    <col min="5" max="5" width="22.1796875" bestFit="1" customWidth="1"/>
    <col min="6" max="6" width="21.1796875" customWidth="1"/>
    <col min="7" max="7" width="17.81640625" bestFit="1" customWidth="1"/>
    <col min="8" max="8" width="15" bestFit="1" customWidth="1"/>
    <col min="9" max="9" width="19.1796875" customWidth="1"/>
    <col min="10" max="10" width="38.81640625" customWidth="1"/>
  </cols>
  <sheetData>
    <row r="1" spans="1:90" ht="25">
      <c r="A1" s="299" t="s">
        <v>0</v>
      </c>
      <c r="B1" s="299"/>
      <c r="C1" s="299"/>
      <c r="D1" s="299"/>
      <c r="E1" s="299"/>
      <c r="F1" s="299"/>
      <c r="G1" s="299"/>
      <c r="H1" s="299"/>
      <c r="I1" s="299"/>
      <c r="J1" s="52"/>
    </row>
    <row r="2" spans="1:90" ht="25">
      <c r="A2" s="53" t="s">
        <v>1</v>
      </c>
      <c r="B2" s="51" t="s">
        <v>20</v>
      </c>
      <c r="C2" s="53"/>
      <c r="D2" s="51"/>
      <c r="E2" s="53"/>
      <c r="F2" s="54"/>
      <c r="G2" s="54"/>
      <c r="H2" s="55"/>
      <c r="I2" s="55"/>
      <c r="J2" s="55"/>
    </row>
    <row r="3" spans="1:90" ht="25">
      <c r="A3" s="53" t="s">
        <v>3</v>
      </c>
      <c r="B3" s="56"/>
      <c r="C3" s="53" t="s">
        <v>53</v>
      </c>
      <c r="D3" s="51"/>
      <c r="E3" s="53"/>
      <c r="F3" s="53"/>
      <c r="G3" s="55"/>
      <c r="H3" s="55"/>
      <c r="I3" s="55"/>
      <c r="J3" s="55"/>
    </row>
    <row r="4" spans="1:90" ht="20">
      <c r="A4" s="53" t="s">
        <v>4</v>
      </c>
      <c r="B4" s="56" t="s">
        <v>2</v>
      </c>
      <c r="C4" s="53"/>
      <c r="D4" s="57"/>
      <c r="E4" s="58"/>
      <c r="F4" s="53"/>
      <c r="G4" s="53"/>
      <c r="H4" s="53"/>
      <c r="I4" s="59"/>
      <c r="J4" s="59"/>
    </row>
    <row r="5" spans="1:90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90" ht="76.5" customHeight="1" thickTop="1" thickBot="1">
      <c r="A6" s="66" t="s">
        <v>138</v>
      </c>
      <c r="B6" s="67" t="s">
        <v>363</v>
      </c>
      <c r="C6" s="67" t="s">
        <v>139</v>
      </c>
      <c r="D6" s="68"/>
      <c r="E6" s="68">
        <v>2750</v>
      </c>
      <c r="F6" s="67" t="s">
        <v>140</v>
      </c>
      <c r="G6" s="69">
        <v>0.47</v>
      </c>
      <c r="H6" s="70">
        <f t="shared" ref="H6:H27" si="0">E6*G6</f>
        <v>1292.5</v>
      </c>
      <c r="I6" s="96" t="s">
        <v>141</v>
      </c>
      <c r="J6" s="87" t="s">
        <v>233</v>
      </c>
    </row>
    <row r="7" spans="1:90" ht="66" customHeight="1" thickBot="1">
      <c r="A7" s="66">
        <v>1100113439</v>
      </c>
      <c r="B7" s="67" t="s">
        <v>142</v>
      </c>
      <c r="C7" s="67" t="s">
        <v>143</v>
      </c>
      <c r="D7" s="68"/>
      <c r="E7" s="68">
        <v>53</v>
      </c>
      <c r="F7" s="67" t="s">
        <v>159</v>
      </c>
      <c r="G7" s="69">
        <v>7.99</v>
      </c>
      <c r="H7" s="70">
        <f t="shared" si="0"/>
        <v>423.47</v>
      </c>
      <c r="I7" s="70"/>
      <c r="J7" s="87" t="s">
        <v>144</v>
      </c>
    </row>
    <row r="8" spans="1:90" ht="66" customHeight="1" thickBot="1">
      <c r="A8" s="66" t="s">
        <v>349</v>
      </c>
      <c r="B8" s="67" t="s">
        <v>347</v>
      </c>
      <c r="C8" s="66" t="s">
        <v>348</v>
      </c>
      <c r="D8" s="68"/>
      <c r="E8" s="68">
        <v>115</v>
      </c>
      <c r="F8" s="67" t="s">
        <v>350</v>
      </c>
      <c r="G8" s="69">
        <v>1.27</v>
      </c>
      <c r="H8" s="70">
        <v>142.24</v>
      </c>
      <c r="I8" s="70"/>
      <c r="J8" s="87" t="s">
        <v>356</v>
      </c>
    </row>
    <row r="9" spans="1:90" ht="57" customHeight="1" thickBot="1">
      <c r="A9" s="66" t="s">
        <v>145</v>
      </c>
      <c r="B9" s="67" t="s">
        <v>146</v>
      </c>
      <c r="C9" s="67" t="s">
        <v>147</v>
      </c>
      <c r="D9" s="68"/>
      <c r="E9" s="68">
        <v>115</v>
      </c>
      <c r="F9" s="67" t="s">
        <v>158</v>
      </c>
      <c r="G9" s="69">
        <v>7.95</v>
      </c>
      <c r="H9" s="70">
        <f t="shared" si="0"/>
        <v>914.25</v>
      </c>
      <c r="I9" s="70"/>
      <c r="J9" s="87" t="s">
        <v>148</v>
      </c>
    </row>
    <row r="10" spans="1:90" s="29" customFormat="1" ht="107.25" customHeight="1" thickBot="1">
      <c r="A10" s="60" t="s">
        <v>151</v>
      </c>
      <c r="B10" s="61" t="s">
        <v>150</v>
      </c>
      <c r="C10" s="61" t="s">
        <v>135</v>
      </c>
      <c r="D10" s="62"/>
      <c r="E10" s="62">
        <v>115</v>
      </c>
      <c r="F10" s="61" t="s">
        <v>149</v>
      </c>
      <c r="G10" s="63">
        <v>6.89</v>
      </c>
      <c r="H10" s="64">
        <f>E10*G10</f>
        <v>792.34999999999991</v>
      </c>
      <c r="I10" s="64" t="s">
        <v>234</v>
      </c>
      <c r="J10" s="73" t="s">
        <v>155</v>
      </c>
      <c r="K10" s="46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  <c r="BJ10" s="45"/>
      <c r="BK10" s="45"/>
      <c r="BL10" s="45"/>
      <c r="BM10" s="45"/>
      <c r="BN10" s="45"/>
      <c r="BO10" s="45"/>
      <c r="BP10" s="45"/>
      <c r="BQ10" s="45"/>
      <c r="BR10" s="45"/>
      <c r="BS10" s="45"/>
      <c r="BT10" s="45"/>
      <c r="BU10" s="45"/>
      <c r="BV10" s="45"/>
      <c r="BW10" s="45"/>
      <c r="BX10" s="45"/>
      <c r="BY10" s="45"/>
      <c r="BZ10" s="45"/>
      <c r="CA10" s="45"/>
      <c r="CB10" s="45"/>
      <c r="CC10" s="45"/>
      <c r="CD10" s="45"/>
      <c r="CE10" s="45"/>
      <c r="CF10" s="45"/>
      <c r="CG10" s="45"/>
      <c r="CH10" s="45"/>
      <c r="CI10" s="45"/>
      <c r="CJ10" s="45"/>
      <c r="CK10" s="45"/>
      <c r="CL10" s="45"/>
    </row>
    <row r="11" spans="1:90" ht="16" thickBot="1">
      <c r="A11" s="97" t="s">
        <v>169</v>
      </c>
      <c r="B11" s="98" t="s">
        <v>152</v>
      </c>
      <c r="C11" s="98" t="s">
        <v>167</v>
      </c>
      <c r="D11" s="99"/>
      <c r="E11" s="99">
        <v>2709</v>
      </c>
      <c r="F11" s="98" t="s">
        <v>158</v>
      </c>
      <c r="G11" s="100">
        <v>0.65</v>
      </c>
      <c r="H11" s="70">
        <f t="shared" si="0"/>
        <v>1760.8500000000001</v>
      </c>
      <c r="I11" s="101" t="s">
        <v>2</v>
      </c>
      <c r="J11" s="87" t="s">
        <v>168</v>
      </c>
      <c r="K11" s="46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45"/>
      <c r="BR11" s="45"/>
      <c r="BS11" s="45"/>
      <c r="BT11" s="45"/>
      <c r="BU11" s="45"/>
      <c r="BV11" s="45"/>
      <c r="BW11" s="45"/>
      <c r="BX11" s="45"/>
      <c r="BY11" s="45"/>
      <c r="BZ11" s="45"/>
      <c r="CA11" s="45"/>
      <c r="CB11" s="45"/>
      <c r="CC11" s="45"/>
      <c r="CD11" s="45"/>
      <c r="CE11" s="45"/>
      <c r="CF11" s="45"/>
      <c r="CG11" s="45"/>
      <c r="CH11" s="45"/>
      <c r="CI11" s="45"/>
      <c r="CJ11" s="45"/>
      <c r="CK11" s="45"/>
      <c r="CL11" s="45"/>
    </row>
    <row r="12" spans="1:90" s="43" customFormat="1" ht="54.75" customHeight="1" thickBot="1">
      <c r="A12" s="102" t="s">
        <v>388</v>
      </c>
      <c r="B12" s="61" t="s">
        <v>387</v>
      </c>
      <c r="C12" s="61" t="s">
        <v>386</v>
      </c>
      <c r="D12" s="62"/>
      <c r="E12" s="62">
        <v>115</v>
      </c>
      <c r="F12" s="61"/>
      <c r="G12" s="63">
        <v>5.98</v>
      </c>
      <c r="H12" s="89">
        <f t="shared" si="0"/>
        <v>687.7</v>
      </c>
      <c r="I12" s="89"/>
      <c r="J12" s="103" t="s">
        <v>389</v>
      </c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45"/>
      <c r="BH12" s="45"/>
      <c r="BI12" s="45"/>
      <c r="BJ12" s="45"/>
      <c r="BK12" s="45"/>
      <c r="BL12" s="45"/>
      <c r="BM12" s="45"/>
      <c r="BN12" s="45"/>
      <c r="BO12" s="45"/>
      <c r="BP12" s="45"/>
      <c r="BQ12" s="45"/>
      <c r="BR12" s="45"/>
      <c r="BS12" s="45"/>
      <c r="BT12" s="45"/>
      <c r="BU12" s="45"/>
      <c r="BV12" s="45"/>
      <c r="BW12" s="45"/>
      <c r="BX12" s="45"/>
      <c r="BY12" s="45"/>
      <c r="BZ12" s="45"/>
      <c r="CA12" s="45"/>
      <c r="CB12" s="45"/>
      <c r="CC12" s="45"/>
      <c r="CD12" s="45"/>
      <c r="CE12" s="45"/>
      <c r="CF12" s="45"/>
      <c r="CG12" s="45"/>
      <c r="CH12" s="45"/>
      <c r="CI12" s="45"/>
      <c r="CJ12" s="45"/>
      <c r="CK12" s="45"/>
      <c r="CL12" s="45"/>
    </row>
    <row r="13" spans="1:90" ht="16" thickBot="1">
      <c r="A13" s="66" t="s">
        <v>71</v>
      </c>
      <c r="B13" s="67" t="s">
        <v>70</v>
      </c>
      <c r="C13" s="67" t="s">
        <v>32</v>
      </c>
      <c r="D13" s="68"/>
      <c r="E13" s="68">
        <v>550</v>
      </c>
      <c r="F13" s="67" t="s">
        <v>69</v>
      </c>
      <c r="G13" s="69"/>
      <c r="H13" s="70">
        <f t="shared" si="0"/>
        <v>0</v>
      </c>
      <c r="I13" s="104" t="s">
        <v>2</v>
      </c>
      <c r="J13" s="88"/>
    </row>
    <row r="14" spans="1:90" ht="16" thickBot="1">
      <c r="A14" s="66" t="s">
        <v>354</v>
      </c>
      <c r="B14" s="67" t="s">
        <v>352</v>
      </c>
      <c r="C14" s="67" t="s">
        <v>353</v>
      </c>
      <c r="D14" s="68"/>
      <c r="E14" s="68">
        <v>63</v>
      </c>
      <c r="F14" s="67" t="s">
        <v>357</v>
      </c>
      <c r="G14" s="69">
        <v>0.24</v>
      </c>
      <c r="H14" s="70">
        <f t="shared" si="0"/>
        <v>15.12</v>
      </c>
      <c r="I14" s="104" t="s">
        <v>362</v>
      </c>
      <c r="J14" s="88" t="s">
        <v>355</v>
      </c>
    </row>
    <row r="15" spans="1:90" ht="16" thickBot="1">
      <c r="A15" s="66" t="s">
        <v>63</v>
      </c>
      <c r="B15" s="67" t="s">
        <v>37</v>
      </c>
      <c r="C15" s="67" t="s">
        <v>32</v>
      </c>
      <c r="D15" s="68"/>
      <c r="E15" s="68">
        <v>115</v>
      </c>
      <c r="F15" s="67" t="s">
        <v>38</v>
      </c>
      <c r="G15" s="69"/>
      <c r="H15" s="70">
        <f t="shared" si="0"/>
        <v>0</v>
      </c>
      <c r="I15" s="70" t="s">
        <v>36</v>
      </c>
      <c r="J15" s="87" t="s">
        <v>41</v>
      </c>
    </row>
    <row r="16" spans="1:90" ht="75" customHeight="1" thickBot="1">
      <c r="A16" s="66" t="s">
        <v>166</v>
      </c>
      <c r="B16" s="67" t="s">
        <v>153</v>
      </c>
      <c r="C16" s="67" t="s">
        <v>32</v>
      </c>
      <c r="D16" s="68"/>
      <c r="E16" s="68">
        <v>3</v>
      </c>
      <c r="F16" s="67" t="s">
        <v>160</v>
      </c>
      <c r="G16" s="69">
        <v>6.5</v>
      </c>
      <c r="H16" s="70">
        <f t="shared" si="0"/>
        <v>19.5</v>
      </c>
      <c r="I16" s="70" t="s">
        <v>2</v>
      </c>
      <c r="J16" s="87" t="s">
        <v>164</v>
      </c>
    </row>
    <row r="17" spans="1:77" s="29" customFormat="1" ht="16" thickBot="1">
      <c r="A17" s="60" t="s">
        <v>161</v>
      </c>
      <c r="B17" s="61" t="s">
        <v>154</v>
      </c>
      <c r="C17" s="61" t="s">
        <v>135</v>
      </c>
      <c r="D17" s="62"/>
      <c r="E17" s="62">
        <v>19</v>
      </c>
      <c r="F17" s="61" t="s">
        <v>163</v>
      </c>
      <c r="G17" s="63">
        <v>11.59</v>
      </c>
      <c r="H17" s="64">
        <f t="shared" ref="H17:H24" si="1">E17*G17</f>
        <v>220.21</v>
      </c>
      <c r="I17" s="64"/>
      <c r="J17" s="73" t="s">
        <v>162</v>
      </c>
      <c r="K17" s="49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44"/>
      <c r="BW17" s="44"/>
      <c r="BX17" s="44"/>
      <c r="BY17" s="44"/>
    </row>
    <row r="18" spans="1:77" ht="16" thickBot="1">
      <c r="A18" s="66" t="s">
        <v>230</v>
      </c>
      <c r="B18" s="67" t="s">
        <v>231</v>
      </c>
      <c r="C18" s="67" t="s">
        <v>139</v>
      </c>
      <c r="D18" s="68"/>
      <c r="E18" s="68">
        <v>14</v>
      </c>
      <c r="F18" s="67">
        <v>1</v>
      </c>
      <c r="G18" s="69">
        <v>2.52</v>
      </c>
      <c r="H18" s="70">
        <f t="shared" si="1"/>
        <v>35.28</v>
      </c>
      <c r="I18" s="70"/>
      <c r="J18" s="87" t="s">
        <v>232</v>
      </c>
    </row>
    <row r="19" spans="1:77" ht="16" thickBot="1">
      <c r="A19" s="66"/>
      <c r="B19" s="67" t="s">
        <v>156</v>
      </c>
      <c r="C19" s="67" t="s">
        <v>157</v>
      </c>
      <c r="D19" s="68"/>
      <c r="E19" s="68"/>
      <c r="F19" s="67"/>
      <c r="G19" s="69"/>
      <c r="H19" s="70">
        <f>E19*G19</f>
        <v>0</v>
      </c>
      <c r="I19" s="70" t="s">
        <v>351</v>
      </c>
      <c r="J19" s="87"/>
    </row>
    <row r="20" spans="1:77" ht="48" customHeight="1" thickBot="1">
      <c r="A20" s="66" t="s">
        <v>364</v>
      </c>
      <c r="B20" s="67" t="s">
        <v>365</v>
      </c>
      <c r="C20" s="67" t="s">
        <v>32</v>
      </c>
      <c r="D20" s="68"/>
      <c r="E20" s="68">
        <v>3</v>
      </c>
      <c r="F20" s="67" t="s">
        <v>366</v>
      </c>
      <c r="G20" s="69">
        <v>1.49</v>
      </c>
      <c r="H20" s="70">
        <f t="shared" si="1"/>
        <v>4.47</v>
      </c>
      <c r="I20" s="70"/>
      <c r="J20" s="87" t="s">
        <v>368</v>
      </c>
    </row>
    <row r="21" spans="1:77" s="29" customFormat="1" ht="16" thickBot="1">
      <c r="A21" s="60" t="s">
        <v>361</v>
      </c>
      <c r="B21" s="61" t="s">
        <v>165</v>
      </c>
      <c r="C21" s="61" t="s">
        <v>359</v>
      </c>
      <c r="D21" s="62"/>
      <c r="E21" s="62">
        <v>18</v>
      </c>
      <c r="F21" s="61" t="s">
        <v>367</v>
      </c>
      <c r="G21" s="63">
        <v>1</v>
      </c>
      <c r="H21" s="64">
        <f t="shared" si="1"/>
        <v>18</v>
      </c>
      <c r="I21" s="64" t="s">
        <v>360</v>
      </c>
      <c r="J21" s="73" t="s">
        <v>358</v>
      </c>
    </row>
    <row r="22" spans="1:77" ht="16" thickBot="1">
      <c r="A22" s="66" t="s">
        <v>392</v>
      </c>
      <c r="B22" s="67" t="s">
        <v>391</v>
      </c>
      <c r="C22" s="67" t="s">
        <v>32</v>
      </c>
      <c r="D22" s="68"/>
      <c r="E22" s="68">
        <v>11</v>
      </c>
      <c r="F22" s="67" t="s">
        <v>390</v>
      </c>
      <c r="G22" s="69">
        <v>7.91</v>
      </c>
      <c r="H22" s="70">
        <f t="shared" si="1"/>
        <v>87.01</v>
      </c>
      <c r="I22" s="70" t="s">
        <v>2</v>
      </c>
      <c r="J22" s="87"/>
    </row>
    <row r="23" spans="1:77" ht="16" thickBot="1">
      <c r="A23" s="66" t="s">
        <v>2</v>
      </c>
      <c r="B23" s="67" t="s">
        <v>2</v>
      </c>
      <c r="C23" s="67" t="s">
        <v>2</v>
      </c>
      <c r="D23" s="68"/>
      <c r="E23" s="68"/>
      <c r="F23" s="67" t="s">
        <v>2</v>
      </c>
      <c r="G23" s="69"/>
      <c r="H23" s="70">
        <f t="shared" si="1"/>
        <v>0</v>
      </c>
      <c r="I23" s="70" t="s">
        <v>2</v>
      </c>
      <c r="J23" s="87"/>
    </row>
    <row r="24" spans="1:77" ht="16" thickBot="1">
      <c r="A24" s="66" t="s">
        <v>2</v>
      </c>
      <c r="B24" s="67" t="s">
        <v>2</v>
      </c>
      <c r="C24" s="67" t="s">
        <v>2</v>
      </c>
      <c r="D24" s="68"/>
      <c r="E24" s="68"/>
      <c r="F24" s="67" t="s">
        <v>2</v>
      </c>
      <c r="G24" s="69"/>
      <c r="H24" s="70">
        <f t="shared" si="1"/>
        <v>0</v>
      </c>
      <c r="I24" s="70" t="s">
        <v>2</v>
      </c>
      <c r="J24" s="87"/>
    </row>
    <row r="25" spans="1:77" ht="16" thickBot="1">
      <c r="A25" s="66" t="s">
        <v>2</v>
      </c>
      <c r="B25" s="67" t="s">
        <v>2</v>
      </c>
      <c r="C25" s="67" t="s">
        <v>2</v>
      </c>
      <c r="D25" s="68"/>
      <c r="E25" s="68"/>
      <c r="F25" s="67" t="s">
        <v>2</v>
      </c>
      <c r="G25" s="69"/>
      <c r="H25" s="70">
        <f t="shared" si="0"/>
        <v>0</v>
      </c>
      <c r="I25" s="70" t="s">
        <v>2</v>
      </c>
      <c r="J25" s="87"/>
    </row>
    <row r="26" spans="1:77" ht="16" thickBot="1">
      <c r="A26" s="66" t="s">
        <v>2</v>
      </c>
      <c r="B26" s="67" t="s">
        <v>2</v>
      </c>
      <c r="C26" s="67" t="s">
        <v>2</v>
      </c>
      <c r="D26" s="68"/>
      <c r="E26" s="68"/>
      <c r="F26" s="67" t="s">
        <v>2</v>
      </c>
      <c r="G26" s="69"/>
      <c r="H26" s="70">
        <f t="shared" si="0"/>
        <v>0</v>
      </c>
      <c r="I26" s="70" t="s">
        <v>2</v>
      </c>
      <c r="J26" s="87"/>
    </row>
    <row r="27" spans="1:77" ht="16" thickBot="1">
      <c r="A27" s="66" t="s">
        <v>2</v>
      </c>
      <c r="B27" s="67" t="s">
        <v>2</v>
      </c>
      <c r="C27" s="67" t="s">
        <v>2</v>
      </c>
      <c r="D27" s="68"/>
      <c r="E27" s="68"/>
      <c r="F27" s="67" t="s">
        <v>2</v>
      </c>
      <c r="G27" s="69"/>
      <c r="H27" s="70">
        <f t="shared" si="0"/>
        <v>0</v>
      </c>
      <c r="I27" s="70" t="s">
        <v>2</v>
      </c>
      <c r="J27" s="87"/>
    </row>
    <row r="28" spans="1:77" ht="20.5" thickBot="1">
      <c r="A28" s="90"/>
      <c r="B28" s="91"/>
      <c r="C28" s="91"/>
      <c r="D28" s="91"/>
      <c r="E28" s="92"/>
      <c r="F28" s="303" t="s">
        <v>15</v>
      </c>
      <c r="G28" s="304"/>
      <c r="H28" s="93">
        <f>SUM(H6:H27)</f>
        <v>6412.95</v>
      </c>
      <c r="I28" s="94"/>
      <c r="J28" s="95"/>
    </row>
    <row r="30" spans="1:77" ht="18.5">
      <c r="A30" s="30" t="s">
        <v>119</v>
      </c>
      <c r="B30" s="29"/>
    </row>
    <row r="35" spans="2:2" ht="16">
      <c r="B35" s="40"/>
    </row>
  </sheetData>
  <mergeCells count="2">
    <mergeCell ref="A1:I1"/>
    <mergeCell ref="F28:G28"/>
  </mergeCells>
  <hyperlinks>
    <hyperlink ref="J15" r:id="rId1" xr:uid="{00000000-0004-0000-0400-000000000000}"/>
    <hyperlink ref="J20" r:id="rId2" xr:uid="{00000000-0004-0000-0400-000001000000}"/>
  </hyperlinks>
  <pageMargins left="0.7" right="0.7" top="0.75" bottom="0.75" header="0.3" footer="0.3"/>
  <pageSetup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5"/>
  <sheetViews>
    <sheetView topLeftCell="A20" workbookViewId="0">
      <selection activeCell="A5" sqref="A5"/>
    </sheetView>
  </sheetViews>
  <sheetFormatPr defaultRowHeight="14.5"/>
  <cols>
    <col min="1" max="2" width="21.453125" bestFit="1" customWidth="1"/>
    <col min="3" max="3" width="17.1796875" customWidth="1"/>
    <col min="4" max="4" width="13.54296875" bestFit="1" customWidth="1"/>
    <col min="5" max="5" width="22.1796875" bestFit="1" customWidth="1"/>
    <col min="7" max="7" width="17.81640625" bestFit="1" customWidth="1"/>
    <col min="8" max="8" width="15" bestFit="1" customWidth="1"/>
    <col min="9" max="9" width="11.54296875" bestFit="1" customWidth="1"/>
    <col min="10" max="10" width="12.81640625" customWidth="1"/>
  </cols>
  <sheetData>
    <row r="1" spans="1:12" ht="25">
      <c r="A1" s="302" t="s">
        <v>0</v>
      </c>
      <c r="B1" s="302"/>
      <c r="C1" s="302"/>
      <c r="D1" s="302"/>
      <c r="E1" s="302"/>
      <c r="F1" s="302"/>
      <c r="G1" s="302"/>
      <c r="H1" s="302"/>
      <c r="I1" s="302"/>
      <c r="J1" s="1"/>
    </row>
    <row r="2" spans="1:12" ht="25">
      <c r="A2" s="16" t="s">
        <v>1</v>
      </c>
      <c r="B2" s="3" t="s">
        <v>21</v>
      </c>
      <c r="C2" s="2"/>
      <c r="D2" s="4"/>
      <c r="E2" s="5"/>
      <c r="F2" s="6"/>
      <c r="G2" s="6"/>
      <c r="H2" s="7"/>
      <c r="I2" s="7"/>
      <c r="J2" s="7"/>
    </row>
    <row r="3" spans="1:12" ht="25">
      <c r="A3" s="16" t="s">
        <v>3</v>
      </c>
      <c r="B3" s="8"/>
      <c r="C3" s="2" t="s">
        <v>53</v>
      </c>
      <c r="D3" s="3"/>
      <c r="E3" s="5"/>
      <c r="F3" s="5"/>
      <c r="G3" s="7"/>
      <c r="H3" s="7"/>
      <c r="I3" s="7"/>
      <c r="J3" s="7"/>
    </row>
    <row r="4" spans="1:12" ht="20">
      <c r="A4" s="16" t="s">
        <v>4</v>
      </c>
      <c r="B4" s="8" t="s">
        <v>2</v>
      </c>
      <c r="C4" s="2"/>
      <c r="D4" s="9"/>
      <c r="E4" s="10"/>
      <c r="F4" s="5"/>
      <c r="G4" s="5"/>
      <c r="H4" s="5"/>
      <c r="I4" s="11"/>
      <c r="J4" s="11"/>
    </row>
    <row r="5" spans="1:12" ht="18" thickBot="1">
      <c r="A5" s="17" t="s">
        <v>5</v>
      </c>
      <c r="B5" s="18" t="s">
        <v>6</v>
      </c>
      <c r="C5" s="18" t="s">
        <v>7</v>
      </c>
      <c r="D5" s="18" t="s">
        <v>8</v>
      </c>
      <c r="E5" s="17" t="s">
        <v>9</v>
      </c>
      <c r="F5" s="17" t="s">
        <v>10</v>
      </c>
      <c r="G5" s="17" t="s">
        <v>11</v>
      </c>
      <c r="H5" s="19" t="s">
        <v>12</v>
      </c>
      <c r="I5" s="17" t="s">
        <v>34</v>
      </c>
      <c r="J5" s="17" t="s">
        <v>14</v>
      </c>
    </row>
    <row r="6" spans="1:12" ht="16.5" thickTop="1" thickBot="1">
      <c r="A6" s="20"/>
      <c r="B6" s="31" t="s">
        <v>175</v>
      </c>
      <c r="C6" s="31" t="s">
        <v>135</v>
      </c>
      <c r="D6" s="32"/>
      <c r="E6" s="32">
        <v>120</v>
      </c>
      <c r="F6" s="31"/>
      <c r="G6" s="33">
        <v>6.5</v>
      </c>
      <c r="H6" s="34">
        <v>780</v>
      </c>
      <c r="I6" s="50"/>
      <c r="J6" s="37" t="s">
        <v>235</v>
      </c>
    </row>
    <row r="7" spans="1:12" ht="16" thickBot="1">
      <c r="A7" s="20"/>
      <c r="B7" s="31" t="s">
        <v>176</v>
      </c>
      <c r="C7" s="31" t="s">
        <v>135</v>
      </c>
      <c r="D7" s="32"/>
      <c r="E7" s="32">
        <v>120</v>
      </c>
      <c r="F7" s="31"/>
      <c r="G7" s="33">
        <v>6.5</v>
      </c>
      <c r="H7" s="34">
        <v>780</v>
      </c>
      <c r="I7" s="35"/>
      <c r="J7" s="37" t="s">
        <v>236</v>
      </c>
    </row>
    <row r="8" spans="1:12" ht="116.5" thickBot="1">
      <c r="A8" s="20"/>
      <c r="B8" s="31" t="s">
        <v>177</v>
      </c>
      <c r="C8" s="31" t="s">
        <v>135</v>
      </c>
      <c r="D8" s="32"/>
      <c r="E8" s="32">
        <v>120</v>
      </c>
      <c r="F8" s="31"/>
      <c r="G8" s="33">
        <v>6.5</v>
      </c>
      <c r="H8" s="34">
        <v>780</v>
      </c>
      <c r="I8" s="35"/>
      <c r="J8" s="42" t="s">
        <v>237</v>
      </c>
    </row>
    <row r="9" spans="1:12" ht="102" thickBot="1">
      <c r="A9" s="20" t="s">
        <v>238</v>
      </c>
      <c r="B9" s="21" t="s">
        <v>178</v>
      </c>
      <c r="C9" s="21" t="s">
        <v>239</v>
      </c>
      <c r="D9" s="22"/>
      <c r="E9" s="22">
        <v>600</v>
      </c>
      <c r="F9" s="21"/>
      <c r="G9" s="23">
        <v>0.59</v>
      </c>
      <c r="H9" s="24">
        <v>354</v>
      </c>
      <c r="I9" s="26"/>
      <c r="J9" s="25" t="s">
        <v>240</v>
      </c>
      <c r="L9" t="s">
        <v>241</v>
      </c>
    </row>
    <row r="10" spans="1:12" ht="31.5" thickBot="1">
      <c r="A10" s="41"/>
      <c r="B10" s="31" t="s">
        <v>179</v>
      </c>
      <c r="C10" s="31" t="s">
        <v>135</v>
      </c>
      <c r="D10" s="32"/>
      <c r="E10" s="32">
        <v>6</v>
      </c>
      <c r="F10" s="31" t="s">
        <v>242</v>
      </c>
      <c r="G10" s="33">
        <v>3.32</v>
      </c>
      <c r="H10" s="34">
        <f t="shared" ref="H10:H19" si="0">E10*G10</f>
        <v>19.919999999999998</v>
      </c>
      <c r="I10" s="35" t="s">
        <v>2</v>
      </c>
      <c r="J10" s="36" t="s">
        <v>243</v>
      </c>
    </row>
    <row r="11" spans="1:12" ht="16" thickBot="1">
      <c r="A11" s="41" t="s">
        <v>244</v>
      </c>
      <c r="B11" s="31" t="s">
        <v>180</v>
      </c>
      <c r="C11" s="31" t="s">
        <v>245</v>
      </c>
      <c r="D11" s="32"/>
      <c r="E11" s="32">
        <v>350</v>
      </c>
      <c r="F11" s="31" t="s">
        <v>2</v>
      </c>
      <c r="G11" s="33">
        <v>1</v>
      </c>
      <c r="H11" s="34">
        <f t="shared" si="0"/>
        <v>350</v>
      </c>
      <c r="I11" s="35" t="s">
        <v>2</v>
      </c>
      <c r="J11" s="36" t="s">
        <v>246</v>
      </c>
    </row>
    <row r="12" spans="1:12" ht="31.5" thickBot="1">
      <c r="A12" s="20">
        <v>1601</v>
      </c>
      <c r="B12" s="21" t="s">
        <v>247</v>
      </c>
      <c r="C12" s="21" t="s">
        <v>248</v>
      </c>
      <c r="D12" s="22"/>
      <c r="E12" s="22">
        <v>2800</v>
      </c>
      <c r="F12" s="21" t="s">
        <v>2</v>
      </c>
      <c r="G12" s="23">
        <v>0.2</v>
      </c>
      <c r="H12" s="24">
        <f t="shared" si="0"/>
        <v>560</v>
      </c>
      <c r="I12" s="26" t="s">
        <v>2</v>
      </c>
      <c r="J12" s="27" t="s">
        <v>249</v>
      </c>
    </row>
    <row r="13" spans="1:12" ht="116.5" thickBot="1">
      <c r="A13" s="20" t="s">
        <v>250</v>
      </c>
      <c r="B13" s="21" t="s">
        <v>251</v>
      </c>
      <c r="C13" s="21" t="s">
        <v>252</v>
      </c>
      <c r="D13" s="22"/>
      <c r="E13" s="22">
        <v>600</v>
      </c>
      <c r="F13" s="21"/>
      <c r="G13" s="23">
        <v>0.64</v>
      </c>
      <c r="H13" s="24">
        <f t="shared" si="0"/>
        <v>384</v>
      </c>
      <c r="I13" s="26"/>
      <c r="J13" s="25" t="s">
        <v>253</v>
      </c>
    </row>
    <row r="14" spans="1:12" ht="116.5" thickBot="1">
      <c r="A14" s="41">
        <v>154953</v>
      </c>
      <c r="B14" s="31" t="s">
        <v>181</v>
      </c>
      <c r="C14" s="31" t="s">
        <v>254</v>
      </c>
      <c r="D14" s="32"/>
      <c r="E14" s="32">
        <v>150</v>
      </c>
      <c r="F14" s="31"/>
      <c r="G14" s="33">
        <v>1</v>
      </c>
      <c r="H14" s="34">
        <f t="shared" si="0"/>
        <v>150</v>
      </c>
      <c r="I14" s="35"/>
      <c r="J14" s="42" t="s">
        <v>255</v>
      </c>
    </row>
    <row r="15" spans="1:12" ht="102" thickBot="1">
      <c r="A15" s="41">
        <v>659250</v>
      </c>
      <c r="B15" s="31" t="s">
        <v>182</v>
      </c>
      <c r="C15" s="31" t="s">
        <v>245</v>
      </c>
      <c r="D15" s="32"/>
      <c r="E15" s="32">
        <v>300</v>
      </c>
      <c r="F15" s="31" t="s">
        <v>256</v>
      </c>
      <c r="G15" s="33">
        <v>1</v>
      </c>
      <c r="H15" s="34">
        <f t="shared" si="0"/>
        <v>300</v>
      </c>
      <c r="I15" s="35"/>
      <c r="J15" s="42" t="s">
        <v>257</v>
      </c>
    </row>
    <row r="16" spans="1:12" ht="31.5" thickBot="1">
      <c r="A16" s="20" t="s">
        <v>258</v>
      </c>
      <c r="B16" s="21" t="s">
        <v>259</v>
      </c>
      <c r="C16" s="21" t="s">
        <v>252</v>
      </c>
      <c r="D16" s="22"/>
      <c r="E16" s="22">
        <v>1200</v>
      </c>
      <c r="F16" s="21"/>
      <c r="G16" s="23">
        <v>0.3</v>
      </c>
      <c r="H16" s="24">
        <f t="shared" si="0"/>
        <v>360</v>
      </c>
      <c r="I16" s="26"/>
      <c r="J16" s="27" t="s">
        <v>260</v>
      </c>
    </row>
    <row r="17" spans="1:10" ht="16" thickBot="1">
      <c r="A17" s="20" t="s">
        <v>261</v>
      </c>
      <c r="B17" s="21" t="s">
        <v>183</v>
      </c>
      <c r="C17" s="21" t="s">
        <v>252</v>
      </c>
      <c r="D17" s="22"/>
      <c r="E17" s="22">
        <v>600</v>
      </c>
      <c r="F17" s="21" t="s">
        <v>2</v>
      </c>
      <c r="G17" s="23">
        <v>0.59</v>
      </c>
      <c r="H17" s="24">
        <f t="shared" si="0"/>
        <v>354</v>
      </c>
      <c r="I17" s="26" t="s">
        <v>2</v>
      </c>
      <c r="J17" s="27" t="s">
        <v>262</v>
      </c>
    </row>
    <row r="18" spans="1:10" ht="16" thickBot="1">
      <c r="A18" s="41">
        <v>106619</v>
      </c>
      <c r="B18" s="31" t="s">
        <v>184</v>
      </c>
      <c r="C18" s="31" t="s">
        <v>245</v>
      </c>
      <c r="D18" s="32"/>
      <c r="E18" s="32">
        <v>120</v>
      </c>
      <c r="F18" s="31" t="s">
        <v>2</v>
      </c>
      <c r="G18" s="33">
        <v>1</v>
      </c>
      <c r="H18" s="34">
        <f t="shared" si="0"/>
        <v>120</v>
      </c>
      <c r="I18" s="35" t="s">
        <v>2</v>
      </c>
      <c r="J18" s="36" t="s">
        <v>263</v>
      </c>
    </row>
    <row r="19" spans="1:10" ht="47" thickBot="1">
      <c r="A19" s="41" t="s">
        <v>2</v>
      </c>
      <c r="B19" s="31" t="s">
        <v>264</v>
      </c>
      <c r="C19" s="31" t="s">
        <v>135</v>
      </c>
      <c r="D19" s="32"/>
      <c r="E19" s="32">
        <v>2</v>
      </c>
      <c r="F19" s="31" t="s">
        <v>265</v>
      </c>
      <c r="G19" s="33">
        <v>19.13</v>
      </c>
      <c r="H19" s="34">
        <f t="shared" si="0"/>
        <v>38.26</v>
      </c>
      <c r="I19" s="35" t="s">
        <v>2</v>
      </c>
      <c r="J19" s="36" t="s">
        <v>266</v>
      </c>
    </row>
    <row r="20" spans="1:10" ht="16" thickBot="1">
      <c r="A20" s="20" t="s">
        <v>2</v>
      </c>
      <c r="B20" s="21"/>
      <c r="C20" s="21" t="s">
        <v>2</v>
      </c>
      <c r="D20" s="22"/>
      <c r="E20" s="22"/>
      <c r="F20" s="21" t="s">
        <v>2</v>
      </c>
      <c r="G20" s="23"/>
      <c r="H20" s="24">
        <f t="shared" ref="H20:H22" si="1">E20*G20</f>
        <v>0</v>
      </c>
      <c r="I20" s="26" t="s">
        <v>2</v>
      </c>
      <c r="J20" s="27"/>
    </row>
    <row r="21" spans="1:10" ht="16" thickBot="1">
      <c r="A21" s="20" t="s">
        <v>2</v>
      </c>
      <c r="B21" s="21" t="s">
        <v>2</v>
      </c>
      <c r="C21" s="21" t="s">
        <v>2</v>
      </c>
      <c r="D21" s="22"/>
      <c r="E21" s="22"/>
      <c r="F21" s="21" t="s">
        <v>2</v>
      </c>
      <c r="G21" s="23"/>
      <c r="H21" s="24">
        <f t="shared" si="1"/>
        <v>0</v>
      </c>
      <c r="I21" s="26" t="s">
        <v>2</v>
      </c>
      <c r="J21" s="27"/>
    </row>
    <row r="22" spans="1:10" ht="16" thickBot="1">
      <c r="A22" s="20" t="s">
        <v>2</v>
      </c>
      <c r="B22" s="21" t="s">
        <v>2</v>
      </c>
      <c r="C22" s="21" t="s">
        <v>2</v>
      </c>
      <c r="D22" s="22"/>
      <c r="E22" s="22"/>
      <c r="F22" s="21" t="s">
        <v>2</v>
      </c>
      <c r="G22" s="23"/>
      <c r="H22" s="24">
        <f t="shared" si="1"/>
        <v>0</v>
      </c>
      <c r="I22" s="26" t="s">
        <v>2</v>
      </c>
      <c r="J22" s="27"/>
    </row>
    <row r="23" spans="1:10" ht="20.5" thickBot="1">
      <c r="A23" s="12"/>
      <c r="E23" s="13"/>
      <c r="F23" s="300" t="s">
        <v>15</v>
      </c>
      <c r="G23" s="301"/>
      <c r="H23" s="28">
        <f>SUM(H6:H22)</f>
        <v>5330.18</v>
      </c>
      <c r="I23" s="14"/>
      <c r="J23" s="15"/>
    </row>
    <row r="25" spans="1:10" ht="18.5">
      <c r="A25" s="30" t="s">
        <v>119</v>
      </c>
      <c r="B25" s="29"/>
    </row>
  </sheetData>
  <mergeCells count="2">
    <mergeCell ref="A1:I1"/>
    <mergeCell ref="F23:G23"/>
  </mergeCells>
  <hyperlinks>
    <hyperlink ref="J7" r:id="rId1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topLeftCell="A7" workbookViewId="0">
      <selection activeCell="A6" sqref="A6:XFD6"/>
    </sheetView>
  </sheetViews>
  <sheetFormatPr defaultRowHeight="14.5"/>
  <cols>
    <col min="1" max="1" width="21.453125" bestFit="1" customWidth="1"/>
    <col min="2" max="2" width="50.1796875" customWidth="1"/>
    <col min="3" max="3" width="17.1796875" customWidth="1"/>
    <col min="4" max="4" width="13.54296875" bestFit="1" customWidth="1"/>
    <col min="5" max="5" width="22.1796875" bestFit="1" customWidth="1"/>
    <col min="6" max="6" width="27.81640625" customWidth="1"/>
    <col min="7" max="7" width="17.81640625" bestFit="1" customWidth="1"/>
    <col min="8" max="8" width="15" bestFit="1" customWidth="1"/>
    <col min="9" max="9" width="11.54296875" bestFit="1" customWidth="1"/>
    <col min="10" max="10" width="29.1796875" customWidth="1"/>
    <col min="11" max="11" width="25.1796875" customWidth="1"/>
  </cols>
  <sheetData>
    <row r="1" spans="1:11" ht="25">
      <c r="A1" s="302" t="s">
        <v>0</v>
      </c>
      <c r="B1" s="302"/>
      <c r="C1" s="302"/>
      <c r="D1" s="302"/>
      <c r="E1" s="302"/>
      <c r="F1" s="302"/>
      <c r="G1" s="302"/>
      <c r="H1" s="302"/>
      <c r="I1" s="302"/>
      <c r="J1" s="254"/>
      <c r="K1" s="255"/>
    </row>
    <row r="2" spans="1:11" ht="25">
      <c r="A2" s="256" t="s">
        <v>1</v>
      </c>
      <c r="B2" s="3" t="s">
        <v>28</v>
      </c>
      <c r="C2" s="257"/>
      <c r="D2" s="4"/>
      <c r="E2" s="258"/>
      <c r="F2" s="255"/>
      <c r="G2" s="255"/>
      <c r="H2" s="242"/>
      <c r="I2" s="242"/>
      <c r="J2" s="242"/>
      <c r="K2" s="255"/>
    </row>
    <row r="3" spans="1:11" ht="25">
      <c r="A3" s="256" t="s">
        <v>3</v>
      </c>
      <c r="B3" s="8"/>
      <c r="C3" s="257"/>
      <c r="D3" s="3"/>
      <c r="E3" s="258"/>
      <c r="F3" s="258"/>
      <c r="G3" s="242"/>
      <c r="H3" s="242"/>
      <c r="I3" s="242"/>
      <c r="J3" s="242"/>
      <c r="K3" s="255"/>
    </row>
    <row r="4" spans="1:11" ht="20">
      <c r="A4" s="256" t="s">
        <v>4</v>
      </c>
      <c r="B4" s="8" t="s">
        <v>2</v>
      </c>
      <c r="C4" s="257"/>
      <c r="D4" s="9"/>
      <c r="E4" s="259"/>
      <c r="F4" s="258"/>
      <c r="G4" s="258"/>
      <c r="H4" s="258"/>
      <c r="I4" s="260"/>
      <c r="J4" s="260"/>
      <c r="K4" s="255"/>
    </row>
    <row r="5" spans="1:11" ht="18.5" thickBot="1">
      <c r="A5" s="261" t="s">
        <v>5</v>
      </c>
      <c r="B5" s="262" t="s">
        <v>6</v>
      </c>
      <c r="C5" s="262" t="s">
        <v>7</v>
      </c>
      <c r="D5" s="262" t="s">
        <v>8</v>
      </c>
      <c r="E5" s="261" t="s">
        <v>9</v>
      </c>
      <c r="F5" s="261" t="s">
        <v>10</v>
      </c>
      <c r="G5" s="261" t="s">
        <v>11</v>
      </c>
      <c r="H5" s="263" t="s">
        <v>12</v>
      </c>
      <c r="I5" s="261" t="s">
        <v>13</v>
      </c>
      <c r="J5" s="263" t="s">
        <v>14</v>
      </c>
      <c r="K5" s="264" t="s">
        <v>34</v>
      </c>
    </row>
    <row r="6" spans="1:11" s="6" customFormat="1" ht="16.5" thickTop="1" thickBot="1">
      <c r="A6" s="20" t="s">
        <v>71</v>
      </c>
      <c r="B6" s="38" t="s">
        <v>70</v>
      </c>
      <c r="C6" s="38" t="s">
        <v>32</v>
      </c>
      <c r="D6" s="39"/>
      <c r="E6" s="39">
        <v>2</v>
      </c>
      <c r="F6" s="38" t="s">
        <v>69</v>
      </c>
      <c r="G6" s="23">
        <v>169.99</v>
      </c>
      <c r="H6" s="24">
        <f t="shared" ref="H6:H16" si="0">E6*G6</f>
        <v>339.98</v>
      </c>
      <c r="I6" s="282"/>
      <c r="J6" s="277"/>
      <c r="K6" s="278"/>
    </row>
    <row r="7" spans="1:11" s="6" customFormat="1" ht="16" thickBot="1">
      <c r="A7" s="20" t="s">
        <v>63</v>
      </c>
      <c r="B7" s="38" t="s">
        <v>37</v>
      </c>
      <c r="C7" s="38" t="s">
        <v>32</v>
      </c>
      <c r="D7" s="22"/>
      <c r="E7" s="39">
        <v>6</v>
      </c>
      <c r="F7" s="38" t="s">
        <v>38</v>
      </c>
      <c r="G7" s="23">
        <v>11</v>
      </c>
      <c r="H7" s="24">
        <f t="shared" si="0"/>
        <v>66</v>
      </c>
      <c r="I7" s="26"/>
      <c r="J7" s="277"/>
      <c r="K7" s="278"/>
    </row>
    <row r="8" spans="1:11" s="280" customFormat="1" ht="67.5" customHeight="1" thickBot="1">
      <c r="A8" s="79">
        <v>803920103314</v>
      </c>
      <c r="B8" s="80" t="s">
        <v>331</v>
      </c>
      <c r="C8" s="75" t="s">
        <v>129</v>
      </c>
      <c r="D8" s="76"/>
      <c r="E8" s="76">
        <v>3</v>
      </c>
      <c r="F8" s="76" t="s">
        <v>332</v>
      </c>
      <c r="G8" s="78">
        <v>16.47</v>
      </c>
      <c r="H8" s="78">
        <f>SUM(E8*G8)</f>
        <v>49.41</v>
      </c>
      <c r="I8" s="77" t="s">
        <v>333</v>
      </c>
      <c r="J8" s="84" t="s">
        <v>334</v>
      </c>
      <c r="K8" s="279"/>
    </row>
    <row r="9" spans="1:11" ht="16" thickBot="1">
      <c r="A9" s="265"/>
      <c r="B9" s="272" t="s">
        <v>341</v>
      </c>
      <c r="C9" s="272" t="s">
        <v>342</v>
      </c>
      <c r="D9" s="270"/>
      <c r="E9" s="270">
        <v>550</v>
      </c>
      <c r="F9" s="272" t="s">
        <v>343</v>
      </c>
      <c r="G9" s="266">
        <v>12.11</v>
      </c>
      <c r="H9" s="267">
        <f t="shared" si="0"/>
        <v>6660.5</v>
      </c>
      <c r="I9" s="271" t="s">
        <v>344</v>
      </c>
      <c r="J9" s="268" t="s">
        <v>345</v>
      </c>
      <c r="K9" s="269" t="s">
        <v>346</v>
      </c>
    </row>
    <row r="10" spans="1:11" s="6" customFormat="1" ht="16" thickBot="1">
      <c r="A10" s="20" t="s">
        <v>377</v>
      </c>
      <c r="B10" s="21" t="s">
        <v>268</v>
      </c>
      <c r="C10" s="21" t="s">
        <v>129</v>
      </c>
      <c r="D10" s="22"/>
      <c r="E10" s="22">
        <v>11</v>
      </c>
      <c r="F10" s="21" t="s">
        <v>2</v>
      </c>
      <c r="G10" s="23">
        <v>3.79</v>
      </c>
      <c r="H10" s="24">
        <f t="shared" si="0"/>
        <v>41.69</v>
      </c>
      <c r="I10" s="26" t="s">
        <v>2</v>
      </c>
      <c r="J10" s="281" t="s">
        <v>201</v>
      </c>
      <c r="K10" s="278"/>
    </row>
    <row r="11" spans="1:11" ht="16" thickBot="1">
      <c r="A11" s="265" t="s">
        <v>379</v>
      </c>
      <c r="B11" s="272" t="s">
        <v>380</v>
      </c>
      <c r="C11" s="272" t="s">
        <v>224</v>
      </c>
      <c r="D11" s="270"/>
      <c r="E11" s="270">
        <v>550</v>
      </c>
      <c r="F11" s="272" t="s">
        <v>2</v>
      </c>
      <c r="G11" s="266">
        <v>0.54</v>
      </c>
      <c r="H11" s="267">
        <f t="shared" si="0"/>
        <v>297</v>
      </c>
      <c r="I11" s="271" t="s">
        <v>2</v>
      </c>
      <c r="J11" s="273" t="s">
        <v>378</v>
      </c>
      <c r="K11" s="269"/>
    </row>
    <row r="12" spans="1:11" ht="16" thickBot="1">
      <c r="A12" s="265" t="s">
        <v>2</v>
      </c>
      <c r="B12" s="272" t="s">
        <v>2</v>
      </c>
      <c r="C12" s="272" t="s">
        <v>2</v>
      </c>
      <c r="D12" s="270"/>
      <c r="E12" s="270"/>
      <c r="F12" s="272" t="s">
        <v>2</v>
      </c>
      <c r="G12" s="266"/>
      <c r="H12" s="267">
        <f t="shared" si="0"/>
        <v>0</v>
      </c>
      <c r="I12" s="271" t="s">
        <v>2</v>
      </c>
      <c r="J12" s="273"/>
      <c r="K12" s="269"/>
    </row>
    <row r="13" spans="1:11" ht="16" thickBot="1">
      <c r="A13" s="265" t="s">
        <v>2</v>
      </c>
      <c r="B13" s="272" t="s">
        <v>2</v>
      </c>
      <c r="C13" s="272" t="s">
        <v>2</v>
      </c>
      <c r="D13" s="270"/>
      <c r="E13" s="270"/>
      <c r="F13" s="272" t="s">
        <v>2</v>
      </c>
      <c r="G13" s="266"/>
      <c r="H13" s="267">
        <f t="shared" si="0"/>
        <v>0</v>
      </c>
      <c r="I13" s="271" t="s">
        <v>2</v>
      </c>
      <c r="J13" s="273"/>
      <c r="K13" s="269"/>
    </row>
    <row r="14" spans="1:11" ht="16" thickBot="1">
      <c r="A14" s="265" t="s">
        <v>2</v>
      </c>
      <c r="B14" s="272" t="s">
        <v>2</v>
      </c>
      <c r="C14" s="272" t="s">
        <v>2</v>
      </c>
      <c r="D14" s="270"/>
      <c r="E14" s="270"/>
      <c r="F14" s="272" t="s">
        <v>2</v>
      </c>
      <c r="G14" s="266"/>
      <c r="H14" s="267">
        <f t="shared" si="0"/>
        <v>0</v>
      </c>
      <c r="I14" s="271" t="s">
        <v>2</v>
      </c>
      <c r="J14" s="273"/>
      <c r="K14" s="269"/>
    </row>
    <row r="15" spans="1:11" ht="16" thickBot="1">
      <c r="A15" s="265" t="s">
        <v>2</v>
      </c>
      <c r="B15" s="272" t="s">
        <v>2</v>
      </c>
      <c r="C15" s="272" t="s">
        <v>2</v>
      </c>
      <c r="D15" s="270"/>
      <c r="E15" s="270"/>
      <c r="F15" s="272" t="s">
        <v>2</v>
      </c>
      <c r="G15" s="266"/>
      <c r="H15" s="267">
        <f t="shared" si="0"/>
        <v>0</v>
      </c>
      <c r="I15" s="271" t="s">
        <v>2</v>
      </c>
      <c r="J15" s="273"/>
      <c r="K15" s="269"/>
    </row>
    <row r="16" spans="1:11" ht="16" thickBot="1">
      <c r="A16" s="265" t="s">
        <v>2</v>
      </c>
      <c r="B16" s="272" t="s">
        <v>2</v>
      </c>
      <c r="C16" s="272" t="s">
        <v>2</v>
      </c>
      <c r="D16" s="270"/>
      <c r="E16" s="270"/>
      <c r="F16" s="272" t="s">
        <v>2</v>
      </c>
      <c r="G16" s="266"/>
      <c r="H16" s="267">
        <f t="shared" si="0"/>
        <v>0</v>
      </c>
      <c r="I16" s="271" t="s">
        <v>2</v>
      </c>
      <c r="J16" s="273"/>
      <c r="K16" s="269"/>
    </row>
    <row r="17" spans="1:11" ht="20.5" thickBot="1">
      <c r="A17" s="274"/>
      <c r="B17" s="255"/>
      <c r="C17" s="255"/>
      <c r="D17" s="255"/>
      <c r="E17" s="275"/>
      <c r="F17" s="300" t="s">
        <v>15</v>
      </c>
      <c r="G17" s="301"/>
      <c r="H17" s="28">
        <f>SUM(H6:H16)</f>
        <v>7454.58</v>
      </c>
      <c r="I17" s="14"/>
      <c r="J17" s="276"/>
      <c r="K17" s="255"/>
    </row>
    <row r="20" spans="1:11">
      <c r="B20" t="s">
        <v>72</v>
      </c>
    </row>
  </sheetData>
  <mergeCells count="2">
    <mergeCell ref="A1:I1"/>
    <mergeCell ref="F17:G17"/>
  </mergeCells>
  <hyperlinks>
    <hyperlink ref="J8" r:id="rId1" xr:uid="{00000000-0004-0000-0600-000000000000}"/>
    <hyperlink ref="J9" r:id="rId2" xr:uid="{00000000-0004-0000-0600-000001000000}"/>
    <hyperlink ref="J10" r:id="rId3" xr:uid="{00000000-0004-0000-0600-000002000000}"/>
    <hyperlink ref="J11" r:id="rId4" xr:uid="{00000000-0004-0000-0600-000003000000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CONSOLIDATED FOR MARK</vt:lpstr>
      <vt:lpstr>Lesson 1</vt:lpstr>
      <vt:lpstr>Lesson 2</vt:lpstr>
      <vt:lpstr>Lesson 3</vt:lpstr>
      <vt:lpstr>Lesson 4</vt:lpstr>
      <vt:lpstr>Lesson 5</vt:lpstr>
      <vt:lpstr>Multi-Lesson Supplies</vt:lpstr>
    </vt:vector>
  </TitlesOfParts>
  <Company>Museum Of Science and Industry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Soloff</dc:creator>
  <cp:lastModifiedBy>mark</cp:lastModifiedBy>
  <cp:lastPrinted>2018-07-31T16:07:15Z</cp:lastPrinted>
  <dcterms:created xsi:type="dcterms:W3CDTF">2016-02-04T16:58:52Z</dcterms:created>
  <dcterms:modified xsi:type="dcterms:W3CDTF">2018-08-09T00:16:30Z</dcterms:modified>
</cp:coreProperties>
</file>