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_Revised Server Folders\Shared Workflow\Community Initiatives\Science Clubs\Curriculum A-L\Energy 2018\07 Materials\"/>
    </mc:Choice>
  </mc:AlternateContent>
  <bookViews>
    <workbookView xWindow="120" yWindow="150" windowWidth="24915" windowHeight="12075" activeTab="3"/>
  </bookViews>
  <sheets>
    <sheet name="Lesson 1" sheetId="8" r:id="rId1"/>
    <sheet name="Lesson 2" sheetId="7" r:id="rId2"/>
    <sheet name="Lesson 3" sheetId="6" r:id="rId3"/>
    <sheet name="Lesson 4" sheetId="1" r:id="rId4"/>
    <sheet name="Lesson 5" sheetId="5" r:id="rId5"/>
    <sheet name="Multi-Lesson Supplies" sheetId="9" r:id="rId6"/>
  </sheets>
  <calcPr calcId="152511"/>
</workbook>
</file>

<file path=xl/calcChain.xml><?xml version="1.0" encoding="utf-8"?>
<calcChain xmlns="http://schemas.openxmlformats.org/spreadsheetml/2006/main">
  <c r="H12" i="1" l="1"/>
  <c r="H23" i="7" l="1"/>
  <c r="H22" i="6" l="1"/>
  <c r="H14" i="1" l="1"/>
  <c r="H8" i="9" l="1"/>
  <c r="H23" i="8"/>
  <c r="H22" i="8"/>
  <c r="H21" i="8"/>
  <c r="H20" i="8"/>
  <c r="H19" i="8"/>
  <c r="H18" i="8"/>
  <c r="H17" i="8"/>
  <c r="H16" i="8"/>
  <c r="H14" i="8"/>
  <c r="H13" i="8"/>
  <c r="H12" i="8"/>
  <c r="H11" i="8"/>
  <c r="H10" i="8"/>
  <c r="H8" i="8"/>
  <c r="H7" i="8"/>
  <c r="H6" i="8"/>
  <c r="H19" i="5" l="1"/>
  <c r="H18" i="5"/>
  <c r="H17" i="5"/>
  <c r="H16" i="5"/>
  <c r="H15" i="5"/>
  <c r="H14" i="5"/>
  <c r="H13" i="5"/>
  <c r="H12" i="5"/>
  <c r="H11" i="5"/>
  <c r="H10" i="5"/>
  <c r="H18" i="1" l="1"/>
  <c r="H22" i="7" l="1"/>
  <c r="H21" i="7"/>
  <c r="H20" i="7" l="1"/>
  <c r="H19" i="1" l="1"/>
  <c r="H10" i="1"/>
  <c r="H13" i="1"/>
  <c r="H11" i="1"/>
  <c r="H24" i="8" l="1"/>
  <c r="H25" i="8" l="1"/>
  <c r="H26" i="8" s="1"/>
  <c r="H26" i="6"/>
  <c r="H25" i="6"/>
  <c r="H24" i="6"/>
  <c r="H23" i="6"/>
  <c r="H21" i="6"/>
  <c r="H20" i="6"/>
  <c r="H24" i="1"/>
  <c r="H23" i="1"/>
  <c r="H22" i="1"/>
  <c r="H21" i="1"/>
  <c r="H20" i="1"/>
  <c r="H17" i="1"/>
  <c r="H18" i="7"/>
  <c r="H17" i="7"/>
  <c r="H16" i="7"/>
  <c r="H15" i="7"/>
  <c r="H14" i="7"/>
  <c r="H18" i="6"/>
  <c r="H17" i="6"/>
  <c r="H15" i="6"/>
  <c r="H16" i="6"/>
  <c r="H19" i="6"/>
  <c r="H27" i="6"/>
  <c r="H28" i="6"/>
  <c r="H16" i="9" l="1"/>
  <c r="H15" i="9"/>
  <c r="H14" i="9"/>
  <c r="H13" i="9"/>
  <c r="H12" i="9"/>
  <c r="H11" i="9"/>
  <c r="H10" i="9"/>
  <c r="H9" i="9"/>
  <c r="H7" i="9"/>
  <c r="H6" i="9"/>
  <c r="H17" i="9" l="1"/>
  <c r="H26" i="7"/>
  <c r="H19" i="7"/>
  <c r="H13" i="7"/>
  <c r="H12" i="7"/>
  <c r="H11" i="7"/>
  <c r="H10" i="7"/>
  <c r="H9" i="7"/>
  <c r="H8" i="7"/>
  <c r="H7" i="7"/>
  <c r="H6" i="7"/>
  <c r="H29" i="6"/>
  <c r="H14" i="6"/>
  <c r="H13" i="6"/>
  <c r="H12" i="6"/>
  <c r="H11" i="6"/>
  <c r="H10" i="6"/>
  <c r="H9" i="6"/>
  <c r="H22" i="5"/>
  <c r="H21" i="5"/>
  <c r="H20" i="5"/>
  <c r="H27" i="7" l="1"/>
  <c r="H23" i="5"/>
  <c r="H30" i="6"/>
  <c r="H27" i="1"/>
  <c r="H26" i="1"/>
  <c r="H25" i="1"/>
  <c r="H16" i="1"/>
  <c r="H15" i="1"/>
  <c r="H9" i="1"/>
  <c r="H7" i="1"/>
  <c r="H6" i="1"/>
  <c r="H28" i="1" l="1"/>
</calcChain>
</file>

<file path=xl/sharedStrings.xml><?xml version="1.0" encoding="utf-8"?>
<sst xmlns="http://schemas.openxmlformats.org/spreadsheetml/2006/main" count="673" uniqueCount="393">
  <si>
    <t>PURCHASING ORDER FORM</t>
  </si>
  <si>
    <t xml:space="preserve">Requisition made by: </t>
  </si>
  <si>
    <t xml:space="preserve"> </t>
  </si>
  <si>
    <t>Submission date:</t>
  </si>
  <si>
    <t>Date of Program:</t>
  </si>
  <si>
    <t>Item #</t>
  </si>
  <si>
    <t>Item Description</t>
  </si>
  <si>
    <t>Vendor</t>
  </si>
  <si>
    <t>Account #</t>
  </si>
  <si>
    <t>Quantity to Order</t>
  </si>
  <si>
    <t>Unit</t>
  </si>
  <si>
    <t>Price per Unit</t>
  </si>
  <si>
    <t>Total Cost</t>
  </si>
  <si>
    <t>Purpose</t>
  </si>
  <si>
    <t>Link</t>
  </si>
  <si>
    <t>Grand Total</t>
  </si>
  <si>
    <t>Energy 2018 Materials Order Form</t>
  </si>
  <si>
    <t xml:space="preserve">Lorianne </t>
  </si>
  <si>
    <t>Gail</t>
  </si>
  <si>
    <t>Rudy</t>
  </si>
  <si>
    <t xml:space="preserve">Zandra </t>
  </si>
  <si>
    <t xml:space="preserve">Angelina </t>
  </si>
  <si>
    <t>N/A</t>
  </si>
  <si>
    <t>13.5" Vinyl Target Sticker</t>
  </si>
  <si>
    <t>single</t>
  </si>
  <si>
    <t>Basket Case- Table top basketball ping pong game</t>
  </si>
  <si>
    <t>Total Toys</t>
  </si>
  <si>
    <t>MSI Internal/Design Team</t>
  </si>
  <si>
    <t xml:space="preserve"> Multi-Lesson</t>
  </si>
  <si>
    <t>Ball Pickle Crisp  Calcium Chloride pellets</t>
  </si>
  <si>
    <t xml:space="preserve">Flameless Ration Heater (145) </t>
  </si>
  <si>
    <t xml:space="preserve">Bags - 1600 (clubs and training) , 7 cases total </t>
  </si>
  <si>
    <t>webstaurant</t>
  </si>
  <si>
    <t>1 gallon seal top bags</t>
  </si>
  <si>
    <t>Notes</t>
  </si>
  <si>
    <t>Webstaurant 1 gallon bags</t>
  </si>
  <si>
    <t>Brand not impt. Must be food grade NaCl</t>
  </si>
  <si>
    <t xml:space="preserve">Morton 26 oz. table salt </t>
  </si>
  <si>
    <t>1 case (24 / case)</t>
  </si>
  <si>
    <t>Brand not impt. Must be food grade</t>
  </si>
  <si>
    <t>Brand not impt. Must be large 'ziploc' type bags</t>
  </si>
  <si>
    <t>Morton 26 oz. salt</t>
  </si>
  <si>
    <t>Sugar Canister 20 oz.</t>
  </si>
  <si>
    <t xml:space="preserve"> 8 oz. Imitation Vanilla</t>
  </si>
  <si>
    <t>target</t>
  </si>
  <si>
    <t>1 8 oz. bottle</t>
  </si>
  <si>
    <t>Market Pantry Imitation Vanilla</t>
  </si>
  <si>
    <t>food grade. brand not impt.</t>
  </si>
  <si>
    <t>Sugar</t>
  </si>
  <si>
    <t>1 case (24/case)</t>
  </si>
  <si>
    <t>1 case (250 / case)</t>
  </si>
  <si>
    <t>Arm and Hammer Baking Soda</t>
  </si>
  <si>
    <t>16 oz. Corn Starch</t>
  </si>
  <si>
    <t>Price Per Lesson:</t>
  </si>
  <si>
    <t xml:space="preserve">brand not impt </t>
  </si>
  <si>
    <t>brand not impt</t>
  </si>
  <si>
    <t>Argo Corn Starch</t>
  </si>
  <si>
    <t xml:space="preserve">8 oz. Crafty Bubbles Citric Acid </t>
  </si>
  <si>
    <t xml:space="preserve">walmart </t>
  </si>
  <si>
    <t>1 8oz. Bottle</t>
  </si>
  <si>
    <t>Crafty Bubbles Citric Acid</t>
  </si>
  <si>
    <t xml:space="preserve">1 lb. box Baking Soda </t>
  </si>
  <si>
    <t>130f210 12G 250</t>
  </si>
  <si>
    <t>102SALT11051</t>
  </si>
  <si>
    <t>261-02-1104</t>
  </si>
  <si>
    <t xml:space="preserve">Floral Paper Bowls </t>
  </si>
  <si>
    <t xml:space="preserve">Dollar Tree </t>
  </si>
  <si>
    <t>1 case (32 10-packs / case)</t>
  </si>
  <si>
    <t>Paper Bowls</t>
  </si>
  <si>
    <t>1 case (5000 cups/case)</t>
  </si>
  <si>
    <t>3 oz. Paper Cups</t>
  </si>
  <si>
    <t>76044WHITE</t>
  </si>
  <si>
    <t>Eco cups - $3.40 / 100 cups</t>
  </si>
  <si>
    <t>5.5 oz bottle</t>
  </si>
  <si>
    <t>Pickle Crisp Calcium Chloride pellets</t>
  </si>
  <si>
    <t xml:space="preserve">The Ready Store </t>
  </si>
  <si>
    <t>72 pack</t>
  </si>
  <si>
    <t xml:space="preserve">can save 10% on site with email sign up </t>
  </si>
  <si>
    <t xml:space="preserve">Vegetarian Meal, Ready to Eat (145) </t>
  </si>
  <si>
    <t>12 pack</t>
  </si>
  <si>
    <t xml:space="preserve">can save 10% on site w email sign up </t>
  </si>
  <si>
    <t>Flameless Ration Heater</t>
  </si>
  <si>
    <t>Veggie MRE</t>
  </si>
  <si>
    <t xml:space="preserve">webstaurant </t>
  </si>
  <si>
    <t>Aluminum Pan</t>
  </si>
  <si>
    <t>Aluminum Foil Pan</t>
  </si>
  <si>
    <t xml:space="preserve">Splash 1.5 oz. Dish Soap </t>
  </si>
  <si>
    <t>1 case (90/case)</t>
  </si>
  <si>
    <t>1 case (100/case)</t>
  </si>
  <si>
    <t xml:space="preserve">brand not impt. 1.5oz bottle </t>
  </si>
  <si>
    <t>Splash 1.5 oz. dish soap</t>
  </si>
  <si>
    <t>Equate 3% Hydrogen Peroxide</t>
  </si>
  <si>
    <t>1 32 oz. bottle</t>
  </si>
  <si>
    <t xml:space="preserve">Cheapest available - Need at least a 16 oz. bottle </t>
  </si>
  <si>
    <t>Equate 32 oz. 3% Hydrogen Peroxide</t>
  </si>
  <si>
    <t xml:space="preserve"> walmart</t>
  </si>
  <si>
    <t xml:space="preserve"> MR0094G</t>
  </si>
  <si>
    <t>EC0019G</t>
  </si>
  <si>
    <t xml:space="preserve"> 612FS4255</t>
  </si>
  <si>
    <t>yeast - $2.37/lb (webstaurant) or 1.39 for 3 packets (.75 oz)</t>
  </si>
  <si>
    <t xml:space="preserve">dollar tree </t>
  </si>
  <si>
    <t>1 case (24)</t>
  </si>
  <si>
    <t>3 pack Funnels</t>
  </si>
  <si>
    <t>cheapest available</t>
  </si>
  <si>
    <t>3 pack funnels</t>
  </si>
  <si>
    <t xml:space="preserve">Measuring Cups and Spoons Combo </t>
  </si>
  <si>
    <t>Measuring cups and spoon combo</t>
  </si>
  <si>
    <t xml:space="preserve">Food Coloring </t>
  </si>
  <si>
    <t>n/a</t>
  </si>
  <si>
    <t>IN RED MEZ</t>
  </si>
  <si>
    <t>Eco Gecko Heavyweight Wooden Spoons</t>
  </si>
  <si>
    <t xml:space="preserve"> 175GWP301</t>
  </si>
  <si>
    <t>3 cases (1000/case)</t>
  </si>
  <si>
    <t>TBD FOR BUNDLING</t>
  </si>
  <si>
    <t>Eco Spoons</t>
  </si>
  <si>
    <t xml:space="preserve">Sure Fresh Zipper Sandwich Bags </t>
  </si>
  <si>
    <t>1 case (36 boxes of 50 bags)</t>
  </si>
  <si>
    <t>cheap zipper bags</t>
  </si>
  <si>
    <t xml:space="preserve">WALMART "CART" SAYS MAXIMUM OF 100 CAN BE ORDERED AT ONCE </t>
  </si>
  <si>
    <t>Unique / Rare items in BLUE</t>
  </si>
  <si>
    <t>B06XWNPM3H</t>
  </si>
  <si>
    <t>amazon</t>
  </si>
  <si>
    <t>TADICK Beer Ping Pong Balls Plastic Multiple Color Table Tennis Ball (100 Pack)</t>
  </si>
  <si>
    <t>100 / bag</t>
  </si>
  <si>
    <t>https://www.amazon.com/TADICK-Balls-Plastic-Multiple-Tennis/dp/B06XWNPM3H/ref=lp_14354106011_1_2?srs=14354106011&amp;ie=UTF8&amp;qid=1529510326&amp;sr=8-2</t>
  </si>
  <si>
    <t>ITEM NUMBER:13599570</t>
  </si>
  <si>
    <t>Turquoise 11" Latex Balloons</t>
  </si>
  <si>
    <t>Oriental Trading</t>
  </si>
  <si>
    <t>Choice 16 oz. Clear PET Plastic Cold Cup - 50/Pack</t>
  </si>
  <si>
    <t>Webstaurant</t>
  </si>
  <si>
    <t>B0741FTY22</t>
  </si>
  <si>
    <t>4E's Novelty 36 Pack Plastic Pullback Racing Cars, Assorted Party Pack For Kids, Fun Gift Party Giveaway, 2.5" Assorted Colors, By</t>
  </si>
  <si>
    <t>Choice 32 oz. Clear Plastic Round Deli Container - 50/Pack</t>
  </si>
  <si>
    <t>B0053A4FUI</t>
  </si>
  <si>
    <t>Invisible Thread 273 Yards-Clear</t>
  </si>
  <si>
    <t>Amazon</t>
  </si>
  <si>
    <t>CONTACT TOTAL TOYS GREG WICK</t>
  </si>
  <si>
    <t>MSI DESIGN TEAM</t>
  </si>
  <si>
    <t>22220-2061</t>
  </si>
  <si>
    <t>BLICK</t>
  </si>
  <si>
    <t>1 Pencil</t>
  </si>
  <si>
    <t xml:space="preserve">Quote number: QBC3239   Expires 8/28/18 </t>
  </si>
  <si>
    <t>3V Battery</t>
  </si>
  <si>
    <t>The Battery Supplier</t>
  </si>
  <si>
    <t>thebatterysupplier.com</t>
  </si>
  <si>
    <t>OHM-350</t>
  </si>
  <si>
    <t>Energy Tube</t>
  </si>
  <si>
    <t>Education Innovations</t>
  </si>
  <si>
    <t>https://www.teachersource.com/product/energy-tube/electricity-magnetism</t>
  </si>
  <si>
    <t>25/pack</t>
  </si>
  <si>
    <t>Emery board 60 Grit</t>
  </si>
  <si>
    <r>
      <t xml:space="preserve">ASIN: </t>
    </r>
    <r>
      <rPr>
        <sz val="12"/>
        <color theme="3"/>
        <rFont val="HelveticaNeueLT Std"/>
      </rPr>
      <t>B005MQXIGA</t>
    </r>
    <r>
      <rPr>
        <sz val="12"/>
        <rFont val="HelveticaNeueLT Std"/>
        <family val="2"/>
      </rPr>
      <t xml:space="preserve">     ASIN: </t>
    </r>
    <r>
      <rPr>
        <sz val="12"/>
        <color rgb="FFFF99CC"/>
        <rFont val="HelveticaNeueLT Std"/>
      </rPr>
      <t>B00NTCX2GA</t>
    </r>
  </si>
  <si>
    <t>9V Battery</t>
  </si>
  <si>
    <t>Lemon Juice</t>
  </si>
  <si>
    <t>Copper Tape</t>
  </si>
  <si>
    <t>https://www.amazon.com/Professional-pedicure-Files-Center-25pcs/dp/B005MQXIGA/ref=sr_1_5_a_it?ie=UTF8&amp;qid=1530111916&amp;sr=8-5&amp;keywords=emery+board+60+grit</t>
  </si>
  <si>
    <t>Pennies</t>
  </si>
  <si>
    <t>Bank</t>
  </si>
  <si>
    <t>1/pack</t>
  </si>
  <si>
    <t>50/pack</t>
  </si>
  <si>
    <t xml:space="preserve">1 case                     (200 packets/case) </t>
  </si>
  <si>
    <t>ASIN: B07BRWRXCH</t>
  </si>
  <si>
    <t>https://www.amazon.com/Conductive-Shielding-Repellent-Electrical-Grounding/dp/B07BRWRXCH/ref=pd_sim_201_6?_encoding=UTF8&amp;pd_rd_i=B07BRWRXCH&amp;pd_rd_r=8R9F0EKSMTYNAY01B0WS&amp;pd_rd_w=eJkSq&amp;pd_rd_wg=AukR4&amp;psc=1&amp;refRID=8R9F0EKSMTYNAY01B0WS#customerReviews</t>
  </si>
  <si>
    <t>1 case (6 rolls/order)</t>
  </si>
  <si>
    <t>https://www.webstaurantstore.com/4-gram-lemon-juice-portion-packets-case/125PCLMJ200.html</t>
  </si>
  <si>
    <t>Toothpicks</t>
  </si>
  <si>
    <t xml:space="preserve">125PCLMJ200 </t>
  </si>
  <si>
    <t>Tenspros</t>
  </si>
  <si>
    <t>https://www.tenspros.com/TENS-Cell-9V-Heavy-Duty-Battery_p_16.html</t>
  </si>
  <si>
    <t>TA9050-I</t>
  </si>
  <si>
    <t>brand not impt (for transporting bath bombs)</t>
  </si>
  <si>
    <t xml:space="preserve">Uline </t>
  </si>
  <si>
    <t>Natural Cylinder 16 oz. bottle, standard cap</t>
  </si>
  <si>
    <t>1 case (189/case)</t>
  </si>
  <si>
    <t>16 oz. Bottle</t>
  </si>
  <si>
    <t>Red glow powder</t>
  </si>
  <si>
    <t>Green glow powder</t>
  </si>
  <si>
    <t>Blue glow powder</t>
  </si>
  <si>
    <t>Paint mixing trays</t>
  </si>
  <si>
    <t>Pipettes</t>
  </si>
  <si>
    <t>White glue</t>
  </si>
  <si>
    <t>Aluminum foil</t>
  </si>
  <si>
    <t>Clear tape</t>
  </si>
  <si>
    <t>Clear tubes</t>
  </si>
  <si>
    <t>Marshmallows</t>
  </si>
  <si>
    <t>Item #: 574091</t>
  </si>
  <si>
    <t>Frey Scientific Aluminum Tuning Fork - C 512 Hz</t>
  </si>
  <si>
    <t>Frey Scientific</t>
  </si>
  <si>
    <t>https://www.schoolspecialty.com/frey-scientific-aluminum-tuning-fork-c-512-hz-574091?gclid=EAIaIQobChMIw8iSzeaA3AIVRi-BCh3q4QffEAQYCSABEgJQ6vD_BwE</t>
  </si>
  <si>
    <t>SKU  
    468085 000902000</t>
  </si>
  <si>
    <t>Muscians Friend</t>
  </si>
  <si>
    <t>This is with a 15% discount on orders placed by 7/9 code JULY4TH</t>
  </si>
  <si>
    <t>https://www.musiciansfriend.com/classroom-kids/rhythm-band-rb2315-medium-density-rubber-mallets/468085000902000?pfm=item_page.rr1|ClickCP#productDetail</t>
  </si>
  <si>
    <t>https://www.consumercrafts.com/store/details/catalog/basics-craft-mirrors-round-square-oval-octagon/1613-52?gclid=EAIaIQobChMIlYGbq8GD3AIVDBOBCh1xoQJ9EAQYASABEgKNivD_BwE</t>
  </si>
  <si>
    <t>Customer Crafts</t>
  </si>
  <si>
    <t>Craft Mirrors Value Pack: Assorted Mini Round Mirrors</t>
  </si>
  <si>
    <t>Product ID: 1613-52</t>
  </si>
  <si>
    <t>Hilitchi 200pcs M2/2.5/3/4/5/6/8 304 Stainless Steel Hex Nuts Assortment Kit with Box</t>
  </si>
  <si>
    <t>https://www.amazon.com/Hilitchi-200pcs-Stainless-Steel-Assortment/dp/B017QE2DNO/ref=sr_1_3?ie=UTF8&amp;qid=1526414706&amp;sr=8-3&amp;keywords=hex+nuts</t>
  </si>
  <si>
    <t>https://www.amazon.com/dp/B01HZMNSMC/ref=dp_cerb_1</t>
  </si>
  <si>
    <t>Colorations BBREGTIS Premium Art Tissue Paper Bleeding, (Pack of 50)</t>
  </si>
  <si>
    <t>https://www.webstaurantstore.com/8-oz-clear-pet-sundae-cup-50-pack/999ADC08.html</t>
  </si>
  <si>
    <t>https://www.uline.com/Product/AdvSearchResult?keywords=1%2F4+rubberbands&amp;SubGroups=3756&amp;view=ALL&amp;TrackSearch=N</t>
  </si>
  <si>
    <t xml:space="preserve"> Uline</t>
  </si>
  <si>
    <t xml:space="preserve"> S-15806</t>
  </si>
  <si>
    <t>https://www.amazon.com/Trayed-Index-Cards-Assorted-Colors/dp/B00KLJ58SO/ref=sr_1_24?ie=UTF8&amp;qid=1530644714&amp;sr=8-24&amp;keywords=bulk+index+cards+3x5</t>
  </si>
  <si>
    <t>Bulk Trayed Index Cards, Assorted Colors, Faint Rule, 3"x5", 60 Cards: Roaring Spring 28033 (36 Index Card Packs)</t>
  </si>
  <si>
    <t>https://www.webstaurantstore.com/elegant-2-ply-paper-towel-roll-case/5002HR30.html</t>
  </si>
  <si>
    <t>Elegant 2-Ply Paper Towel Roll - 30/Case</t>
  </si>
  <si>
    <t xml:space="preserve"> Item #: 5002HR30</t>
  </si>
  <si>
    <t>https://www.wholesalepartysupplies.com/products/balloon-pump?code=googlepla&amp;CAWELAID=530008550000882765&amp;gclid=EAIaIQobChMI8frJ_tqD3AIVgjuBCh25TwveEAQYBCABEgIYM_D_BwE</t>
  </si>
  <si>
    <t xml:space="preserve"> Wholesale Party Supply.com</t>
  </si>
  <si>
    <t xml:space="preserve"> Item #24508</t>
  </si>
  <si>
    <t>http://www.orientaltrading.com/dart-4-latex-balloons-a2-17_4.fltr</t>
  </si>
  <si>
    <t>144 Pieces</t>
  </si>
  <si>
    <t>oriental Trading Co</t>
  </si>
  <si>
    <t xml:space="preserve"> Dart 4" Latex Balloons</t>
  </si>
  <si>
    <t xml:space="preserve"> ITEM NUMBER: 17/4</t>
  </si>
  <si>
    <t>https://www.enasco.com/p/0500462(A)</t>
  </si>
  <si>
    <t xml:space="preserve"> Product Number: 0500462(A)</t>
  </si>
  <si>
    <t>Enasco</t>
  </si>
  <si>
    <t>Craft Sticks box of 1000</t>
  </si>
  <si>
    <t>Item #: BOS10K</t>
  </si>
  <si>
    <t>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bChMI-fbm3PWD3AIVRAOGCh2O6gnMEAYYASABEgLyrfD_BwE</t>
  </si>
  <si>
    <t>Office Supply</t>
  </si>
  <si>
    <t xml:space="preserve">Bostitch Mini No. 10 Stapler 20 Sheets Capacity </t>
  </si>
  <si>
    <t>https://www.walmart.com/ip/Majestic-Chef-Natural-Cooking-Twine-Ball-200-100-cotton/216282808?athcpid=216282808&amp;athpgid=athenaItemPage&amp;athcgid=null&amp;athznid=PWVAV&amp;athieid=v0&amp;athstid=CS002&amp;athguid=466001f5-4a9463be-32a21b0c233100c7&amp;athena=true</t>
  </si>
  <si>
    <t>Walmart</t>
  </si>
  <si>
    <t>Majestic Chef Natural Cooking Twine Ball 200' 100% cotton</t>
  </si>
  <si>
    <t>Walmart # 564125753</t>
  </si>
  <si>
    <t>Sku: 130162021</t>
  </si>
  <si>
    <t>Mount Board 32x40 GRY</t>
  </si>
  <si>
    <t>https://www.dickblick.com/products/crescent-gray-news-mounting-board/</t>
  </si>
  <si>
    <t>https://www.dickblick.com/items/22220-2061/</t>
  </si>
  <si>
    <t>Either or both will work. They're the same product just diffferent colors.</t>
  </si>
  <si>
    <t>https://www.amazon.com/Glow-Dark-Pigment-Powder-Fluorescent/dp/B01K081NFM?th=1</t>
  </si>
  <si>
    <t>https://www.amazon.com/Glow-Dark-Pigment-Powder-Fluorescent/dp/B01K081NCA</t>
  </si>
  <si>
    <t>https://www.amazon.com/Glow-Dark-Pigment-Powder-Fluorescent/dp/B01K081N5W?th=1</t>
  </si>
  <si>
    <t>J-400202</t>
  </si>
  <si>
    <t xml:space="preserve">United Art and Education </t>
  </si>
  <si>
    <t>https://www.unitednow.com/product/92/richeson-egg-carton-mixing-tray-palette.aspx</t>
  </si>
  <si>
    <t xml:space="preserve">    </t>
  </si>
  <si>
    <t xml:space="preserve">pkgs of 100 </t>
  </si>
  <si>
    <t>https://www.amazon.com/Plastic-Transfer-Pipettes-Graduated-Pack/dp/B005IQTSE0</t>
  </si>
  <si>
    <t xml:space="preserve">SKU 16236 </t>
  </si>
  <si>
    <t>Dollar Tree</t>
  </si>
  <si>
    <t>https://www.dollartree.com/Elmer-s-School-Glue-4-oz-Bottles/p304927/index.pro</t>
  </si>
  <si>
    <t>Diffraction grating peepholes</t>
  </si>
  <si>
    <t xml:space="preserve">Rainbow Symphony </t>
  </si>
  <si>
    <t>https://www.rainbowsymphonystore.com/products/diffraction-grating-peepholes</t>
  </si>
  <si>
    <t>S-14937</t>
  </si>
  <si>
    <t>3x3x12 Cardboard Box</t>
  </si>
  <si>
    <t>Uline</t>
  </si>
  <si>
    <t>https://www.uline.com/Product/Detail/S-14937/Tubes/Square-Tubes-3-x-3-x-12-White?keywords=S-14937</t>
  </si>
  <si>
    <t>Dollar tree</t>
  </si>
  <si>
    <t>https://www.dollartree.com/Ultra-Foil-Aluminum-Foil-Wrap-40-sq-ft-Boxes/p328926/index.pro</t>
  </si>
  <si>
    <t>pkgs of 2 for a total of 600 rolls</t>
  </si>
  <si>
    <t>https://www.dollartree.com/3M-Scotch-Transparent-Tape-2-ct-Packs/p10980/index.pro</t>
  </si>
  <si>
    <t>S-14130</t>
  </si>
  <si>
    <t>Clear Tube End Caps</t>
  </si>
  <si>
    <t>https://www.uline.com/Product/Detail/S-14130/Tubes/Clear-Tube-End-Caps-1-1-2-White?keywords=S+14130</t>
  </si>
  <si>
    <t>S-12642</t>
  </si>
  <si>
    <t>https://www.uline.com/Product/Detail/S-12642/Tubes/Clear-Plastic-Tubes-1-1-2-x-6</t>
  </si>
  <si>
    <t>https://www.dollartree.com/Fireside-Marshmallows-10-oz-Bags/p314135/index.pro</t>
  </si>
  <si>
    <t>Black Construction Paper</t>
  </si>
  <si>
    <t>pkg of 500 sheets</t>
  </si>
  <si>
    <t>https://www.amazon.com/Childcraft-1465883-Light-Weight-Construction/dp/B00JKHFRCU/ref=sr_1_1_sspa?ie=UTF8&amp;qid=1530649157&amp;sr=8-1-spons&amp;keywords=black+paper&amp;psc=1</t>
  </si>
  <si>
    <t xml:space="preserve">
Rhythm Band RB2315 Medium-Density Rubber Mallets 8 1/2 in. Long, 3/4 in. Diameter, Abs Handle
</t>
  </si>
  <si>
    <t xml:space="preserve"> 8 oz. Clear PET Sundae Cup - 50/Pack</t>
  </si>
  <si>
    <t xml:space="preserve"> #64 Rubber Bands Bulk Bag - 3 1⁄2 x 1⁄4" - 2,125/bag</t>
  </si>
  <si>
    <t xml:space="preserve"> Balloon Pump</t>
  </si>
  <si>
    <t xml:space="preserve">(ITA36523) </t>
  </si>
  <si>
    <t xml:space="preserve">Integra Pencil Cap Eraser for Standard Pencils, 144 per Box, Pink </t>
  </si>
  <si>
    <t>https://www.amazon.com/gp/offer-listing/B00181LCHU/ref=dp_olp_0?ie=UTF8&amp;condition=all</t>
  </si>
  <si>
    <t>One per club</t>
  </si>
  <si>
    <t xml:space="preserve">36/Pack </t>
  </si>
  <si>
    <t>10/Club</t>
  </si>
  <si>
    <t>https://www.amazon.com/4Es-Novelty-Pullback-Assorted-Giveaway/dp/B0741FTY22</t>
  </si>
  <si>
    <t>1 Per Club</t>
  </si>
  <si>
    <t>Cardstock Targets</t>
  </si>
  <si>
    <t>We will print with binder</t>
  </si>
  <si>
    <t>Single Page</t>
  </si>
  <si>
    <t>One sheet of cardstock targets will be printed and available in the binder for the educator to cut and use.</t>
  </si>
  <si>
    <t>SKU: 175340</t>
  </si>
  <si>
    <t>Assured Cotton Balls, 100-ct. Bags</t>
  </si>
  <si>
    <t>24 / Case</t>
  </si>
  <si>
    <t>1 Bag / Club</t>
  </si>
  <si>
    <t>https://www.dollartree.com/Assured-Cotton-Balls-100-ct-Bags/p336539/index.pro</t>
  </si>
  <si>
    <t>48/7293</t>
  </si>
  <si>
    <t>Wooden Spools Unfinished 1" X 3/4"</t>
  </si>
  <si>
    <t>50 / bag</t>
  </si>
  <si>
    <t>25 / club</t>
  </si>
  <si>
    <t>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&amp;cm_mmc10=Shopping&amp;cm_mmca11=48%2F7293&amp;cm_mmca12=Wooden-Spools---50ct</t>
  </si>
  <si>
    <t>50/Pack</t>
  </si>
  <si>
    <t>20 / Club</t>
  </si>
  <si>
    <t>https://www.webstaurantstore.com/choice-32-oz-clear-plastic-round-deli-container-pack/999DM32BULK.html</t>
  </si>
  <si>
    <t xml:space="preserve">10/Club                 </t>
  </si>
  <si>
    <t>24/Bag</t>
  </si>
  <si>
    <t xml:space="preserve">2 Balloons / Club </t>
  </si>
  <si>
    <t>http://www.orientaltrading.com/turquoise-11-latex-balloons-a2-13599570.fltr?parentSkuName=11-latex-balloons&amp;parentSku=13601725</t>
  </si>
  <si>
    <t>1 Pack of 50</t>
  </si>
  <si>
    <t xml:space="preserve">We already have these on hand!  Each club will get 2 cups, total of 220 needed plus more for training. Teen interns will cut holes in bottom of cups. This will need to be an Angelina bag </t>
  </si>
  <si>
    <t>1  Roll</t>
  </si>
  <si>
    <t>1 Roll / Bin</t>
  </si>
  <si>
    <t>https://www.amazon.com/Gutermann-Invisible-Thread-273-Yards-Clear/dp/B0053A4FUI/ref=sr_1_1?s=home-garden&amp;ie=UTF8&amp;qid=1530644309&amp;sr=1-1&amp;keywords=B0053A4FUI</t>
  </si>
  <si>
    <t>B071JR8LCM</t>
  </si>
  <si>
    <t>Dsmile 1 MINUTE SAND TIMERS SET OF 20</t>
  </si>
  <si>
    <t>20 Timers/Pack</t>
  </si>
  <si>
    <t>2/club</t>
  </si>
  <si>
    <t>https://www.amazon.com/Dsmile-MINUTE-SAND-TIMERS-SET/dp/B071JR8LCM/ref=sr_1_4?s=home-garden&amp;ie=UTF8&amp;qid=1530644274&amp;sr=1-4&amp;keywords=Dsmile+1+MINUTE+SAND+TIMERS+SET+OF+20</t>
  </si>
  <si>
    <t>Walmart # 554498601</t>
  </si>
  <si>
    <t>Kitty Boinks 5" Pet Toy Assorted Neon Colors, 100pk</t>
  </si>
  <si>
    <t>100 / set</t>
  </si>
  <si>
    <t>https://www.walmart.com/ip/Kitty-Boinks-5-Pet-Toy-Assorted-Neon-Colors-100pk/38442688?wmlspartner=wlpa&amp;selectedSellerId=10365&amp;adid=22222222227026488921&amp;wl0=&amp;wl1=g&amp;wl2=c&amp;wl3=55352540769&amp;wl4=pla-87859646889&amp;wl5=9021740&amp;wl6=&amp;wl7=&amp;wl8=&amp;wl9=pla&amp;wl10=117027347&amp;wl11=online&amp;wl12=38442688&amp;wl13=&amp;veh=sem</t>
  </si>
  <si>
    <t>B079C4THGR</t>
  </si>
  <si>
    <t>Goofy Face Pop-Ups - Prizes And Giveaways - 48 Per Pack</t>
  </si>
  <si>
    <t>48 / pack</t>
  </si>
  <si>
    <t>https://www.amazon.com/Goofy-Face-Pop-Ups-Prizes-Giveaways/dp/B079C4THGR/ref=sr_1_2_sspa?s=toys-and-games&amp;ie=UTF8&amp;qid=1526662025&amp;sr=1-2-spons&amp;keywords=Pop+ups&amp;psc=1</t>
  </si>
  <si>
    <t>S-2438</t>
  </si>
  <si>
    <t>Cardboard Sheets</t>
  </si>
  <si>
    <t>ULINE</t>
  </si>
  <si>
    <t>in Bundles of 50</t>
  </si>
  <si>
    <t>7/Club = 770 + Training (40 squares) 810 Needed total OR 16 bundles of 50</t>
  </si>
  <si>
    <t>Cardboard Sheet for Training</t>
  </si>
  <si>
    <t>SKU: 114691</t>
  </si>
  <si>
    <t>Pool Noodles</t>
  </si>
  <si>
    <t>54/Case</t>
  </si>
  <si>
    <t>https://www.dollartree.com/Round-Foam-Water-Noodles-49-/p317651/index.pro</t>
  </si>
  <si>
    <t>Rainbow Mini Duck Tape® Brand Duct Tape</t>
  </si>
  <si>
    <t>Roll</t>
  </si>
  <si>
    <t>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</t>
  </si>
  <si>
    <t>Visions Black Heavy Weight Plastic Soup Spoon - 1000/Case</t>
  </si>
  <si>
    <t>1000/Case</t>
  </si>
  <si>
    <t>EACh Club 25</t>
  </si>
  <si>
    <t>https://www.webstaurantstore.com/visions-black-heavy-weight-plastic-soup-spoon-case/130HSSBK1M.html</t>
  </si>
  <si>
    <t>S-17030</t>
  </si>
  <si>
    <t>Hook and Loop precut strips 3"</t>
  </si>
  <si>
    <t>200 Strips / Box</t>
  </si>
  <si>
    <t>200 Sets / Box</t>
  </si>
  <si>
    <t>https://www.uline.com/Product/Detail/S-17030/Hook-&amp;-Loop-Tape/Uline-Hook-and-Loop-Precut-Strips-1-x-3-Black</t>
  </si>
  <si>
    <t>Per Bin</t>
  </si>
  <si>
    <t>Etekcity Lasergrip 774 Infrared Thermometer</t>
  </si>
  <si>
    <t>Etekcity</t>
  </si>
  <si>
    <t>1 thermometer</t>
  </si>
  <si>
    <t>5 per club</t>
  </si>
  <si>
    <t>Etekcity Infrared</t>
  </si>
  <si>
    <t>Quote saved in Quotes folder on O:Drive</t>
  </si>
  <si>
    <t>Medium Binder Clips</t>
  </si>
  <si>
    <t>Officesupply.com</t>
  </si>
  <si>
    <t>UNV11124</t>
  </si>
  <si>
    <t>24/pack</t>
  </si>
  <si>
    <t>Pennies must be dated after 1982…get the pennies donated</t>
  </si>
  <si>
    <t>Paper Clips</t>
  </si>
  <si>
    <t>officesupply.com</t>
  </si>
  <si>
    <t>UNV72210BX</t>
  </si>
  <si>
    <t>https://www.officesupply.com/school-supplies/classroom-supplies-furniture/supplies/clips-fasteners/universal-paper-clips-smooth-finish-silver/p65899.html?q=</t>
  </si>
  <si>
    <t>https://www.officesupply.com/school-supplies/classroom-supplies-furniture/supplies/clips-fasteners/universal-medium-binder-clips-capacity-wide-black-pack/p519096.html</t>
  </si>
  <si>
    <t>1 box</t>
  </si>
  <si>
    <t>https://www.dollartree.com/Cooking-Concepts-Brightly-Colored-Toothpick-Dispensers-2-ct-Packs/p356232/index.pro</t>
  </si>
  <si>
    <t>Dollar Store</t>
  </si>
  <si>
    <t>92 packs of toothpicks are in red mezz.</t>
  </si>
  <si>
    <t>SKU: 213070</t>
  </si>
  <si>
    <t>47 boxes are in red mess…38 Jumbo/9 not jumbo.</t>
  </si>
  <si>
    <t>BLICK Graphite Pencil 6B</t>
  </si>
  <si>
    <t>Item: 485SIP5NN</t>
  </si>
  <si>
    <t>Neon Stirrer Straws</t>
  </si>
  <si>
    <t>1 box (1000)</t>
  </si>
  <si>
    <t>2 per pack</t>
  </si>
  <si>
    <t>https://www.webstaurantstore.com/choice-5-neon-beverage-stirrer-sip-straw/485SIP5NN.html</t>
  </si>
  <si>
    <t>261-05-0802</t>
  </si>
  <si>
    <t>Fleischmann's Active Dry Yeast 3-ct</t>
  </si>
  <si>
    <t>3 packets</t>
  </si>
  <si>
    <t>Dry Active Yeast</t>
  </si>
  <si>
    <t>two 3-packs per club</t>
  </si>
  <si>
    <t xml:space="preserve"> S-20075B</t>
  </si>
  <si>
    <t xml:space="preserve"> n/a</t>
  </si>
  <si>
    <t xml:space="preserve">Part Number  28033 </t>
  </si>
  <si>
    <t xml:space="preserve"> Item #: 999ADC08</t>
  </si>
  <si>
    <t>https://www.officesupply.com/cart?c=SE_gbrkjC2UdsQO2F59QAW7p</t>
  </si>
  <si>
    <t xml:space="preserve"> SPR39045</t>
  </si>
  <si>
    <t>Sparco Kids Scissors</t>
  </si>
  <si>
    <t xml:space="preserve">Food Coloring? </t>
  </si>
  <si>
    <t>https://www.amazon.com/Assorted-Jewel-Tones-Balloons-package/dp/B001IWP0QS/ref=sr_1_3?ie=UTF8&amp;qid=1531503417&amp;sr=8-3&amp;keywords=16+inch+balloons</t>
  </si>
  <si>
    <t xml:space="preserve">16" Assorted Jewel Tones Balloons (50 ct) (50 per package) </t>
  </si>
  <si>
    <t>https://www.amazon.com/gp/product/B00429087U/ref=s9_dcacsd_dcoop_bw_cr_x__a_w</t>
  </si>
  <si>
    <t xml:space="preserve"> 16" Assorted Jewel Tones Latex Balloons (10 ct) </t>
  </si>
  <si>
    <t>Amazon.com</t>
  </si>
  <si>
    <t>5mm  LED Diodes</t>
  </si>
  <si>
    <t>ASIN:B01C33LN16</t>
  </si>
  <si>
    <t>https://www.amazon.com/gp/product/B01C33LN16/ref=ox_sc_act_title_1?smid=ADL5UEMDEXIY3&amp;psc=1</t>
  </si>
  <si>
    <t>1 case (12 rolls/order)</t>
  </si>
  <si>
    <t>Paper Towels</t>
  </si>
  <si>
    <t>Item #: 5002HR12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</si>
</sst>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HelveticaNeueLT Std"/>
      <family val="2"/>
    </font>
    <font>
      <sz val="11"/>
      <color theme="1"/>
      <name val="HelveticaNeueLT Std"/>
      <family val="2"/>
    </font>
    <font>
      <b/>
      <sz val="16"/>
      <color theme="1"/>
      <name val="HelveticaNeueLT Std"/>
      <family val="2"/>
    </font>
    <font>
      <sz val="20"/>
      <color theme="1"/>
      <name val="HelveticaNeueLT Std"/>
      <family val="2"/>
    </font>
    <font>
      <sz val="12"/>
      <name val="HelveticaNeueLT Std"/>
      <family val="2"/>
    </font>
    <font>
      <b/>
      <sz val="12"/>
      <name val="HelveticaNeueLT Std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HelveticaNeueLT Std Lt"/>
      <family val="2"/>
    </font>
    <font>
      <sz val="14"/>
      <color theme="1"/>
      <name val="HelveticaNeueLT Std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12"/>
      <name val="HelveticaNeueLT Std"/>
    </font>
    <font>
      <sz val="12"/>
      <color theme="3"/>
      <name val="HelveticaNeueLT Std"/>
    </font>
    <font>
      <sz val="12"/>
      <color rgb="FFFF99CC"/>
      <name val="HelveticaNeueLT Std"/>
    </font>
    <font>
      <sz val="12"/>
      <color rgb="FF333333"/>
      <name val="Arial"/>
      <family val="2"/>
    </font>
    <font>
      <sz val="10"/>
      <color rgb="FF3B3D3B"/>
      <name val="Segoe UI"/>
      <family val="2"/>
    </font>
    <font>
      <b/>
      <sz val="12"/>
      <name val="HelveticaNeueLT Std"/>
      <family val="2"/>
    </font>
    <font>
      <u/>
      <sz val="12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sz val="10"/>
      <name val="Segoe UI"/>
      <family val="2"/>
    </font>
    <font>
      <u/>
      <sz val="10"/>
      <name val="Calibri"/>
      <family val="2"/>
      <scheme val="minor"/>
    </font>
    <font>
      <b/>
      <sz val="12"/>
      <color theme="1"/>
      <name val="HelveticaNeueLT Std"/>
      <family val="2"/>
    </font>
    <font>
      <sz val="12"/>
      <color theme="1"/>
      <name val="HelveticaNeueLT Std"/>
      <family val="2"/>
    </font>
    <font>
      <sz val="12"/>
      <color theme="1"/>
      <name val="Calibri"/>
      <family val="2"/>
      <scheme val="minor"/>
    </font>
    <font>
      <sz val="12"/>
      <color theme="1"/>
      <name val="HelveticaNeueLT Std"/>
    </font>
    <font>
      <sz val="12"/>
      <color rgb="FF000000"/>
      <name val="Arial"/>
      <family val="2"/>
    </font>
    <font>
      <u/>
      <sz val="12"/>
      <name val="Calibri"/>
      <family val="2"/>
      <scheme val="minor"/>
    </font>
    <font>
      <b/>
      <sz val="12"/>
      <color theme="1"/>
      <name val="HelveticaNeueLT Std Lt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6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 applyBorder="1"/>
    <xf numFmtId="0" fontId="9" fillId="0" borderId="0" xfId="0" applyFont="1"/>
    <xf numFmtId="165" fontId="0" fillId="0" borderId="0" xfId="0" applyNumberFormat="1"/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3" fillId="0" borderId="0" xfId="0" applyFont="1" applyAlignment="1"/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5" xfId="0" quotePrefix="1" applyFont="1" applyFill="1" applyBorder="1" applyAlignment="1">
      <alignment horizontal="right" vertical="center" wrapText="1"/>
    </xf>
    <xf numFmtId="164" fontId="6" fillId="2" borderId="5" xfId="0" applyNumberFormat="1" applyFont="1" applyFill="1" applyBorder="1" applyAlignment="1">
      <alignment horizontal="right" vertical="center" wrapText="1"/>
    </xf>
    <xf numFmtId="164" fontId="6" fillId="2" borderId="6" xfId="0" applyNumberFormat="1" applyFont="1" applyFill="1" applyBorder="1" applyAlignment="1">
      <alignment horizontal="right" vertical="center"/>
    </xf>
    <xf numFmtId="164" fontId="7" fillId="2" borderId="6" xfId="0" applyNumberFormat="1" applyFont="1" applyFill="1" applyBorder="1" applyAlignment="1">
      <alignment horizontal="right" vertical="center" wrapText="1"/>
    </xf>
    <xf numFmtId="164" fontId="8" fillId="2" borderId="6" xfId="1" applyNumberFormat="1" applyFill="1" applyBorder="1" applyAlignment="1">
      <alignment horizontal="left" vertical="center" wrapText="1"/>
    </xf>
    <xf numFmtId="164" fontId="6" fillId="2" borderId="6" xfId="0" applyNumberFormat="1" applyFont="1" applyFill="1" applyBorder="1" applyAlignment="1">
      <alignment horizontal="right" vertical="center" wrapText="1"/>
    </xf>
    <xf numFmtId="164" fontId="8" fillId="2" borderId="6" xfId="1" applyNumberFormat="1" applyFill="1" applyBorder="1" applyAlignment="1">
      <alignment horizontal="left" vertical="center"/>
    </xf>
    <xf numFmtId="164" fontId="10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12" fillId="4" borderId="0" xfId="0" applyFont="1" applyFill="1"/>
    <xf numFmtId="0" fontId="6" fillId="4" borderId="5" xfId="0" applyFont="1" applyFill="1" applyBorder="1" applyAlignment="1">
      <alignment horizontal="right" vertical="center" wrapText="1"/>
    </xf>
    <xf numFmtId="0" fontId="6" fillId="4" borderId="5" xfId="0" quotePrefix="1" applyFont="1" applyFill="1" applyBorder="1" applyAlignment="1">
      <alignment horizontal="right" vertical="center" wrapText="1"/>
    </xf>
    <xf numFmtId="164" fontId="6" fillId="4" borderId="5" xfId="0" applyNumberFormat="1" applyFont="1" applyFill="1" applyBorder="1" applyAlignment="1">
      <alignment horizontal="right" vertical="center" wrapText="1"/>
    </xf>
    <xf numFmtId="164" fontId="6" fillId="4" borderId="6" xfId="0" applyNumberFormat="1" applyFont="1" applyFill="1" applyBorder="1" applyAlignment="1">
      <alignment horizontal="right" vertical="center"/>
    </xf>
    <xf numFmtId="164" fontId="6" fillId="4" borderId="6" xfId="0" applyNumberFormat="1" applyFont="1" applyFill="1" applyBorder="1" applyAlignment="1">
      <alignment horizontal="right" vertical="center" wrapText="1"/>
    </xf>
    <xf numFmtId="164" fontId="8" fillId="4" borderId="6" xfId="1" applyNumberFormat="1" applyFill="1" applyBorder="1" applyAlignment="1">
      <alignment horizontal="left" vertical="center"/>
    </xf>
    <xf numFmtId="0" fontId="8" fillId="4" borderId="0" xfId="1" applyFill="1"/>
    <xf numFmtId="164" fontId="6" fillId="2" borderId="9" xfId="0" applyNumberFormat="1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quotePrefix="1" applyFont="1" applyFill="1" applyBorder="1" applyAlignment="1">
      <alignment horizontal="center" vertical="center" wrapText="1"/>
    </xf>
    <xf numFmtId="164" fontId="14" fillId="2" borderId="6" xfId="0" applyNumberFormat="1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164" fontId="6" fillId="2" borderId="6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5" xfId="0" quotePrefix="1" applyFont="1" applyFill="1" applyBorder="1" applyAlignment="1">
      <alignment horizontal="right" vertical="center" wrapText="1"/>
    </xf>
    <xf numFmtId="164" fontId="6" fillId="2" borderId="16" xfId="0" applyNumberFormat="1" applyFont="1" applyFill="1" applyBorder="1" applyAlignment="1">
      <alignment horizontal="right" vertical="center" wrapText="1"/>
    </xf>
    <xf numFmtId="164" fontId="6" fillId="2" borderId="4" xfId="0" applyNumberFormat="1" applyFont="1" applyFill="1" applyBorder="1" applyAlignment="1">
      <alignment horizontal="right" vertical="center" wrapText="1"/>
    </xf>
    <xf numFmtId="164" fontId="8" fillId="2" borderId="4" xfId="1" applyNumberFormat="1" applyFill="1" applyBorder="1" applyAlignment="1">
      <alignment horizontal="left" vertical="center"/>
    </xf>
    <xf numFmtId="0" fontId="6" fillId="2" borderId="15" xfId="0" quotePrefix="1" applyFont="1" applyFill="1" applyBorder="1" applyAlignment="1">
      <alignment horizontal="center" vertical="center" wrapText="1"/>
    </xf>
    <xf numFmtId="164" fontId="6" fillId="2" borderId="15" xfId="0" applyNumberFormat="1" applyFont="1" applyFill="1" applyBorder="1" applyAlignment="1">
      <alignment horizontal="center" vertical="center" wrapText="1"/>
    </xf>
    <xf numFmtId="0" fontId="18" fillId="0" borderId="0" xfId="0" applyFont="1"/>
    <xf numFmtId="0" fontId="6" fillId="4" borderId="4" xfId="0" applyFont="1" applyFill="1" applyBorder="1" applyAlignment="1">
      <alignment horizontal="center" vertical="center" wrapText="1"/>
    </xf>
    <xf numFmtId="164" fontId="8" fillId="4" borderId="6" xfId="1" applyNumberForma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5" xfId="0" quotePrefix="1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 wrapText="1"/>
    </xf>
    <xf numFmtId="164" fontId="6" fillId="4" borderId="6" xfId="0" applyNumberFormat="1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wrapText="1"/>
    </xf>
    <xf numFmtId="164" fontId="6" fillId="4" borderId="4" xfId="0" applyNumberFormat="1" applyFont="1" applyFill="1" applyBorder="1" applyAlignment="1">
      <alignment horizontal="center" vertical="center"/>
    </xf>
    <xf numFmtId="164" fontId="8" fillId="4" borderId="4" xfId="1" applyNumberFormat="1" applyFill="1" applyBorder="1" applyAlignment="1">
      <alignment horizontal="left" vertical="center" wrapText="1"/>
    </xf>
    <xf numFmtId="0" fontId="0" fillId="4" borderId="0" xfId="0" applyFill="1" applyBorder="1"/>
    <xf numFmtId="164" fontId="6" fillId="4" borderId="6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Border="1"/>
    <xf numFmtId="0" fontId="0" fillId="5" borderId="18" xfId="0" applyFill="1" applyBorder="1"/>
    <xf numFmtId="0" fontId="0" fillId="5" borderId="17" xfId="0" applyFill="1" applyBorder="1"/>
    <xf numFmtId="0" fontId="0" fillId="5" borderId="19" xfId="0" applyFill="1" applyBorder="1"/>
    <xf numFmtId="164" fontId="8" fillId="2" borderId="6" xfId="1" applyNumberFormat="1" applyFill="1" applyBorder="1" applyAlignment="1">
      <alignment vertical="center" wrapText="1"/>
    </xf>
    <xf numFmtId="0" fontId="0" fillId="5" borderId="20" xfId="0" applyFill="1" applyBorder="1"/>
    <xf numFmtId="164" fontId="19" fillId="4" borderId="6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5" xfId="0" quotePrefix="1" applyFont="1" applyFill="1" applyBorder="1" applyAlignment="1">
      <alignment horizontal="left" vertical="top"/>
    </xf>
    <xf numFmtId="164" fontId="6" fillId="4" borderId="5" xfId="0" applyNumberFormat="1" applyFont="1" applyFill="1" applyBorder="1" applyAlignment="1">
      <alignment horizontal="left" vertical="top"/>
    </xf>
    <xf numFmtId="164" fontId="6" fillId="4" borderId="6" xfId="0" applyNumberFormat="1" applyFont="1" applyFill="1" applyBorder="1" applyAlignment="1">
      <alignment horizontal="left" vertical="top"/>
    </xf>
    <xf numFmtId="164" fontId="7" fillId="4" borderId="6" xfId="0" applyNumberFormat="1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quotePrefix="1" applyFont="1" applyFill="1" applyBorder="1" applyAlignment="1">
      <alignment horizontal="left" vertical="top"/>
    </xf>
    <xf numFmtId="164" fontId="6" fillId="2" borderId="5" xfId="0" applyNumberFormat="1" applyFont="1" applyFill="1" applyBorder="1" applyAlignment="1">
      <alignment horizontal="left" vertical="top"/>
    </xf>
    <xf numFmtId="164" fontId="6" fillId="2" borderId="6" xfId="0" applyNumberFormat="1" applyFont="1" applyFill="1" applyBorder="1" applyAlignment="1">
      <alignment horizontal="left" vertical="top"/>
    </xf>
    <xf numFmtId="164" fontId="20" fillId="4" borderId="6" xfId="1" applyNumberFormat="1" applyFont="1" applyFill="1" applyBorder="1" applyAlignment="1">
      <alignment horizontal="left" vertical="top"/>
    </xf>
    <xf numFmtId="164" fontId="20" fillId="2" borderId="6" xfId="1" applyNumberFormat="1" applyFont="1" applyFill="1" applyBorder="1" applyAlignment="1">
      <alignment horizontal="left" vertical="top"/>
    </xf>
    <xf numFmtId="164" fontId="8" fillId="4" borderId="6" xfId="1" applyNumberForma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 wrapText="1"/>
    </xf>
    <xf numFmtId="0" fontId="13" fillId="4" borderId="9" xfId="0" applyFont="1" applyFill="1" applyBorder="1" applyAlignment="1">
      <alignment horizontal="left" vertical="center" wrapText="1"/>
    </xf>
    <xf numFmtId="0" fontId="13" fillId="4" borderId="9" xfId="0" quotePrefix="1" applyFont="1" applyFill="1" applyBorder="1" applyAlignment="1">
      <alignment horizontal="left" vertical="center" wrapText="1"/>
    </xf>
    <xf numFmtId="164" fontId="13" fillId="4" borderId="9" xfId="0" applyNumberFormat="1" applyFont="1" applyFill="1" applyBorder="1" applyAlignment="1">
      <alignment horizontal="left" vertical="center" wrapText="1"/>
    </xf>
    <xf numFmtId="164" fontId="13" fillId="4" borderId="9" xfId="0" applyNumberFormat="1" applyFont="1" applyFill="1" applyBorder="1" applyAlignment="1">
      <alignment horizontal="left" vertical="center"/>
    </xf>
    <xf numFmtId="164" fontId="21" fillId="4" borderId="9" xfId="1" applyNumberFormat="1" applyFont="1" applyFill="1" applyBorder="1" applyAlignment="1">
      <alignment horizontal="left" vertical="center" wrapText="1"/>
    </xf>
    <xf numFmtId="0" fontId="13" fillId="5" borderId="9" xfId="0" applyFont="1" applyFill="1" applyBorder="1" applyAlignment="1">
      <alignment horizontal="left" vertical="center" wrapText="1"/>
    </xf>
    <xf numFmtId="0" fontId="13" fillId="5" borderId="9" xfId="0" quotePrefix="1" applyFont="1" applyFill="1" applyBorder="1" applyAlignment="1">
      <alignment horizontal="left" vertical="center" wrapText="1"/>
    </xf>
    <xf numFmtId="164" fontId="13" fillId="5" borderId="9" xfId="0" applyNumberFormat="1" applyFont="1" applyFill="1" applyBorder="1" applyAlignment="1">
      <alignment horizontal="left" vertical="center" wrapText="1"/>
    </xf>
    <xf numFmtId="164" fontId="13" fillId="5" borderId="9" xfId="0" applyNumberFormat="1" applyFont="1" applyFill="1" applyBorder="1" applyAlignment="1">
      <alignment horizontal="left" vertical="center"/>
    </xf>
    <xf numFmtId="164" fontId="13" fillId="5" borderId="9" xfId="1" applyNumberFormat="1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/>
    </xf>
    <xf numFmtId="8" fontId="13" fillId="4" borderId="9" xfId="0" applyNumberFormat="1" applyFont="1" applyFill="1" applyBorder="1" applyAlignment="1">
      <alignment horizontal="left" vertical="center"/>
    </xf>
    <xf numFmtId="8" fontId="13" fillId="4" borderId="9" xfId="0" applyNumberFormat="1" applyFont="1" applyFill="1" applyBorder="1" applyAlignment="1">
      <alignment horizontal="left" vertical="center" wrapText="1"/>
    </xf>
    <xf numFmtId="0" fontId="13" fillId="4" borderId="9" xfId="0" applyNumberFormat="1" applyFont="1" applyFill="1" applyBorder="1" applyAlignment="1">
      <alignment horizontal="left" vertical="center"/>
    </xf>
    <xf numFmtId="1" fontId="13" fillId="5" borderId="9" xfId="0" applyNumberFormat="1" applyFont="1" applyFill="1" applyBorder="1" applyAlignment="1">
      <alignment horizontal="left" vertical="center"/>
    </xf>
    <xf numFmtId="0" fontId="13" fillId="5" borderId="9" xfId="0" applyFont="1" applyFill="1" applyBorder="1" applyAlignment="1">
      <alignment horizontal="left" vertical="center"/>
    </xf>
    <xf numFmtId="8" fontId="13" fillId="5" borderId="9" xfId="0" applyNumberFormat="1" applyFont="1" applyFill="1" applyBorder="1" applyAlignment="1">
      <alignment horizontal="left" vertical="center"/>
    </xf>
    <xf numFmtId="164" fontId="21" fillId="5" borderId="9" xfId="1" applyNumberFormat="1" applyFont="1" applyFill="1" applyBorder="1" applyAlignment="1">
      <alignment horizontal="left" vertical="center" wrapText="1"/>
    </xf>
    <xf numFmtId="165" fontId="13" fillId="4" borderId="9" xfId="0" applyNumberFormat="1" applyFont="1" applyFill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 wrapText="1"/>
    </xf>
    <xf numFmtId="43" fontId="13" fillId="4" borderId="9" xfId="0" applyNumberFormat="1" applyFont="1" applyFill="1" applyBorder="1" applyAlignment="1">
      <alignment horizontal="left" vertical="center"/>
    </xf>
    <xf numFmtId="0" fontId="21" fillId="5" borderId="9" xfId="1" applyFont="1" applyFill="1" applyBorder="1" applyAlignment="1">
      <alignment horizontal="left" vertical="center" wrapText="1"/>
    </xf>
    <xf numFmtId="164" fontId="22" fillId="4" borderId="9" xfId="1" applyNumberFormat="1" applyFont="1" applyFill="1" applyBorder="1" applyAlignment="1">
      <alignment horizontal="left" vertical="center" wrapText="1"/>
    </xf>
    <xf numFmtId="0" fontId="13" fillId="4" borderId="21" xfId="0" applyFont="1" applyFill="1" applyBorder="1" applyAlignment="1">
      <alignment horizontal="left" vertical="center" wrapText="1"/>
    </xf>
    <xf numFmtId="0" fontId="13" fillId="4" borderId="21" xfId="0" quotePrefix="1" applyFont="1" applyFill="1" applyBorder="1" applyAlignment="1">
      <alignment horizontal="left" vertical="center" wrapText="1"/>
    </xf>
    <xf numFmtId="6" fontId="13" fillId="4" borderId="21" xfId="0" applyNumberFormat="1" applyFont="1" applyFill="1" applyBorder="1" applyAlignment="1">
      <alignment horizontal="left" vertical="center" wrapText="1"/>
    </xf>
    <xf numFmtId="164" fontId="13" fillId="4" borderId="21" xfId="0" applyNumberFormat="1" applyFont="1" applyFill="1" applyBorder="1" applyAlignment="1">
      <alignment horizontal="left" vertical="center" wrapText="1"/>
    </xf>
    <xf numFmtId="0" fontId="23" fillId="5" borderId="9" xfId="0" applyFont="1" applyFill="1" applyBorder="1" applyAlignment="1">
      <alignment horizontal="left" vertical="center" wrapText="1"/>
    </xf>
    <xf numFmtId="0" fontId="23" fillId="5" borderId="9" xfId="0" quotePrefix="1" applyFont="1" applyFill="1" applyBorder="1" applyAlignment="1">
      <alignment horizontal="left" vertical="center" wrapText="1"/>
    </xf>
    <xf numFmtId="164" fontId="23" fillId="5" borderId="9" xfId="0" applyNumberFormat="1" applyFont="1" applyFill="1" applyBorder="1" applyAlignment="1">
      <alignment horizontal="left" vertical="center" wrapText="1"/>
    </xf>
    <xf numFmtId="8" fontId="23" fillId="5" borderId="9" xfId="0" applyNumberFormat="1" applyFont="1" applyFill="1" applyBorder="1" applyAlignment="1">
      <alignment horizontal="left" vertical="center"/>
    </xf>
    <xf numFmtId="1" fontId="24" fillId="5" borderId="9" xfId="0" applyNumberFormat="1" applyFont="1" applyFill="1" applyBorder="1" applyAlignment="1">
      <alignment horizontal="left" vertical="center"/>
    </xf>
    <xf numFmtId="0" fontId="24" fillId="5" borderId="9" xfId="0" applyFont="1" applyFill="1" applyBorder="1" applyAlignment="1">
      <alignment horizontal="left" vertical="center" wrapText="1"/>
    </xf>
    <xf numFmtId="0" fontId="27" fillId="0" borderId="0" xfId="0" applyFont="1" applyFill="1"/>
    <xf numFmtId="0" fontId="27" fillId="0" borderId="0" xfId="0" applyFont="1" applyAlignme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/>
    <xf numFmtId="0" fontId="27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/>
    </xf>
    <xf numFmtId="164" fontId="27" fillId="0" borderId="0" xfId="0" applyNumberFormat="1" applyFont="1"/>
    <xf numFmtId="0" fontId="27" fillId="0" borderId="0" xfId="0" applyFont="1" applyBorder="1"/>
    <xf numFmtId="0" fontId="29" fillId="0" borderId="10" xfId="0" applyFont="1" applyBorder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164" fontId="20" fillId="4" borderId="9" xfId="1" applyNumberFormat="1" applyFont="1" applyFill="1" applyBorder="1" applyAlignment="1">
      <alignment horizontal="left" vertical="center" wrapText="1"/>
    </xf>
    <xf numFmtId="0" fontId="30" fillId="4" borderId="9" xfId="0" applyFont="1" applyFill="1" applyBorder="1" applyAlignment="1">
      <alignment horizontal="left" vertical="center"/>
    </xf>
    <xf numFmtId="0" fontId="20" fillId="4" borderId="9" xfId="1" applyFont="1" applyFill="1" applyBorder="1" applyAlignment="1">
      <alignment horizontal="left" vertical="center" wrapText="1"/>
    </xf>
    <xf numFmtId="0" fontId="20" fillId="5" borderId="9" xfId="1" applyFont="1" applyFill="1" applyBorder="1" applyAlignment="1">
      <alignment horizontal="left" vertical="center" wrapText="1"/>
    </xf>
    <xf numFmtId="6" fontId="13" fillId="4" borderId="9" xfId="0" applyNumberFormat="1" applyFont="1" applyFill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164" fontId="31" fillId="4" borderId="21" xfId="1" applyNumberFormat="1" applyFont="1" applyFill="1" applyBorder="1" applyAlignment="1">
      <alignment horizontal="left" vertical="center" wrapText="1"/>
    </xf>
    <xf numFmtId="0" fontId="28" fillId="0" borderId="9" xfId="0" applyFont="1" applyBorder="1"/>
    <xf numFmtId="164" fontId="32" fillId="3" borderId="4" xfId="0" applyNumberFormat="1" applyFont="1" applyFill="1" applyBorder="1" applyAlignment="1">
      <alignment horizontal="center"/>
    </xf>
    <xf numFmtId="0" fontId="33" fillId="6" borderId="9" xfId="0" applyFont="1" applyFill="1" applyBorder="1" applyAlignment="1">
      <alignment horizontal="left" vertical="center"/>
    </xf>
    <xf numFmtId="164" fontId="33" fillId="6" borderId="9" xfId="0" applyNumberFormat="1" applyFont="1" applyFill="1" applyBorder="1" applyAlignment="1">
      <alignment horizontal="left" vertical="center"/>
    </xf>
    <xf numFmtId="164" fontId="8" fillId="2" borderId="7" xfId="1" applyNumberFormat="1" applyFill="1" applyBorder="1" applyAlignment="1">
      <alignment horizontal="left" vertical="center" wrapText="1"/>
    </xf>
    <xf numFmtId="164" fontId="25" fillId="5" borderId="22" xfId="1" applyNumberFormat="1" applyFont="1" applyFill="1" applyBorder="1" applyAlignment="1">
      <alignment horizontal="left" vertical="center" wrapText="1"/>
    </xf>
    <xf numFmtId="164" fontId="8" fillId="2" borderId="7" xfId="1" applyNumberForma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top"/>
    </xf>
    <xf numFmtId="0" fontId="0" fillId="0" borderId="9" xfId="0" applyBorder="1"/>
    <xf numFmtId="0" fontId="0" fillId="5" borderId="9" xfId="0" applyFill="1" applyBorder="1"/>
    <xf numFmtId="164" fontId="8" fillId="2" borderId="4" xfId="1" applyNumberFormat="1" applyFill="1" applyBorder="1" applyAlignment="1">
      <alignment horizontal="left" vertical="center" wrapText="1"/>
    </xf>
    <xf numFmtId="164" fontId="6" fillId="2" borderId="4" xfId="0" applyNumberFormat="1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164" fontId="34" fillId="2" borderId="6" xfId="1" applyNumberFormat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164" fontId="8" fillId="2" borderId="6" xfId="1" applyNumberFormat="1" applyFill="1" applyBorder="1" applyAlignment="1">
      <alignment horizontal="left" vertical="top"/>
    </xf>
    <xf numFmtId="0" fontId="26" fillId="0" borderId="0" xfId="0" applyFont="1" applyAlignment="1">
      <alignment horizontal="center"/>
    </xf>
    <xf numFmtId="0" fontId="32" fillId="3" borderId="13" xfId="0" applyFont="1" applyFill="1" applyBorder="1" applyAlignment="1">
      <alignment horizontal="center"/>
    </xf>
    <xf numFmtId="0" fontId="32" fillId="3" borderId="5" xfId="0" applyFont="1" applyFill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llartree.com/Round-Foam-Water-Noodles-49-/p317651/index.pro" TargetMode="External"/><Relationship Id="rId3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7" Type="http://schemas.openxmlformats.org/officeDocument/2006/relationships/hyperlink" Target="https://www.webstaurantstore.com/choice-32-oz-clear-plastic-round-deli-container-pack/999DM32BULK.html" TargetMode="External"/><Relationship Id="rId2" Type="http://schemas.openxmlformats.org/officeDocument/2006/relationships/hyperlink" Target="http://www.orientaltrading.com/turquoise-11-latex-balloons-a2-13599570.fltr?parentSkuName=11-latex-balloons&amp;parentSku=13601725" TargetMode="External"/><Relationship Id="rId1" Type="http://schemas.openxmlformats.org/officeDocument/2006/relationships/hyperlink" Target="https://www.uline.com/Product/Detail/S-2438/Corrugated-Pads/10-x-10-150-lb-Corrugated-Pads" TargetMode="External"/><Relationship Id="rId6" Type="http://schemas.openxmlformats.org/officeDocument/2006/relationships/hyperlink" Target="https://www.amazon.com/4Es-Novelty-Pullback-Assorted-Giveaway/dp/B0741FTY22" TargetMode="External"/><Relationship Id="rId5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bstaurantstore.com/elegant-2-ply-paper-towel-roll-case/5002HR30.html" TargetMode="External"/><Relationship Id="rId13" Type="http://schemas.openxmlformats.org/officeDocument/2006/relationships/hyperlink" Target="https://www.enasco.com/p/0500462(A)" TargetMode="External"/><Relationship Id="rId3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7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12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2" Type="http://schemas.openxmlformats.org/officeDocument/2006/relationships/hyperlink" Target="https://www.musiciansfriend.com/classroom-kids/rhythm-band-rb2315-medium-density-rubber-mallets/468085000902000?pfm=item_page.rr1|ClickCP" TargetMode="External"/><Relationship Id="rId1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6" Type="http://schemas.openxmlformats.org/officeDocument/2006/relationships/hyperlink" Target="https://www.uline.com/Product/AdvSearchResult?keywords=1%2F4+rubberbands&amp;SubGroups=3756&amp;view=ALL&amp;TrackSearch=N" TargetMode="External"/><Relationship Id="rId11" Type="http://schemas.openxmlformats.org/officeDocument/2006/relationships/hyperlink" Target="https://www.amazon.com/gp/offer-listing/B00181LCHU/ref=dp_olp_0?ie=UTF8&amp;condition=all" TargetMode="External"/><Relationship Id="rId5" Type="http://schemas.openxmlformats.org/officeDocument/2006/relationships/hyperlink" Target="https://www.amazon.com/dp/B01HZMNSMC/ref=dp_cerb_1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www.orientaltrading.com/dart-4-latex-balloons-a2-17_4.fltr" TargetMode="External"/><Relationship Id="rId4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9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14" Type="http://schemas.openxmlformats.org/officeDocument/2006/relationships/hyperlink" Target="https://www.amazon.com/Assorted-Jewel-Tones-Balloons-package/dp/B001IWP0QS/ref=sr_1_3?ie=UTF8&amp;qid=1531503417&amp;sr=8-3&amp;keywords=16+inch+balloon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adystore.com/vegetarian-mre" TargetMode="External"/><Relationship Id="rId13" Type="http://schemas.openxmlformats.org/officeDocument/2006/relationships/hyperlink" Target="https://www.dollartree.com/Cooking-Concepts-Plastic-Measuring-Cup-Spoon-Sets/p140741/index.pro" TargetMode="External"/><Relationship Id="rId18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3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7" Type="http://schemas.openxmlformats.org/officeDocument/2006/relationships/hyperlink" Target="https://www.dollartree.com/Modernware-Orchard-Fruits-Paper-Bowls-12-oz-/p305881/index.pro" TargetMode="External"/><Relationship Id="rId12" Type="http://schemas.openxmlformats.org/officeDocument/2006/relationships/hyperlink" Target="https://www.thereadystore.com/mre-heater" TargetMode="External"/><Relationship Id="rId17" Type="http://schemas.openxmlformats.org/officeDocument/2006/relationships/hyperlink" Target="https://www.uline.com/Product/Detail/S-20075B/Bottles/Natural-Cylinder-Bottles-Bulk-Pack-16-oz-Standard-Cap" TargetMode="External"/><Relationship Id="rId2" Type="http://schemas.openxmlformats.org/officeDocument/2006/relationships/hyperlink" Target="https://www.webstaurantstore.com/sugar-canister-20-oz-dixie-crystals-case/11029200.html" TargetMode="External"/><Relationship Id="rId16" Type="http://schemas.openxmlformats.org/officeDocument/2006/relationships/hyperlink" Target="https://www.dollartree.com/60-Ct-Stor-It-Sandwich-Zipper-Bags/p29289/index.pro" TargetMode="External"/><Relationship Id="rId1" Type="http://schemas.openxmlformats.org/officeDocument/2006/relationships/hyperlink" Target="https://www.webstaurantstore.com/12-x-10-standard-weight-1-gallon-seal-top-bag-250-pack/130F21012G%20%20250.html" TargetMode="External"/><Relationship Id="rId6" Type="http://schemas.openxmlformats.org/officeDocument/2006/relationships/hyperlink" Target="https://www.walmart.com/ip/Crafty-Bubbles-Citric-Acid-8oz-Jar/52871768" TargetMode="External"/><Relationship Id="rId11" Type="http://schemas.openxmlformats.org/officeDocument/2006/relationships/hyperlink" Target="https://www.walmart.com/ip/Equate-3-Hydrogen-Peroxide-32-fl-oz/530449963" TargetMode="External"/><Relationship Id="rId5" Type="http://schemas.openxmlformats.org/officeDocument/2006/relationships/hyperlink" Target="https://www.webstaurantstore.com/16-oz-corn-starch-case/10400921.html" TargetMode="External"/><Relationship Id="rId15" Type="http://schemas.openxmlformats.org/officeDocument/2006/relationships/hyperlink" Target="https://www.webstaurantstore.com/eco-gecko-heavy-weight-disposable-wooden-spoon-case/175GWP301.html" TargetMode="External"/><Relationship Id="rId10" Type="http://schemas.openxmlformats.org/officeDocument/2006/relationships/hyperlink" Target="https://www.webstaurantstore.com/splash-1-5-oz-dishwashing-liquid-bottle-case/9171119.htm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www.webstaurantstore.com/arm-hammer-1-lb-baking-soda-case/22584104.html" TargetMode="External"/><Relationship Id="rId9" Type="http://schemas.openxmlformats.org/officeDocument/2006/relationships/hyperlink" Target="https://www.webstaurantstore.com/choice-1-2-size-foil-steam-table-pan-medium-depth-case/612FS4255.html" TargetMode="External"/><Relationship Id="rId14" Type="http://schemas.openxmlformats.org/officeDocument/2006/relationships/hyperlink" Target="https://www.dollartree.com/Cooking-Concepts-Funnel-Sets-3-pc-Sets/p337504/index.pr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webstaurantstore.com/choice-5-neon-beverage-stirrer-sip-straw/485SIP5NN.html" TargetMode="External"/><Relationship Id="rId1" Type="http://schemas.openxmlformats.org/officeDocument/2006/relationships/hyperlink" Target="https://www.webstaurantstore.com/morton-26-oz-plain-table-salt-rounds-case/102SALT1105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Glow-Dark-Pigment-Powder-Fluorescent/dp/B01K081NC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bstaurantstore.com/8-oz-clear-pet-sundae-cup-50-pack/999ADC08.html" TargetMode="External"/><Relationship Id="rId2" Type="http://schemas.openxmlformats.org/officeDocument/2006/relationships/hyperlink" Target="https://www.etekcity.com/product/100022" TargetMode="External"/><Relationship Id="rId1" Type="http://schemas.openxmlformats.org/officeDocument/2006/relationships/hyperlink" Target="https://www.webstaurantstore.com/visions-black-heavy-weight-plastic-soup-spoon-case/130HSSBK1M.html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officesupply.com/cart?c=SE_gbrkjC2UdsQO2F59QAW7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70" zoomScaleNormal="70" workbookViewId="0">
      <selection activeCell="E23" sqref="E23"/>
    </sheetView>
  </sheetViews>
  <sheetFormatPr defaultRowHeight="15"/>
  <cols>
    <col min="1" max="1" width="44.7109375" customWidth="1"/>
    <col min="2" max="2" width="61.28515625" customWidth="1"/>
    <col min="3" max="3" width="17.28515625" customWidth="1"/>
    <col min="4" max="4" width="13.5703125" bestFit="1" customWidth="1"/>
    <col min="5" max="5" width="22.140625" bestFit="1" customWidth="1"/>
    <col min="7" max="7" width="17.85546875" bestFit="1" customWidth="1"/>
    <col min="8" max="8" width="15" bestFit="1" customWidth="1"/>
    <col min="9" max="9" width="20.28515625" customWidth="1"/>
    <col min="10" max="10" width="47.140625" customWidth="1"/>
  </cols>
  <sheetData>
    <row r="1" spans="1:10" ht="15.75">
      <c r="A1" s="169" t="s">
        <v>16</v>
      </c>
      <c r="B1" s="169"/>
      <c r="C1" s="169"/>
      <c r="D1" s="169"/>
      <c r="E1" s="169"/>
      <c r="F1" s="169"/>
      <c r="G1" s="169"/>
      <c r="H1" s="169"/>
      <c r="I1" s="169"/>
      <c r="J1" s="131"/>
    </row>
    <row r="2" spans="1:10" ht="15.75">
      <c r="A2" s="132" t="s">
        <v>1</v>
      </c>
      <c r="B2" s="133" t="s">
        <v>17</v>
      </c>
      <c r="C2" s="134"/>
      <c r="D2" s="135"/>
      <c r="E2" s="136"/>
      <c r="F2" s="137"/>
      <c r="G2" s="137"/>
      <c r="H2" s="138"/>
      <c r="I2" s="138"/>
      <c r="J2" s="138"/>
    </row>
    <row r="3" spans="1:10" ht="15.75">
      <c r="A3" s="132" t="s">
        <v>3</v>
      </c>
      <c r="B3" s="139"/>
      <c r="C3" s="134" t="s">
        <v>53</v>
      </c>
      <c r="D3" s="133"/>
      <c r="E3" s="136"/>
      <c r="F3" s="136"/>
      <c r="G3" s="138"/>
      <c r="H3" s="138"/>
      <c r="I3" s="138"/>
      <c r="J3" s="138"/>
    </row>
    <row r="4" spans="1:10" ht="15.75">
      <c r="A4" s="132" t="s">
        <v>4</v>
      </c>
      <c r="B4" s="139" t="s">
        <v>2</v>
      </c>
      <c r="C4" s="134"/>
      <c r="D4" s="140"/>
      <c r="E4" s="141"/>
      <c r="F4" s="136"/>
      <c r="G4" s="136"/>
      <c r="H4" s="136"/>
      <c r="I4" s="142"/>
      <c r="J4" s="142"/>
    </row>
    <row r="5" spans="1:10">
      <c r="A5" s="143" t="s">
        <v>5</v>
      </c>
      <c r="B5" s="144" t="s">
        <v>6</v>
      </c>
      <c r="C5" s="144" t="s">
        <v>7</v>
      </c>
      <c r="D5" s="144" t="s">
        <v>8</v>
      </c>
      <c r="E5" s="143" t="s">
        <v>9</v>
      </c>
      <c r="F5" s="143" t="s">
        <v>10</v>
      </c>
      <c r="G5" s="143" t="s">
        <v>11</v>
      </c>
      <c r="H5" s="145" t="s">
        <v>12</v>
      </c>
      <c r="I5" s="143" t="s">
        <v>34</v>
      </c>
      <c r="J5" s="143" t="s">
        <v>14</v>
      </c>
    </row>
    <row r="6" spans="1:10" ht="45">
      <c r="A6" s="98" t="s">
        <v>22</v>
      </c>
      <c r="B6" s="98" t="s">
        <v>23</v>
      </c>
      <c r="C6" s="98" t="s">
        <v>27</v>
      </c>
      <c r="D6" s="99"/>
      <c r="E6" s="99">
        <v>115</v>
      </c>
      <c r="F6" s="98" t="s">
        <v>24</v>
      </c>
      <c r="G6" s="100">
        <v>6</v>
      </c>
      <c r="H6" s="101">
        <f>E6*G6</f>
        <v>690</v>
      </c>
      <c r="I6" s="100" t="s">
        <v>274</v>
      </c>
      <c r="J6" s="102" t="s">
        <v>137</v>
      </c>
    </row>
    <row r="7" spans="1:10" ht="45">
      <c r="A7" s="98" t="s">
        <v>130</v>
      </c>
      <c r="B7" s="98" t="s">
        <v>131</v>
      </c>
      <c r="C7" s="98" t="s">
        <v>121</v>
      </c>
      <c r="D7" s="99"/>
      <c r="E7" s="99">
        <v>31</v>
      </c>
      <c r="F7" s="98" t="s">
        <v>275</v>
      </c>
      <c r="G7" s="100">
        <v>16.87</v>
      </c>
      <c r="H7" s="101">
        <f>SUM(E7*G7)</f>
        <v>522.97</v>
      </c>
      <c r="I7" s="100" t="s">
        <v>276</v>
      </c>
      <c r="J7" s="146" t="s">
        <v>277</v>
      </c>
    </row>
    <row r="8" spans="1:10">
      <c r="A8" s="98">
        <v>2009</v>
      </c>
      <c r="B8" s="98" t="s">
        <v>25</v>
      </c>
      <c r="C8" s="98" t="s">
        <v>26</v>
      </c>
      <c r="D8" s="99"/>
      <c r="E8" s="99">
        <v>115</v>
      </c>
      <c r="F8" s="98" t="s">
        <v>24</v>
      </c>
      <c r="G8" s="100">
        <v>4.5</v>
      </c>
      <c r="H8" s="101">
        <f>E8*G8</f>
        <v>517.5</v>
      </c>
      <c r="I8" s="100" t="s">
        <v>278</v>
      </c>
      <c r="J8" s="102" t="s">
        <v>136</v>
      </c>
    </row>
    <row r="9" spans="1:10" ht="105">
      <c r="A9" s="103" t="s">
        <v>22</v>
      </c>
      <c r="B9" s="103" t="s">
        <v>279</v>
      </c>
      <c r="C9" s="103" t="s">
        <v>280</v>
      </c>
      <c r="D9" s="104"/>
      <c r="E9" s="104">
        <v>110</v>
      </c>
      <c r="F9" s="103" t="s">
        <v>281</v>
      </c>
      <c r="G9" s="105" t="s">
        <v>22</v>
      </c>
      <c r="H9" s="106" t="s">
        <v>22</v>
      </c>
      <c r="I9" s="105" t="s">
        <v>282</v>
      </c>
      <c r="J9" s="107" t="s">
        <v>22</v>
      </c>
    </row>
    <row r="10" spans="1:10" ht="30">
      <c r="A10" s="147" t="s">
        <v>283</v>
      </c>
      <c r="B10" s="147" t="s">
        <v>284</v>
      </c>
      <c r="C10" s="98" t="s">
        <v>245</v>
      </c>
      <c r="D10" s="99"/>
      <c r="E10" s="99">
        <v>5</v>
      </c>
      <c r="F10" s="98" t="s">
        <v>285</v>
      </c>
      <c r="G10" s="100">
        <v>24</v>
      </c>
      <c r="H10" s="101">
        <f>SUM(E10*G10)</f>
        <v>120</v>
      </c>
      <c r="I10" s="100" t="s">
        <v>286</v>
      </c>
      <c r="J10" s="120" t="s">
        <v>287</v>
      </c>
    </row>
    <row r="11" spans="1:10" ht="141.75">
      <c r="A11" s="108" t="s">
        <v>288</v>
      </c>
      <c r="B11" s="98" t="s">
        <v>289</v>
      </c>
      <c r="C11" s="98" t="s">
        <v>127</v>
      </c>
      <c r="D11" s="99"/>
      <c r="E11" s="99">
        <v>59</v>
      </c>
      <c r="F11" s="99" t="s">
        <v>290</v>
      </c>
      <c r="G11" s="109">
        <v>5.99</v>
      </c>
      <c r="H11" s="110">
        <f>SUM(E11*G11)</f>
        <v>353.41</v>
      </c>
      <c r="I11" s="100" t="s">
        <v>291</v>
      </c>
      <c r="J11" s="148" t="s">
        <v>292</v>
      </c>
    </row>
    <row r="12" spans="1:10" ht="47.25">
      <c r="A12" s="112">
        <v>400011857257</v>
      </c>
      <c r="B12" s="103" t="s">
        <v>132</v>
      </c>
      <c r="C12" s="103" t="s">
        <v>129</v>
      </c>
      <c r="D12" s="113"/>
      <c r="E12" s="104">
        <v>67</v>
      </c>
      <c r="F12" s="104" t="s">
        <v>293</v>
      </c>
      <c r="G12" s="113">
        <v>8.19</v>
      </c>
      <c r="H12" s="103">
        <f>SUM(E12*G12)</f>
        <v>548.73</v>
      </c>
      <c r="I12" s="105" t="s">
        <v>294</v>
      </c>
      <c r="J12" s="149" t="s">
        <v>295</v>
      </c>
    </row>
    <row r="13" spans="1:10" ht="75">
      <c r="A13" s="108" t="s">
        <v>120</v>
      </c>
      <c r="B13" s="98" t="s">
        <v>122</v>
      </c>
      <c r="C13" s="98" t="s">
        <v>121</v>
      </c>
      <c r="D13" s="99"/>
      <c r="E13" s="99">
        <v>11</v>
      </c>
      <c r="F13" s="99" t="s">
        <v>123</v>
      </c>
      <c r="G13" s="109">
        <v>10.99</v>
      </c>
      <c r="H13" s="111">
        <f>SUM(E13*G13)</f>
        <v>120.89</v>
      </c>
      <c r="I13" s="100" t="s">
        <v>296</v>
      </c>
      <c r="J13" s="102" t="s">
        <v>124</v>
      </c>
    </row>
    <row r="14" spans="1:10" ht="60">
      <c r="A14" s="103" t="s">
        <v>125</v>
      </c>
      <c r="B14" s="103" t="s">
        <v>126</v>
      </c>
      <c r="C14" s="103" t="s">
        <v>127</v>
      </c>
      <c r="D14" s="104"/>
      <c r="E14" s="104">
        <v>10</v>
      </c>
      <c r="F14" s="103" t="s">
        <v>297</v>
      </c>
      <c r="G14" s="105">
        <v>4.99</v>
      </c>
      <c r="H14" s="106">
        <f>E14*G14</f>
        <v>49.900000000000006</v>
      </c>
      <c r="I14" s="105" t="s">
        <v>298</v>
      </c>
      <c r="J14" s="115" t="s">
        <v>299</v>
      </c>
    </row>
    <row r="15" spans="1:10" ht="165">
      <c r="A15" s="112">
        <v>10074506116197</v>
      </c>
      <c r="B15" s="103" t="s">
        <v>128</v>
      </c>
      <c r="C15" s="103" t="s">
        <v>129</v>
      </c>
      <c r="D15" s="104"/>
      <c r="E15" s="104">
        <v>0</v>
      </c>
      <c r="F15" s="104" t="s">
        <v>300</v>
      </c>
      <c r="G15" s="113">
        <v>0</v>
      </c>
      <c r="H15" s="114">
        <v>0</v>
      </c>
      <c r="I15" s="105" t="s">
        <v>301</v>
      </c>
      <c r="J15" s="115" t="s">
        <v>295</v>
      </c>
    </row>
    <row r="16" spans="1:10" ht="75">
      <c r="A16" s="98" t="s">
        <v>133</v>
      </c>
      <c r="B16" s="98" t="s">
        <v>134</v>
      </c>
      <c r="C16" s="98" t="s">
        <v>135</v>
      </c>
      <c r="D16" s="108"/>
      <c r="E16" s="116">
        <v>110</v>
      </c>
      <c r="F16" s="108" t="s">
        <v>302</v>
      </c>
      <c r="G16" s="108">
        <v>2.72</v>
      </c>
      <c r="H16" s="101">
        <f>E16*G16</f>
        <v>299.20000000000005</v>
      </c>
      <c r="I16" s="101" t="s">
        <v>303</v>
      </c>
      <c r="J16" s="117" t="s">
        <v>304</v>
      </c>
    </row>
    <row r="17" spans="1:10" ht="90">
      <c r="A17" s="108" t="s">
        <v>305</v>
      </c>
      <c r="B17" s="98" t="s">
        <v>306</v>
      </c>
      <c r="C17" s="98" t="s">
        <v>121</v>
      </c>
      <c r="D17" s="108"/>
      <c r="E17" s="116">
        <v>12</v>
      </c>
      <c r="F17" s="98" t="s">
        <v>307</v>
      </c>
      <c r="G17" s="108">
        <v>10.99</v>
      </c>
      <c r="H17" s="118">
        <f t="shared" ref="H17:H23" si="0">SUM(E17*G17)</f>
        <v>131.88</v>
      </c>
      <c r="I17" s="101" t="s">
        <v>308</v>
      </c>
      <c r="J17" s="98" t="s">
        <v>309</v>
      </c>
    </row>
    <row r="18" spans="1:10" ht="135">
      <c r="A18" s="108" t="s">
        <v>310</v>
      </c>
      <c r="B18" s="98" t="s">
        <v>311</v>
      </c>
      <c r="C18" s="98" t="s">
        <v>227</v>
      </c>
      <c r="D18" s="99"/>
      <c r="E18" s="99">
        <v>12</v>
      </c>
      <c r="F18" s="99" t="s">
        <v>312</v>
      </c>
      <c r="G18" s="110">
        <v>39</v>
      </c>
      <c r="H18" s="110">
        <f t="shared" si="0"/>
        <v>468</v>
      </c>
      <c r="I18" s="100" t="s">
        <v>276</v>
      </c>
      <c r="J18" s="102" t="s">
        <v>313</v>
      </c>
    </row>
    <row r="19" spans="1:10" ht="90">
      <c r="A19" s="108" t="s">
        <v>314</v>
      </c>
      <c r="B19" s="98" t="s">
        <v>315</v>
      </c>
      <c r="C19" s="98" t="s">
        <v>121</v>
      </c>
      <c r="D19" s="99"/>
      <c r="E19" s="99">
        <v>23</v>
      </c>
      <c r="F19" s="99" t="s">
        <v>316</v>
      </c>
      <c r="G19" s="109">
        <v>24.98</v>
      </c>
      <c r="H19" s="109">
        <f t="shared" si="0"/>
        <v>574.54</v>
      </c>
      <c r="I19" s="100" t="s">
        <v>276</v>
      </c>
      <c r="J19" s="102" t="s">
        <v>317</v>
      </c>
    </row>
    <row r="20" spans="1:10" ht="75">
      <c r="A20" s="113" t="s">
        <v>318</v>
      </c>
      <c r="B20" s="103" t="s">
        <v>319</v>
      </c>
      <c r="C20" s="103" t="s">
        <v>320</v>
      </c>
      <c r="D20" s="113"/>
      <c r="E20" s="103">
        <v>810</v>
      </c>
      <c r="F20" s="103" t="s">
        <v>321</v>
      </c>
      <c r="G20" s="104">
        <v>0.33</v>
      </c>
      <c r="H20" s="103">
        <f t="shared" si="0"/>
        <v>267.3</v>
      </c>
      <c r="I20" s="103" t="s">
        <v>322</v>
      </c>
      <c r="J20" s="119" t="s">
        <v>323</v>
      </c>
    </row>
    <row r="21" spans="1:10" ht="31.5">
      <c r="A21" s="108" t="s">
        <v>324</v>
      </c>
      <c r="B21" s="98" t="s">
        <v>325</v>
      </c>
      <c r="C21" s="98" t="s">
        <v>245</v>
      </c>
      <c r="D21" s="99"/>
      <c r="E21" s="99">
        <v>3</v>
      </c>
      <c r="F21" s="99" t="s">
        <v>326</v>
      </c>
      <c r="G21" s="150">
        <v>54</v>
      </c>
      <c r="H21" s="150">
        <f t="shared" si="0"/>
        <v>162</v>
      </c>
      <c r="I21" s="100" t="s">
        <v>278</v>
      </c>
      <c r="J21" s="146" t="s">
        <v>327</v>
      </c>
    </row>
    <row r="22" spans="1:10" ht="165">
      <c r="A22" s="108">
        <v>13635085</v>
      </c>
      <c r="B22" s="98" t="s">
        <v>328</v>
      </c>
      <c r="C22" s="98" t="s">
        <v>127</v>
      </c>
      <c r="D22" s="99"/>
      <c r="E22" s="99">
        <v>110</v>
      </c>
      <c r="F22" s="99" t="s">
        <v>329</v>
      </c>
      <c r="G22" s="108">
        <v>1.99</v>
      </c>
      <c r="H22" s="108">
        <f t="shared" si="0"/>
        <v>218.9</v>
      </c>
      <c r="I22" s="100" t="s">
        <v>278</v>
      </c>
      <c r="J22" s="102" t="s">
        <v>330</v>
      </c>
    </row>
    <row r="23" spans="1:10" ht="47.25">
      <c r="A23" s="151" t="s">
        <v>335</v>
      </c>
      <c r="B23" s="121" t="s">
        <v>336</v>
      </c>
      <c r="C23" s="121" t="s">
        <v>320</v>
      </c>
      <c r="D23" s="122"/>
      <c r="E23" s="122">
        <v>15</v>
      </c>
      <c r="F23" s="122" t="s">
        <v>337</v>
      </c>
      <c r="G23" s="123">
        <v>51</v>
      </c>
      <c r="H23" s="123">
        <f t="shared" si="0"/>
        <v>765</v>
      </c>
      <c r="I23" s="124" t="s">
        <v>338</v>
      </c>
      <c r="J23" s="152" t="s">
        <v>339</v>
      </c>
    </row>
    <row r="24" spans="1:10" ht="15.75">
      <c r="A24" s="153"/>
      <c r="B24" s="153"/>
      <c r="C24" s="153"/>
      <c r="D24" s="153"/>
      <c r="E24" s="153"/>
      <c r="F24" s="153"/>
      <c r="G24" s="153"/>
      <c r="H24" s="39">
        <f>E24*G24</f>
        <v>0</v>
      </c>
      <c r="I24" s="153"/>
      <c r="J24" s="153"/>
    </row>
    <row r="25" spans="1:10" ht="16.5" thickBot="1">
      <c r="A25" s="137"/>
      <c r="B25" s="137"/>
      <c r="C25" s="137"/>
      <c r="D25" s="137"/>
      <c r="E25" s="137"/>
      <c r="F25" s="170" t="s">
        <v>15</v>
      </c>
      <c r="G25" s="171"/>
      <c r="H25" s="154">
        <f>SUM(H6:H24)</f>
        <v>5810.22</v>
      </c>
      <c r="I25" s="137"/>
      <c r="J25" s="137"/>
    </row>
    <row r="26" spans="1:10" ht="15.75">
      <c r="A26" s="137"/>
      <c r="B26" s="137"/>
      <c r="C26" s="137"/>
      <c r="D26" s="137"/>
      <c r="E26" s="137"/>
      <c r="F26" s="137"/>
      <c r="G26" s="155" t="s">
        <v>340</v>
      </c>
      <c r="H26" s="156">
        <f>SUM(H25/110)</f>
        <v>52.820181818181823</v>
      </c>
      <c r="I26" s="137"/>
      <c r="J26" s="137"/>
    </row>
    <row r="30" spans="1:10" ht="18.75">
      <c r="A30" s="31" t="s">
        <v>119</v>
      </c>
      <c r="B30" s="30"/>
    </row>
  </sheetData>
  <mergeCells count="2">
    <mergeCell ref="A1:I1"/>
    <mergeCell ref="F25:G25"/>
  </mergeCells>
  <hyperlinks>
    <hyperlink ref="J20" r:id="rId1" display="https://www.uline.com/Product/Detail/S-2438/Corrugated-Pads/10-x-10-150-lb-Corrugated-Pads "/>
    <hyperlink ref="J14" r:id="rId2"/>
    <hyperlink ref="J16" r:id="rId3"/>
    <hyperlink ref="J22" r:id="rId4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/>
    <hyperlink ref="J10" r:id="rId5"/>
    <hyperlink ref="J7" r:id="rId6"/>
    <hyperlink ref="J11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/>
    <hyperlink ref="J12" r:id="rId7"/>
    <hyperlink ref="J21" r:id="rId8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D3" sqref="D3"/>
    </sheetView>
  </sheetViews>
  <sheetFormatPr defaultRowHeight="15"/>
  <cols>
    <col min="1" max="1" width="21.42578125" bestFit="1" customWidth="1"/>
    <col min="2" max="2" width="86.42578125" bestFit="1" customWidth="1"/>
    <col min="3" max="3" width="17.28515625" customWidth="1"/>
    <col min="4" max="4" width="13.5703125" bestFit="1" customWidth="1"/>
    <col min="5" max="5" width="22.140625" bestFit="1" customWidth="1"/>
    <col min="7" max="7" width="17.85546875" bestFit="1" customWidth="1"/>
    <col min="8" max="8" width="15" bestFit="1" customWidth="1"/>
    <col min="9" max="9" width="11.5703125" bestFit="1" customWidth="1"/>
    <col min="10" max="10" width="39.5703125" customWidth="1"/>
  </cols>
  <sheetData>
    <row r="1" spans="1:12" ht="25.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75"/>
    </row>
    <row r="2" spans="1:12" ht="25.5">
      <c r="A2" s="76" t="s">
        <v>1</v>
      </c>
      <c r="B2" s="74" t="s">
        <v>18</v>
      </c>
      <c r="C2" s="76"/>
      <c r="D2" s="74"/>
      <c r="E2" s="76"/>
      <c r="F2" s="77"/>
      <c r="G2" s="77"/>
      <c r="H2" s="78"/>
      <c r="I2" s="78"/>
      <c r="J2" s="78"/>
    </row>
    <row r="3" spans="1:12" ht="25.5">
      <c r="A3" s="76" t="s">
        <v>3</v>
      </c>
      <c r="B3" s="79"/>
      <c r="C3" s="76" t="s">
        <v>53</v>
      </c>
      <c r="D3" s="74">
        <v>50</v>
      </c>
      <c r="E3" s="76"/>
      <c r="F3" s="76"/>
      <c r="G3" s="78"/>
      <c r="H3" s="78"/>
      <c r="I3" s="78"/>
      <c r="J3" s="78"/>
    </row>
    <row r="4" spans="1:12" ht="20.25">
      <c r="A4" s="76" t="s">
        <v>4</v>
      </c>
      <c r="B4" s="79" t="s">
        <v>2</v>
      </c>
      <c r="C4" s="76"/>
      <c r="D4" s="80"/>
      <c r="E4" s="81"/>
      <c r="F4" s="76"/>
      <c r="G4" s="76"/>
      <c r="H4" s="76"/>
      <c r="I4" s="82"/>
      <c r="J4" s="82"/>
    </row>
    <row r="5" spans="1:12" ht="18.75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7.25" thickTop="1" thickBot="1">
      <c r="A6" s="83" t="s">
        <v>185</v>
      </c>
      <c r="B6" s="84" t="s">
        <v>186</v>
      </c>
      <c r="C6" s="84" t="s">
        <v>187</v>
      </c>
      <c r="D6" s="85"/>
      <c r="E6" s="85">
        <v>80</v>
      </c>
      <c r="F6" s="84">
        <v>8</v>
      </c>
      <c r="G6" s="86">
        <v>2.99</v>
      </c>
      <c r="H6" s="87">
        <f t="shared" ref="H6:H26" si="0">E6*G6</f>
        <v>239.20000000000002</v>
      </c>
      <c r="I6" s="88"/>
      <c r="J6" s="94" t="s">
        <v>188</v>
      </c>
    </row>
    <row r="7" spans="1:12" ht="16.5" thickBot="1">
      <c r="A7" s="83" t="s">
        <v>189</v>
      </c>
      <c r="B7" s="84" t="s">
        <v>267</v>
      </c>
      <c r="C7" s="84" t="s">
        <v>190</v>
      </c>
      <c r="D7" s="85"/>
      <c r="E7" s="85">
        <v>550</v>
      </c>
      <c r="F7" s="84">
        <v>1</v>
      </c>
      <c r="G7" s="86">
        <v>2.29</v>
      </c>
      <c r="H7" s="87">
        <f t="shared" si="0"/>
        <v>1259.5</v>
      </c>
      <c r="I7" s="87" t="s">
        <v>191</v>
      </c>
      <c r="J7" s="94" t="s">
        <v>192</v>
      </c>
    </row>
    <row r="8" spans="1:12" ht="16.5" thickBot="1">
      <c r="A8" s="83" t="s">
        <v>196</v>
      </c>
      <c r="B8" s="84" t="s">
        <v>195</v>
      </c>
      <c r="C8" s="84" t="s">
        <v>194</v>
      </c>
      <c r="D8" s="85"/>
      <c r="E8" s="85">
        <v>110</v>
      </c>
      <c r="F8" s="84"/>
      <c r="G8" s="86">
        <v>1.77</v>
      </c>
      <c r="H8" s="87">
        <f t="shared" si="0"/>
        <v>194.7</v>
      </c>
      <c r="I8" s="87"/>
      <c r="J8" s="94" t="s">
        <v>193</v>
      </c>
    </row>
    <row r="9" spans="1:12" ht="16.5" thickBot="1">
      <c r="A9" s="83"/>
      <c r="B9" s="84" t="s">
        <v>197</v>
      </c>
      <c r="C9" s="84" t="s">
        <v>135</v>
      </c>
      <c r="D9" s="85"/>
      <c r="E9" s="85">
        <v>110</v>
      </c>
      <c r="F9" s="84"/>
      <c r="G9" s="86">
        <v>10.89</v>
      </c>
      <c r="H9" s="87">
        <f t="shared" si="0"/>
        <v>1197.9000000000001</v>
      </c>
      <c r="I9" s="87"/>
      <c r="J9" s="94" t="s">
        <v>198</v>
      </c>
    </row>
    <row r="10" spans="1:12" ht="16.5" thickBot="1">
      <c r="A10" s="83"/>
      <c r="B10" s="84" t="s">
        <v>200</v>
      </c>
      <c r="C10" s="84" t="s">
        <v>135</v>
      </c>
      <c r="D10" s="85"/>
      <c r="E10" s="85">
        <v>110</v>
      </c>
      <c r="F10" s="84" t="s">
        <v>2</v>
      </c>
      <c r="G10" s="86">
        <v>3.47</v>
      </c>
      <c r="H10" s="87">
        <f t="shared" si="0"/>
        <v>381.70000000000005</v>
      </c>
      <c r="I10" s="87" t="s">
        <v>2</v>
      </c>
      <c r="J10" s="94" t="s">
        <v>199</v>
      </c>
      <c r="K10" s="30"/>
      <c r="L10" s="30"/>
    </row>
    <row r="11" spans="1:12" ht="16.5" thickBot="1">
      <c r="A11" s="89"/>
      <c r="B11" s="90" t="s">
        <v>385</v>
      </c>
      <c r="C11" s="90" t="s">
        <v>135</v>
      </c>
      <c r="D11" s="91"/>
      <c r="E11" s="91">
        <v>2</v>
      </c>
      <c r="F11" s="90"/>
      <c r="G11" s="92">
        <v>3.99</v>
      </c>
      <c r="H11" s="93">
        <f t="shared" si="0"/>
        <v>7.98</v>
      </c>
      <c r="I11" s="93" t="s">
        <v>2</v>
      </c>
      <c r="J11" s="95" t="s">
        <v>384</v>
      </c>
    </row>
    <row r="12" spans="1:12" ht="15.75" thickBot="1">
      <c r="A12" s="89"/>
      <c r="B12" s="90"/>
      <c r="C12" s="90"/>
      <c r="D12" s="91"/>
      <c r="E12" s="91"/>
      <c r="F12" s="90" t="s">
        <v>2</v>
      </c>
      <c r="G12" s="92"/>
      <c r="H12" s="93">
        <f t="shared" si="0"/>
        <v>0</v>
      </c>
      <c r="I12" s="93" t="s">
        <v>2</v>
      </c>
      <c r="J12" s="168"/>
    </row>
    <row r="13" spans="1:12" ht="16.5" thickBot="1">
      <c r="A13" s="89" t="s">
        <v>204</v>
      </c>
      <c r="B13" s="90" t="s">
        <v>269</v>
      </c>
      <c r="C13" s="90" t="s">
        <v>203</v>
      </c>
      <c r="D13" s="91"/>
      <c r="E13" s="91">
        <v>3</v>
      </c>
      <c r="F13" s="90" t="s">
        <v>2</v>
      </c>
      <c r="G13" s="92">
        <v>27</v>
      </c>
      <c r="H13" s="93">
        <f t="shared" si="0"/>
        <v>81</v>
      </c>
      <c r="I13" s="93" t="s">
        <v>2</v>
      </c>
      <c r="J13" s="95" t="s">
        <v>202</v>
      </c>
    </row>
    <row r="14" spans="1:12" ht="16.5" thickBot="1">
      <c r="A14" s="89" t="s">
        <v>376</v>
      </c>
      <c r="B14" s="90" t="s">
        <v>206</v>
      </c>
      <c r="C14" s="90" t="s">
        <v>135</v>
      </c>
      <c r="D14" s="91"/>
      <c r="E14" s="91">
        <v>3</v>
      </c>
      <c r="F14" s="90"/>
      <c r="G14" s="92">
        <v>154.37</v>
      </c>
      <c r="H14" s="93">
        <f t="shared" ref="H14:H18" si="1">E14*G14</f>
        <v>463.11</v>
      </c>
      <c r="I14" s="93"/>
      <c r="J14" s="95" t="s">
        <v>205</v>
      </c>
    </row>
    <row r="15" spans="1:12" ht="16.5" thickBot="1">
      <c r="A15" s="89" t="s">
        <v>209</v>
      </c>
      <c r="B15" s="90" t="s">
        <v>208</v>
      </c>
      <c r="C15" s="90" t="s">
        <v>129</v>
      </c>
      <c r="D15" s="91"/>
      <c r="E15" s="91">
        <v>4</v>
      </c>
      <c r="F15" s="90" t="s">
        <v>2</v>
      </c>
      <c r="G15" s="92">
        <v>13.51</v>
      </c>
      <c r="H15" s="93">
        <f t="shared" si="1"/>
        <v>54.04</v>
      </c>
      <c r="I15" s="93" t="s">
        <v>2</v>
      </c>
      <c r="J15" s="95" t="s">
        <v>207</v>
      </c>
    </row>
    <row r="16" spans="1:12" ht="16.5" thickBot="1">
      <c r="A16" s="89"/>
      <c r="B16" s="90"/>
      <c r="C16" s="90"/>
      <c r="D16" s="91"/>
      <c r="E16" s="91"/>
      <c r="F16" s="90" t="s">
        <v>2</v>
      </c>
      <c r="G16" s="92"/>
      <c r="H16" s="93">
        <f t="shared" si="1"/>
        <v>0</v>
      </c>
      <c r="I16" s="93"/>
      <c r="J16" s="95"/>
    </row>
    <row r="17" spans="1:56" ht="16.5" thickBot="1">
      <c r="A17" s="89" t="s">
        <v>212</v>
      </c>
      <c r="B17" s="90" t="s">
        <v>270</v>
      </c>
      <c r="C17" s="90" t="s">
        <v>211</v>
      </c>
      <c r="D17" s="91"/>
      <c r="E17" s="91">
        <v>220</v>
      </c>
      <c r="F17" s="90" t="s">
        <v>2</v>
      </c>
      <c r="G17" s="92">
        <v>1.49</v>
      </c>
      <c r="H17" s="93">
        <f t="shared" si="1"/>
        <v>327.8</v>
      </c>
      <c r="I17" s="93" t="s">
        <v>2</v>
      </c>
      <c r="J17" s="95" t="s">
        <v>210</v>
      </c>
    </row>
    <row r="18" spans="1:56" ht="16.5" thickBot="1">
      <c r="A18" s="89" t="s">
        <v>217</v>
      </c>
      <c r="B18" s="90" t="s">
        <v>216</v>
      </c>
      <c r="C18" s="90" t="s">
        <v>215</v>
      </c>
      <c r="D18" s="91"/>
      <c r="E18" s="91">
        <v>19</v>
      </c>
      <c r="F18" s="90" t="s">
        <v>2</v>
      </c>
      <c r="G18" s="92">
        <v>4.99</v>
      </c>
      <c r="H18" s="93">
        <f t="shared" si="1"/>
        <v>94.81</v>
      </c>
      <c r="I18" s="93" t="s">
        <v>214</v>
      </c>
      <c r="J18" s="95" t="s">
        <v>213</v>
      </c>
    </row>
    <row r="19" spans="1:56" ht="15.75" thickBot="1">
      <c r="A19" s="83" t="s">
        <v>271</v>
      </c>
      <c r="B19" s="97" t="s">
        <v>272</v>
      </c>
      <c r="C19" s="84" t="s">
        <v>135</v>
      </c>
      <c r="D19" s="85"/>
      <c r="E19" s="85">
        <v>39</v>
      </c>
      <c r="F19" s="84" t="s">
        <v>2</v>
      </c>
      <c r="G19" s="86">
        <v>6.11</v>
      </c>
      <c r="H19" s="87">
        <f t="shared" si="0"/>
        <v>238.29000000000002</v>
      </c>
      <c r="I19" s="87"/>
      <c r="J19" s="96" t="s">
        <v>273</v>
      </c>
      <c r="K19" s="30"/>
      <c r="L19" s="30"/>
      <c r="M19" s="30"/>
      <c r="N19" s="30"/>
      <c r="O19" s="30"/>
    </row>
    <row r="20" spans="1:56" ht="16.5" thickBot="1">
      <c r="A20" s="83" t="s">
        <v>219</v>
      </c>
      <c r="B20" s="84" t="s">
        <v>221</v>
      </c>
      <c r="C20" s="84" t="s">
        <v>220</v>
      </c>
      <c r="D20" s="85"/>
      <c r="E20" s="85">
        <v>6</v>
      </c>
      <c r="F20" s="84" t="s">
        <v>2</v>
      </c>
      <c r="G20" s="86">
        <v>4.0999999999999996</v>
      </c>
      <c r="H20" s="87">
        <f t="shared" si="0"/>
        <v>24.599999999999998</v>
      </c>
      <c r="I20" s="87" t="s">
        <v>2</v>
      </c>
      <c r="J20" s="94" t="s">
        <v>218</v>
      </c>
    </row>
    <row r="21" spans="1:56" ht="16.5" thickBot="1">
      <c r="A21" s="89" t="s">
        <v>222</v>
      </c>
      <c r="B21" s="90" t="s">
        <v>225</v>
      </c>
      <c r="C21" s="90" t="s">
        <v>224</v>
      </c>
      <c r="D21" s="91"/>
      <c r="E21" s="91">
        <v>440</v>
      </c>
      <c r="F21" s="90"/>
      <c r="G21" s="92">
        <v>1.55</v>
      </c>
      <c r="H21" s="93">
        <f t="shared" si="0"/>
        <v>682</v>
      </c>
      <c r="I21" s="93"/>
      <c r="J21" s="95" t="s">
        <v>223</v>
      </c>
    </row>
    <row r="22" spans="1:56" ht="16.5" thickBot="1">
      <c r="A22" s="83" t="s">
        <v>229</v>
      </c>
      <c r="B22" s="84" t="s">
        <v>228</v>
      </c>
      <c r="C22" s="84" t="s">
        <v>227</v>
      </c>
      <c r="D22" s="85"/>
      <c r="E22" s="85">
        <v>110</v>
      </c>
      <c r="F22" s="84"/>
      <c r="G22" s="86">
        <v>1.79</v>
      </c>
      <c r="H22" s="87">
        <f t="shared" si="0"/>
        <v>196.9</v>
      </c>
      <c r="I22" s="87"/>
      <c r="J22" s="94" t="s">
        <v>226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</row>
    <row r="23" spans="1:56" ht="15.75" thickBot="1">
      <c r="A23" s="20"/>
      <c r="B23" s="21" t="s">
        <v>383</v>
      </c>
      <c r="C23" s="21" t="s">
        <v>135</v>
      </c>
      <c r="D23" s="22"/>
      <c r="E23" s="22">
        <v>2</v>
      </c>
      <c r="F23" s="21"/>
      <c r="G23" s="23">
        <v>28.08</v>
      </c>
      <c r="H23" s="24">
        <f t="shared" si="0"/>
        <v>56.16</v>
      </c>
      <c r="I23" s="27"/>
      <c r="J23" s="28" t="s">
        <v>382</v>
      </c>
    </row>
    <row r="24" spans="1:56" ht="15.75" thickBot="1">
      <c r="A24" s="20"/>
      <c r="B24" s="21"/>
      <c r="C24" s="21"/>
      <c r="D24" s="22"/>
      <c r="E24" s="22"/>
      <c r="F24" s="21"/>
      <c r="G24" s="23"/>
      <c r="H24" s="24"/>
      <c r="I24" s="27"/>
      <c r="J24" s="28"/>
    </row>
    <row r="25" spans="1:56" ht="15.75" thickBot="1">
      <c r="A25" s="20"/>
      <c r="B25" s="21"/>
      <c r="C25" s="21"/>
      <c r="D25" s="22"/>
      <c r="E25" s="22"/>
      <c r="F25" s="21"/>
      <c r="G25" s="23"/>
      <c r="H25" s="24"/>
      <c r="I25" s="27"/>
      <c r="J25" s="28"/>
    </row>
    <row r="26" spans="1:56" ht="15.75" thickBot="1">
      <c r="A26" s="20" t="s">
        <v>2</v>
      </c>
      <c r="B26" s="21" t="s">
        <v>2</v>
      </c>
      <c r="C26" s="21" t="s">
        <v>2</v>
      </c>
      <c r="D26" s="22"/>
      <c r="E26" s="22"/>
      <c r="F26" s="21" t="s">
        <v>2</v>
      </c>
      <c r="G26" s="23"/>
      <c r="H26" s="24">
        <f t="shared" si="0"/>
        <v>0</v>
      </c>
      <c r="I26" s="27" t="s">
        <v>2</v>
      </c>
      <c r="J26" s="28"/>
    </row>
    <row r="27" spans="1:56" ht="20.25" thickBot="1">
      <c r="A27" s="12"/>
      <c r="E27" s="13"/>
      <c r="F27" s="173" t="s">
        <v>15</v>
      </c>
      <c r="G27" s="174"/>
      <c r="H27" s="29">
        <f>SUM(H6:H26)</f>
        <v>5499.6900000000005</v>
      </c>
      <c r="I27" s="14"/>
      <c r="J27" s="15"/>
    </row>
    <row r="30" spans="1:56" ht="18.75">
      <c r="A30" s="31" t="s">
        <v>119</v>
      </c>
      <c r="B30" s="30"/>
    </row>
  </sheetData>
  <mergeCells count="2">
    <mergeCell ref="A1:I1"/>
    <mergeCell ref="F27:G27"/>
  </mergeCells>
  <hyperlinks>
    <hyperlink ref="J6" r:id="rId1"/>
    <hyperlink ref="J7" r:id="rId2" location="productDetail"/>
    <hyperlink ref="J8" r:id="rId3"/>
    <hyperlink ref="J9" r:id="rId4"/>
    <hyperlink ref="J10" r:id="rId5"/>
    <hyperlink ref="J13" r:id="rId6"/>
    <hyperlink ref="J14" r:id="rId7"/>
    <hyperlink ref="J15" r:id="rId8"/>
    <hyperlink ref="J17" r:id="rId9"/>
    <hyperlink ref="J18" r:id="rId10"/>
    <hyperlink ref="J19" r:id="rId11"/>
    <hyperlink ref="J21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/>
    <hyperlink ref="J22" r:id="rId12"/>
    <hyperlink ref="J20" r:id="rId13"/>
    <hyperlink ref="J23" r:id="rId14"/>
  </hyperlinks>
  <pageMargins left="0.7" right="0.7" top="0.75" bottom="0.75" header="0.3" footer="0.3"/>
  <pageSetup orientation="portrait" verticalDpi="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B27" sqref="B27"/>
    </sheetView>
  </sheetViews>
  <sheetFormatPr defaultRowHeight="15"/>
  <cols>
    <col min="1" max="1" width="21.42578125" bestFit="1" customWidth="1"/>
    <col min="2" max="2" width="51.28515625" customWidth="1"/>
    <col min="3" max="3" width="23.5703125" customWidth="1"/>
    <col min="4" max="4" width="13.5703125" bestFit="1" customWidth="1"/>
    <col min="5" max="5" width="22.140625" bestFit="1" customWidth="1"/>
    <col min="6" max="6" width="34" customWidth="1"/>
    <col min="7" max="7" width="17.85546875" bestFit="1" customWidth="1"/>
    <col min="8" max="8" width="15" bestFit="1" customWidth="1"/>
    <col min="9" max="9" width="29.5703125" customWidth="1"/>
    <col min="10" max="10" width="49" customWidth="1"/>
  </cols>
  <sheetData>
    <row r="1" spans="1:10" ht="25.5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"/>
    </row>
    <row r="2" spans="1:10" ht="25.5">
      <c r="A2" s="16" t="s">
        <v>1</v>
      </c>
      <c r="B2" s="3" t="s">
        <v>19</v>
      </c>
      <c r="C2" s="2"/>
      <c r="D2" s="4"/>
      <c r="E2" s="5"/>
      <c r="F2" s="6"/>
      <c r="G2" s="6"/>
      <c r="H2" s="7"/>
      <c r="I2" s="7"/>
      <c r="J2" s="7"/>
    </row>
    <row r="3" spans="1:10" ht="25.5">
      <c r="A3" s="16" t="s">
        <v>3</v>
      </c>
      <c r="B3" s="8"/>
      <c r="C3" s="2" t="s">
        <v>53</v>
      </c>
      <c r="D3" s="3">
        <v>105</v>
      </c>
      <c r="E3" s="5"/>
      <c r="F3" s="5"/>
      <c r="G3" s="7"/>
      <c r="H3" s="7"/>
      <c r="I3" s="7"/>
      <c r="J3" s="7"/>
    </row>
    <row r="4" spans="1:10" ht="20.25">
      <c r="A4" s="16" t="s">
        <v>4</v>
      </c>
      <c r="B4" s="8" t="s">
        <v>2</v>
      </c>
      <c r="C4" s="2"/>
      <c r="D4" s="9">
        <v>37.32</v>
      </c>
      <c r="E4" s="10"/>
      <c r="F4" s="5"/>
      <c r="G4" s="5"/>
      <c r="H4" s="5"/>
      <c r="I4" s="11"/>
      <c r="J4" s="11"/>
    </row>
    <row r="5" spans="1:10" ht="18.75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0" ht="31.5" thickTop="1" thickBot="1">
      <c r="A6" s="20" t="s">
        <v>62</v>
      </c>
      <c r="B6" s="21" t="s">
        <v>33</v>
      </c>
      <c r="C6" s="21" t="s">
        <v>32</v>
      </c>
      <c r="D6" s="22"/>
      <c r="E6" s="22">
        <v>7</v>
      </c>
      <c r="F6" s="21" t="s">
        <v>50</v>
      </c>
      <c r="G6" s="23">
        <v>12.85</v>
      </c>
      <c r="H6" s="24">
        <v>89.95</v>
      </c>
      <c r="I6" s="27" t="s">
        <v>40</v>
      </c>
      <c r="J6" s="26" t="s">
        <v>35</v>
      </c>
    </row>
    <row r="7" spans="1:10" ht="15.75" thickBot="1">
      <c r="A7" s="20" t="s">
        <v>63</v>
      </c>
      <c r="B7" s="21"/>
      <c r="C7" s="21"/>
      <c r="D7" s="22"/>
      <c r="E7" s="22"/>
      <c r="F7" s="21"/>
      <c r="G7" s="23"/>
      <c r="H7" s="24"/>
      <c r="I7" s="27"/>
      <c r="J7" s="26"/>
    </row>
    <row r="8" spans="1:10" ht="30.75" thickBot="1">
      <c r="A8" s="20">
        <v>11029200</v>
      </c>
      <c r="B8" s="21" t="s">
        <v>48</v>
      </c>
      <c r="C8" s="21" t="s">
        <v>32</v>
      </c>
      <c r="D8" s="22"/>
      <c r="E8" s="22">
        <v>6</v>
      </c>
      <c r="F8" s="21" t="s">
        <v>38</v>
      </c>
      <c r="G8" s="23">
        <v>29.51</v>
      </c>
      <c r="H8" s="24">
        <v>177.06</v>
      </c>
      <c r="I8" s="27" t="s">
        <v>39</v>
      </c>
      <c r="J8" s="26" t="s">
        <v>42</v>
      </c>
    </row>
    <row r="9" spans="1:10" ht="15.75" thickBot="1">
      <c r="A9" s="20" t="s">
        <v>64</v>
      </c>
      <c r="B9" s="21" t="s">
        <v>43</v>
      </c>
      <c r="C9" s="21" t="s">
        <v>44</v>
      </c>
      <c r="D9" s="22"/>
      <c r="E9" s="22">
        <v>115</v>
      </c>
      <c r="F9" s="21" t="s">
        <v>45</v>
      </c>
      <c r="G9" s="23">
        <v>0.69</v>
      </c>
      <c r="H9" s="24">
        <f t="shared" ref="H9:H29" si="0">E9*G9</f>
        <v>79.349999999999994</v>
      </c>
      <c r="I9" s="27" t="s">
        <v>47</v>
      </c>
      <c r="J9" s="26" t="s">
        <v>46</v>
      </c>
    </row>
    <row r="10" spans="1:10" ht="15.75" thickBot="1">
      <c r="A10" s="20">
        <v>22584104</v>
      </c>
      <c r="B10" s="21" t="s">
        <v>61</v>
      </c>
      <c r="C10" s="21" t="s">
        <v>32</v>
      </c>
      <c r="D10" s="22"/>
      <c r="E10" s="22">
        <v>6</v>
      </c>
      <c r="F10" s="21" t="s">
        <v>49</v>
      </c>
      <c r="G10" s="23">
        <v>18.239999999999998</v>
      </c>
      <c r="H10" s="24">
        <f t="shared" si="0"/>
        <v>109.44</v>
      </c>
      <c r="I10" s="27" t="s">
        <v>55</v>
      </c>
      <c r="J10" s="28" t="s">
        <v>51</v>
      </c>
    </row>
    <row r="11" spans="1:10" ht="15.75" thickBot="1">
      <c r="A11" s="20">
        <v>10400921</v>
      </c>
      <c r="B11" s="21" t="s">
        <v>52</v>
      </c>
      <c r="C11" s="21" t="s">
        <v>32</v>
      </c>
      <c r="D11" s="22"/>
      <c r="E11" s="22">
        <v>6</v>
      </c>
      <c r="F11" s="21" t="s">
        <v>49</v>
      </c>
      <c r="G11" s="23">
        <v>17.649999999999999</v>
      </c>
      <c r="H11" s="24">
        <f t="shared" si="0"/>
        <v>105.89999999999999</v>
      </c>
      <c r="I11" s="27" t="s">
        <v>54</v>
      </c>
      <c r="J11" s="28" t="s">
        <v>56</v>
      </c>
    </row>
    <row r="12" spans="1:10" ht="15.75" thickBot="1">
      <c r="A12" s="20">
        <v>556138647</v>
      </c>
      <c r="B12" s="32" t="s">
        <v>57</v>
      </c>
      <c r="C12" s="32" t="s">
        <v>58</v>
      </c>
      <c r="D12" s="33"/>
      <c r="E12" s="33">
        <v>145</v>
      </c>
      <c r="F12" s="32" t="s">
        <v>59</v>
      </c>
      <c r="G12" s="34">
        <v>5.2</v>
      </c>
      <c r="H12" s="35">
        <f t="shared" si="0"/>
        <v>754</v>
      </c>
      <c r="I12" s="36" t="s">
        <v>54</v>
      </c>
      <c r="J12" s="37" t="s">
        <v>60</v>
      </c>
    </row>
    <row r="13" spans="1:10" ht="15.75" thickBot="1">
      <c r="A13" s="20">
        <v>15166</v>
      </c>
      <c r="B13" s="32" t="s">
        <v>65</v>
      </c>
      <c r="C13" s="32" t="s">
        <v>66</v>
      </c>
      <c r="D13" s="33"/>
      <c r="E13" s="33">
        <v>4</v>
      </c>
      <c r="F13" s="32" t="s">
        <v>67</v>
      </c>
      <c r="G13" s="34">
        <v>32</v>
      </c>
      <c r="H13" s="35">
        <f t="shared" si="0"/>
        <v>128</v>
      </c>
      <c r="I13" s="36" t="s">
        <v>54</v>
      </c>
      <c r="J13" s="37" t="s">
        <v>68</v>
      </c>
    </row>
    <row r="14" spans="1:10" ht="45.75" thickBot="1">
      <c r="A14" s="20">
        <v>564439325</v>
      </c>
      <c r="B14" s="32" t="s">
        <v>29</v>
      </c>
      <c r="C14" s="32" t="s">
        <v>95</v>
      </c>
      <c r="D14" s="33"/>
      <c r="E14" s="33">
        <v>115</v>
      </c>
      <c r="F14" s="32" t="s">
        <v>73</v>
      </c>
      <c r="G14" s="34">
        <v>4.9400000000000004</v>
      </c>
      <c r="H14" s="35">
        <f t="shared" si="0"/>
        <v>568.1</v>
      </c>
      <c r="I14" s="36" t="s">
        <v>118</v>
      </c>
      <c r="J14" s="37" t="s">
        <v>74</v>
      </c>
    </row>
    <row r="15" spans="1:10" ht="30.75" thickBot="1">
      <c r="A15" s="20" t="s">
        <v>97</v>
      </c>
      <c r="B15" s="32" t="s">
        <v>30</v>
      </c>
      <c r="C15" s="32" t="s">
        <v>75</v>
      </c>
      <c r="D15" s="33"/>
      <c r="E15" s="33">
        <v>2</v>
      </c>
      <c r="F15" s="32" t="s">
        <v>76</v>
      </c>
      <c r="G15" s="34">
        <v>89.92</v>
      </c>
      <c r="H15" s="35">
        <f t="shared" ref="H15" si="1">E15*G15</f>
        <v>179.84</v>
      </c>
      <c r="I15" s="36" t="s">
        <v>77</v>
      </c>
      <c r="J15" s="38" t="s">
        <v>81</v>
      </c>
    </row>
    <row r="16" spans="1:10" ht="30.75" thickBot="1">
      <c r="A16" s="20" t="s">
        <v>96</v>
      </c>
      <c r="B16" s="32" t="s">
        <v>78</v>
      </c>
      <c r="C16" s="32" t="s">
        <v>75</v>
      </c>
      <c r="D16" s="33"/>
      <c r="E16" s="33">
        <v>12</v>
      </c>
      <c r="F16" s="32" t="s">
        <v>79</v>
      </c>
      <c r="G16" s="34">
        <v>28.62</v>
      </c>
      <c r="H16" s="35">
        <f t="shared" ref="H16:H17" si="2">E16*G16</f>
        <v>343.44</v>
      </c>
      <c r="I16" s="36" t="s">
        <v>80</v>
      </c>
      <c r="J16" s="37" t="s">
        <v>82</v>
      </c>
    </row>
    <row r="17" spans="1:10" ht="15.75" thickBot="1">
      <c r="A17" s="167">
        <v>625277</v>
      </c>
      <c r="B17" s="32" t="s">
        <v>105</v>
      </c>
      <c r="C17" s="32" t="s">
        <v>66</v>
      </c>
      <c r="D17" s="33"/>
      <c r="E17" s="33">
        <v>5</v>
      </c>
      <c r="F17" s="32" t="s">
        <v>49</v>
      </c>
      <c r="G17" s="34">
        <v>24</v>
      </c>
      <c r="H17" s="35">
        <f t="shared" si="2"/>
        <v>120</v>
      </c>
      <c r="I17" s="36" t="s">
        <v>2</v>
      </c>
      <c r="J17" s="37" t="s">
        <v>106</v>
      </c>
    </row>
    <row r="18" spans="1:10" ht="15.75" thickBot="1">
      <c r="A18" s="20" t="s">
        <v>98</v>
      </c>
      <c r="B18" s="21" t="s">
        <v>84</v>
      </c>
      <c r="C18" s="21" t="s">
        <v>83</v>
      </c>
      <c r="D18" s="22"/>
      <c r="E18" s="22">
        <v>6</v>
      </c>
      <c r="F18" s="21" t="s">
        <v>88</v>
      </c>
      <c r="G18" s="23">
        <v>21.15</v>
      </c>
      <c r="H18" s="24">
        <f t="shared" ref="H18" si="3">E18*G18</f>
        <v>126.89999999999999</v>
      </c>
      <c r="I18" s="27"/>
      <c r="J18" s="28" t="s">
        <v>85</v>
      </c>
    </row>
    <row r="19" spans="1:10" ht="15.75" thickBot="1">
      <c r="A19" s="20" t="s">
        <v>374</v>
      </c>
      <c r="B19" s="21" t="s">
        <v>172</v>
      </c>
      <c r="C19" s="21" t="s">
        <v>171</v>
      </c>
      <c r="D19" s="22"/>
      <c r="E19" s="22">
        <v>3</v>
      </c>
      <c r="F19" s="21" t="s">
        <v>173</v>
      </c>
      <c r="G19" s="23">
        <v>81.27</v>
      </c>
      <c r="H19" s="24">
        <f t="shared" ref="H19:H25" si="4">E19*G19</f>
        <v>243.81</v>
      </c>
      <c r="I19" s="27" t="s">
        <v>2</v>
      </c>
      <c r="J19" s="28" t="s">
        <v>174</v>
      </c>
    </row>
    <row r="20" spans="1:10" ht="30.75" thickBot="1">
      <c r="A20" s="20">
        <v>9171119</v>
      </c>
      <c r="B20" s="21" t="s">
        <v>86</v>
      </c>
      <c r="C20" s="21" t="s">
        <v>83</v>
      </c>
      <c r="D20" s="22"/>
      <c r="E20" s="22">
        <v>2</v>
      </c>
      <c r="F20" s="21" t="s">
        <v>87</v>
      </c>
      <c r="G20" s="23">
        <v>32.49</v>
      </c>
      <c r="H20" s="24">
        <f t="shared" si="4"/>
        <v>64.98</v>
      </c>
      <c r="I20" s="27" t="s">
        <v>89</v>
      </c>
      <c r="J20" s="28" t="s">
        <v>90</v>
      </c>
    </row>
    <row r="21" spans="1:10" ht="30.75" thickBot="1">
      <c r="A21" s="20">
        <v>565320669</v>
      </c>
      <c r="B21" s="32" t="s">
        <v>91</v>
      </c>
      <c r="C21" s="32" t="s">
        <v>58</v>
      </c>
      <c r="D21" s="33"/>
      <c r="E21" s="33">
        <v>110</v>
      </c>
      <c r="F21" s="32" t="s">
        <v>92</v>
      </c>
      <c r="G21" s="34">
        <v>0.88</v>
      </c>
      <c r="H21" s="35">
        <f t="shared" si="4"/>
        <v>96.8</v>
      </c>
      <c r="I21" s="36" t="s">
        <v>93</v>
      </c>
      <c r="J21" s="37" t="s">
        <v>94</v>
      </c>
    </row>
    <row r="22" spans="1:10" ht="15.75" thickBot="1">
      <c r="A22" s="20" t="s">
        <v>369</v>
      </c>
      <c r="B22" s="21" t="s">
        <v>370</v>
      </c>
      <c r="C22" s="21" t="s">
        <v>44</v>
      </c>
      <c r="D22" s="22"/>
      <c r="E22" s="22">
        <v>220</v>
      </c>
      <c r="F22" s="21" t="s">
        <v>371</v>
      </c>
      <c r="G22" s="23">
        <v>1.39</v>
      </c>
      <c r="H22" s="24">
        <f t="shared" si="4"/>
        <v>305.79999999999995</v>
      </c>
      <c r="I22" s="27" t="s">
        <v>373</v>
      </c>
      <c r="J22" s="26" t="s">
        <v>372</v>
      </c>
    </row>
    <row r="23" spans="1:10" ht="15.75" thickBot="1">
      <c r="A23" s="20">
        <v>178257</v>
      </c>
      <c r="B23" s="32" t="s">
        <v>102</v>
      </c>
      <c r="C23" s="32" t="s">
        <v>100</v>
      </c>
      <c r="D23" s="33"/>
      <c r="E23" s="33">
        <v>9</v>
      </c>
      <c r="F23" s="32" t="s">
        <v>101</v>
      </c>
      <c r="G23" s="34">
        <v>24</v>
      </c>
      <c r="H23" s="35">
        <f t="shared" si="4"/>
        <v>216</v>
      </c>
      <c r="I23" s="36" t="s">
        <v>103</v>
      </c>
      <c r="J23" s="38" t="s">
        <v>104</v>
      </c>
    </row>
    <row r="24" spans="1:10" ht="15.75" thickBot="1">
      <c r="A24" s="20" t="s">
        <v>375</v>
      </c>
      <c r="B24" s="21" t="s">
        <v>107</v>
      </c>
      <c r="C24" s="21" t="s">
        <v>108</v>
      </c>
      <c r="D24" s="22"/>
      <c r="E24" s="22">
        <v>0</v>
      </c>
      <c r="F24" s="21">
        <v>0</v>
      </c>
      <c r="G24" s="23">
        <v>0</v>
      </c>
      <c r="H24" s="24">
        <f t="shared" si="4"/>
        <v>0</v>
      </c>
      <c r="I24" s="27" t="s">
        <v>109</v>
      </c>
      <c r="J24" s="166" t="s">
        <v>108</v>
      </c>
    </row>
    <row r="25" spans="1:10" ht="15.75" thickBot="1">
      <c r="A25" s="20" t="s">
        <v>111</v>
      </c>
      <c r="B25" s="21" t="s">
        <v>110</v>
      </c>
      <c r="C25" s="21" t="s">
        <v>32</v>
      </c>
      <c r="D25" s="22"/>
      <c r="E25" s="22">
        <v>3</v>
      </c>
      <c r="F25" s="21" t="s">
        <v>112</v>
      </c>
      <c r="G25" s="23">
        <v>33.49</v>
      </c>
      <c r="H25" s="24">
        <f t="shared" si="4"/>
        <v>100.47</v>
      </c>
      <c r="I25" s="27" t="s">
        <v>113</v>
      </c>
      <c r="J25" s="28" t="s">
        <v>114</v>
      </c>
    </row>
    <row r="26" spans="1:10" ht="30.75" thickBot="1">
      <c r="A26" s="20">
        <v>843342</v>
      </c>
      <c r="B26" s="32" t="s">
        <v>115</v>
      </c>
      <c r="C26" s="32" t="s">
        <v>66</v>
      </c>
      <c r="D26" s="33"/>
      <c r="E26" s="33">
        <v>3</v>
      </c>
      <c r="F26" s="32" t="s">
        <v>116</v>
      </c>
      <c r="G26" s="34">
        <v>36</v>
      </c>
      <c r="H26" s="35">
        <f t="shared" ref="H26" si="5">E26*G26</f>
        <v>108</v>
      </c>
      <c r="I26" s="36" t="s">
        <v>170</v>
      </c>
      <c r="J26" s="37" t="s">
        <v>117</v>
      </c>
    </row>
    <row r="27" spans="1:10" ht="15.75" thickBot="1">
      <c r="A27" s="20" t="s">
        <v>2</v>
      </c>
      <c r="B27" s="21" t="s">
        <v>381</v>
      </c>
      <c r="C27" s="21" t="s">
        <v>2</v>
      </c>
      <c r="D27" s="22"/>
      <c r="E27" s="22"/>
      <c r="F27" s="21" t="s">
        <v>2</v>
      </c>
      <c r="G27" s="23"/>
      <c r="H27" s="24">
        <f t="shared" ref="H27" si="6">E27*G27</f>
        <v>0</v>
      </c>
      <c r="I27" s="27" t="s">
        <v>2</v>
      </c>
      <c r="J27" s="28"/>
    </row>
    <row r="28" spans="1:10" ht="15.75" thickBot="1">
      <c r="A28" s="20" t="s">
        <v>2</v>
      </c>
      <c r="B28" s="21" t="s">
        <v>2</v>
      </c>
      <c r="C28" s="21" t="s">
        <v>2</v>
      </c>
      <c r="D28" s="22"/>
      <c r="E28" s="22"/>
      <c r="F28" s="21" t="s">
        <v>2</v>
      </c>
      <c r="G28" s="23"/>
      <c r="H28" s="24">
        <f t="shared" ref="H28" si="7">E28*G28</f>
        <v>0</v>
      </c>
      <c r="I28" s="27" t="s">
        <v>2</v>
      </c>
      <c r="J28" s="28"/>
    </row>
    <row r="29" spans="1:10" ht="15.75" thickBot="1">
      <c r="A29" s="20" t="s">
        <v>2</v>
      </c>
      <c r="B29" s="21" t="s">
        <v>2</v>
      </c>
      <c r="C29" s="21" t="s">
        <v>2</v>
      </c>
      <c r="D29" s="22"/>
      <c r="E29" s="22"/>
      <c r="F29" s="21" t="s">
        <v>2</v>
      </c>
      <c r="G29" s="23"/>
      <c r="H29" s="24">
        <f t="shared" si="0"/>
        <v>0</v>
      </c>
      <c r="I29" s="27" t="s">
        <v>2</v>
      </c>
      <c r="J29" s="28"/>
    </row>
    <row r="30" spans="1:10" ht="20.25" thickBot="1">
      <c r="A30" s="12"/>
      <c r="E30" s="13"/>
      <c r="F30" s="173" t="s">
        <v>15</v>
      </c>
      <c r="G30" s="174"/>
      <c r="H30" s="29">
        <f>SUM(H6:H29)</f>
        <v>3917.8400000000006</v>
      </c>
      <c r="I30" s="14"/>
      <c r="J30" s="15"/>
    </row>
    <row r="31" spans="1:10" ht="18.75">
      <c r="B31" s="31" t="s">
        <v>119</v>
      </c>
    </row>
    <row r="33" spans="2:2">
      <c r="B33" t="s">
        <v>31</v>
      </c>
    </row>
    <row r="34" spans="2:2">
      <c r="B34" t="s">
        <v>99</v>
      </c>
    </row>
  </sheetData>
  <mergeCells count="2">
    <mergeCell ref="A1:I1"/>
    <mergeCell ref="F30:G30"/>
  </mergeCells>
  <hyperlinks>
    <hyperlink ref="J6" r:id="rId1"/>
    <hyperlink ref="J8" r:id="rId2"/>
    <hyperlink ref="J9" r:id="rId3"/>
    <hyperlink ref="J10" r:id="rId4"/>
    <hyperlink ref="J11" r:id="rId5"/>
    <hyperlink ref="J12" r:id="rId6"/>
    <hyperlink ref="J13" r:id="rId7"/>
    <hyperlink ref="J16" r:id="rId8"/>
    <hyperlink ref="J18" r:id="rId9"/>
    <hyperlink ref="J20" r:id="rId10"/>
    <hyperlink ref="J21" r:id="rId11"/>
    <hyperlink ref="J15" r:id="rId12"/>
    <hyperlink ref="J17" r:id="rId13"/>
    <hyperlink ref="J23" r:id="rId14"/>
    <hyperlink ref="J25" r:id="rId15"/>
    <hyperlink ref="J26" r:id="rId16"/>
    <hyperlink ref="J19" r:id="rId17"/>
    <hyperlink ref="J22" r:id="rId18"/>
  </hyperlinks>
  <pageMargins left="0.7" right="0.7" top="0.75" bottom="0.75" header="0.3" footer="0.3"/>
  <pageSetup orientation="portrait" verticalDpi="0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5"/>
  <sheetViews>
    <sheetView tabSelected="1" topLeftCell="A16" workbookViewId="0">
      <selection activeCell="D19" sqref="D19"/>
    </sheetView>
  </sheetViews>
  <sheetFormatPr defaultRowHeight="15"/>
  <cols>
    <col min="1" max="2" width="21.42578125" bestFit="1" customWidth="1"/>
    <col min="3" max="3" width="19" customWidth="1"/>
    <col min="4" max="4" width="13.5703125" bestFit="1" customWidth="1"/>
    <col min="5" max="5" width="22.140625" bestFit="1" customWidth="1"/>
    <col min="6" max="6" width="21.140625" customWidth="1"/>
    <col min="7" max="7" width="17.85546875" bestFit="1" customWidth="1"/>
    <col min="8" max="8" width="15" bestFit="1" customWidth="1"/>
    <col min="9" max="9" width="19.140625" customWidth="1"/>
    <col min="10" max="10" width="38.85546875" customWidth="1"/>
  </cols>
  <sheetData>
    <row r="1" spans="1:90" ht="25.5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"/>
    </row>
    <row r="2" spans="1:90" ht="25.5">
      <c r="A2" s="16" t="s">
        <v>1</v>
      </c>
      <c r="B2" s="3" t="s">
        <v>20</v>
      </c>
      <c r="C2" s="2"/>
      <c r="D2" s="4"/>
      <c r="E2" s="5"/>
      <c r="F2" s="6"/>
      <c r="G2" s="6"/>
      <c r="H2" s="7"/>
      <c r="I2" s="7"/>
      <c r="J2" s="7"/>
    </row>
    <row r="3" spans="1:90" ht="25.5">
      <c r="A3" s="16" t="s">
        <v>3</v>
      </c>
      <c r="B3" s="8"/>
      <c r="C3" s="2" t="s">
        <v>53</v>
      </c>
      <c r="D3" s="3"/>
      <c r="E3" s="5"/>
      <c r="F3" s="5"/>
      <c r="G3" s="7"/>
      <c r="H3" s="7"/>
      <c r="I3" s="7"/>
      <c r="J3" s="7"/>
    </row>
    <row r="4" spans="1:90" ht="20.25">
      <c r="A4" s="16" t="s">
        <v>4</v>
      </c>
      <c r="B4" s="8" t="s">
        <v>2</v>
      </c>
      <c r="C4" s="2"/>
      <c r="D4" s="9"/>
      <c r="E4" s="10"/>
      <c r="F4" s="5"/>
      <c r="G4" s="5"/>
      <c r="H4" s="5"/>
      <c r="I4" s="11"/>
      <c r="J4" s="11"/>
    </row>
    <row r="5" spans="1:90" ht="18.75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90" ht="76.5" customHeight="1" thickTop="1" thickBot="1">
      <c r="A6" s="20" t="s">
        <v>138</v>
      </c>
      <c r="B6" s="40" t="s">
        <v>363</v>
      </c>
      <c r="C6" s="40" t="s">
        <v>139</v>
      </c>
      <c r="D6" s="22"/>
      <c r="E6" s="41">
        <v>2750</v>
      </c>
      <c r="F6" s="40" t="s">
        <v>140</v>
      </c>
      <c r="G6" s="43">
        <v>0.47</v>
      </c>
      <c r="H6" s="44">
        <f t="shared" ref="H6:H27" si="0">E6*G6</f>
        <v>1292.5</v>
      </c>
      <c r="I6" s="42" t="s">
        <v>141</v>
      </c>
      <c r="J6" s="26" t="s">
        <v>233</v>
      </c>
    </row>
    <row r="7" spans="1:90" ht="66" customHeight="1" thickBot="1">
      <c r="A7" s="20">
        <v>1100113439</v>
      </c>
      <c r="B7" s="40" t="s">
        <v>142</v>
      </c>
      <c r="C7" s="40" t="s">
        <v>143</v>
      </c>
      <c r="D7" s="22"/>
      <c r="E7" s="41">
        <v>53</v>
      </c>
      <c r="F7" s="40" t="s">
        <v>159</v>
      </c>
      <c r="G7" s="43">
        <v>7.99</v>
      </c>
      <c r="H7" s="44">
        <f t="shared" si="0"/>
        <v>423.47</v>
      </c>
      <c r="I7" s="27"/>
      <c r="J7" s="26" t="s">
        <v>144</v>
      </c>
    </row>
    <row r="8" spans="1:90" ht="66" customHeight="1" thickBot="1">
      <c r="A8" s="20" t="s">
        <v>349</v>
      </c>
      <c r="B8" s="40" t="s">
        <v>347</v>
      </c>
      <c r="C8" s="20" t="s">
        <v>348</v>
      </c>
      <c r="D8" s="22"/>
      <c r="E8" s="41">
        <v>115</v>
      </c>
      <c r="F8" s="40" t="s">
        <v>350</v>
      </c>
      <c r="G8" s="43">
        <v>1.27</v>
      </c>
      <c r="H8" s="44">
        <v>142.24</v>
      </c>
      <c r="I8" s="27"/>
      <c r="J8" s="26" t="s">
        <v>356</v>
      </c>
    </row>
    <row r="9" spans="1:90" ht="57" customHeight="1" thickBot="1">
      <c r="A9" s="20" t="s">
        <v>145</v>
      </c>
      <c r="B9" s="40" t="s">
        <v>146</v>
      </c>
      <c r="C9" s="40" t="s">
        <v>147</v>
      </c>
      <c r="D9" s="41"/>
      <c r="E9" s="41">
        <v>115</v>
      </c>
      <c r="F9" s="40" t="s">
        <v>158</v>
      </c>
      <c r="G9" s="43">
        <v>7.95</v>
      </c>
      <c r="H9" s="44">
        <f t="shared" si="0"/>
        <v>914.25</v>
      </c>
      <c r="I9" s="45"/>
      <c r="J9" s="26" t="s">
        <v>148</v>
      </c>
    </row>
    <row r="10" spans="1:90" s="30" customFormat="1" ht="107.25" customHeight="1" thickBot="1">
      <c r="A10" s="55" t="s">
        <v>151</v>
      </c>
      <c r="B10" s="57" t="s">
        <v>150</v>
      </c>
      <c r="C10" s="57" t="s">
        <v>135</v>
      </c>
      <c r="D10" s="58"/>
      <c r="E10" s="58">
        <v>115</v>
      </c>
      <c r="F10" s="57" t="s">
        <v>149</v>
      </c>
      <c r="G10" s="59">
        <v>6.89</v>
      </c>
      <c r="H10" s="60">
        <f>E10*G10</f>
        <v>792.34999999999991</v>
      </c>
      <c r="I10" s="65" t="s">
        <v>234</v>
      </c>
      <c r="J10" s="56" t="s">
        <v>155</v>
      </c>
      <c r="K10" s="68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</row>
    <row r="11" spans="1:90" ht="30.75" thickBot="1">
      <c r="A11" s="46" t="s">
        <v>169</v>
      </c>
      <c r="B11" s="47" t="s">
        <v>152</v>
      </c>
      <c r="C11" s="47" t="s">
        <v>167</v>
      </c>
      <c r="D11" s="48"/>
      <c r="E11" s="52">
        <v>2709</v>
      </c>
      <c r="F11" s="47" t="s">
        <v>158</v>
      </c>
      <c r="G11" s="53">
        <v>0.65</v>
      </c>
      <c r="H11" s="44">
        <f t="shared" si="0"/>
        <v>1760.8500000000001</v>
      </c>
      <c r="I11" s="49" t="s">
        <v>2</v>
      </c>
      <c r="J11" s="71" t="s">
        <v>168</v>
      </c>
      <c r="K11" s="68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</row>
    <row r="12" spans="1:90" s="64" customFormat="1" ht="54.75" customHeight="1" thickBot="1">
      <c r="A12" s="61" t="s">
        <v>388</v>
      </c>
      <c r="B12" s="57" t="s">
        <v>387</v>
      </c>
      <c r="C12" s="57" t="s">
        <v>386</v>
      </c>
      <c r="D12" s="33"/>
      <c r="E12" s="58">
        <v>115</v>
      </c>
      <c r="F12" s="57"/>
      <c r="G12" s="59">
        <v>5.98</v>
      </c>
      <c r="H12" s="62">
        <f t="shared" si="0"/>
        <v>687.7</v>
      </c>
      <c r="I12" s="165"/>
      <c r="J12" s="63" t="s">
        <v>389</v>
      </c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</row>
    <row r="13" spans="1:90" ht="30.75" thickBot="1">
      <c r="A13" s="20" t="s">
        <v>71</v>
      </c>
      <c r="B13" s="40" t="s">
        <v>70</v>
      </c>
      <c r="C13" s="40" t="s">
        <v>32</v>
      </c>
      <c r="D13" s="22"/>
      <c r="E13" s="41">
        <v>550</v>
      </c>
      <c r="F13" s="40" t="s">
        <v>69</v>
      </c>
      <c r="G13" s="43"/>
      <c r="H13" s="44">
        <f t="shared" si="0"/>
        <v>0</v>
      </c>
      <c r="I13" s="50" t="s">
        <v>2</v>
      </c>
      <c r="J13" s="51"/>
    </row>
    <row r="14" spans="1:90" ht="75.75" thickBot="1">
      <c r="A14" s="20" t="s">
        <v>354</v>
      </c>
      <c r="B14" s="40" t="s">
        <v>352</v>
      </c>
      <c r="C14" s="40" t="s">
        <v>353</v>
      </c>
      <c r="D14" s="22"/>
      <c r="E14" s="41">
        <v>63</v>
      </c>
      <c r="F14" s="40" t="s">
        <v>357</v>
      </c>
      <c r="G14" s="43">
        <v>0.24</v>
      </c>
      <c r="H14" s="44">
        <f t="shared" si="0"/>
        <v>15.12</v>
      </c>
      <c r="I14" s="164" t="s">
        <v>362</v>
      </c>
      <c r="J14" s="163" t="s">
        <v>355</v>
      </c>
    </row>
    <row r="15" spans="1:90" ht="45.75" thickBot="1">
      <c r="A15" s="20" t="s">
        <v>63</v>
      </c>
      <c r="B15" s="40" t="s">
        <v>37</v>
      </c>
      <c r="C15" s="40" t="s">
        <v>32</v>
      </c>
      <c r="D15" s="22"/>
      <c r="E15" s="41">
        <v>115</v>
      </c>
      <c r="F15" s="21" t="s">
        <v>38</v>
      </c>
      <c r="G15" s="43"/>
      <c r="H15" s="44">
        <f t="shared" si="0"/>
        <v>0</v>
      </c>
      <c r="I15" s="45" t="s">
        <v>36</v>
      </c>
      <c r="J15" s="26" t="s">
        <v>41</v>
      </c>
    </row>
    <row r="16" spans="1:90" ht="75" customHeight="1" thickBot="1">
      <c r="A16" s="20" t="s">
        <v>166</v>
      </c>
      <c r="B16" s="40" t="s">
        <v>153</v>
      </c>
      <c r="C16" s="40" t="s">
        <v>32</v>
      </c>
      <c r="D16" s="22"/>
      <c r="E16" s="41">
        <v>3</v>
      </c>
      <c r="F16" s="40" t="s">
        <v>160</v>
      </c>
      <c r="G16" s="43">
        <v>6.5</v>
      </c>
      <c r="H16" s="44">
        <f t="shared" si="0"/>
        <v>19.5</v>
      </c>
      <c r="I16" s="27" t="s">
        <v>2</v>
      </c>
      <c r="J16" s="26" t="s">
        <v>164</v>
      </c>
    </row>
    <row r="17" spans="1:77" s="30" customFormat="1" ht="120.75" thickBot="1">
      <c r="A17" s="55" t="s">
        <v>161</v>
      </c>
      <c r="B17" s="57" t="s">
        <v>154</v>
      </c>
      <c r="C17" s="57" t="s">
        <v>135</v>
      </c>
      <c r="D17" s="33"/>
      <c r="E17" s="58">
        <v>19</v>
      </c>
      <c r="F17" s="57" t="s">
        <v>163</v>
      </c>
      <c r="G17" s="59">
        <v>11.59</v>
      </c>
      <c r="H17" s="60">
        <f t="shared" ref="H17:H24" si="1">E17*G17</f>
        <v>220.21</v>
      </c>
      <c r="I17" s="36"/>
      <c r="J17" s="56" t="s">
        <v>162</v>
      </c>
      <c r="K17" s="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</row>
    <row r="18" spans="1:77" ht="30.75" thickBot="1">
      <c r="A18" s="20" t="s">
        <v>230</v>
      </c>
      <c r="B18" s="40" t="s">
        <v>231</v>
      </c>
      <c r="C18" s="40" t="s">
        <v>139</v>
      </c>
      <c r="D18" s="22"/>
      <c r="E18" s="41">
        <v>14</v>
      </c>
      <c r="F18" s="40">
        <v>1</v>
      </c>
      <c r="G18" s="43">
        <v>2.52</v>
      </c>
      <c r="H18" s="44">
        <f t="shared" si="1"/>
        <v>35.28</v>
      </c>
      <c r="I18" s="27"/>
      <c r="J18" s="26" t="s">
        <v>232</v>
      </c>
    </row>
    <row r="19" spans="1:77" ht="60.75" thickBot="1">
      <c r="A19" s="20"/>
      <c r="B19" s="40" t="s">
        <v>156</v>
      </c>
      <c r="C19" s="40" t="s">
        <v>157</v>
      </c>
      <c r="D19" s="22"/>
      <c r="E19" s="41"/>
      <c r="F19" s="40"/>
      <c r="G19" s="43"/>
      <c r="H19" s="44">
        <f>E19*G19</f>
        <v>0</v>
      </c>
      <c r="I19" s="45" t="s">
        <v>351</v>
      </c>
      <c r="J19" s="26"/>
    </row>
    <row r="20" spans="1:77" ht="48" customHeight="1" thickBot="1">
      <c r="A20" s="20" t="s">
        <v>364</v>
      </c>
      <c r="B20" s="40" t="s">
        <v>365</v>
      </c>
      <c r="C20" s="40" t="s">
        <v>32</v>
      </c>
      <c r="D20" s="22"/>
      <c r="E20" s="41">
        <v>3</v>
      </c>
      <c r="F20" s="40" t="s">
        <v>366</v>
      </c>
      <c r="G20" s="43">
        <v>1.49</v>
      </c>
      <c r="H20" s="44">
        <f t="shared" si="1"/>
        <v>4.47</v>
      </c>
      <c r="I20" s="27"/>
      <c r="J20" s="26" t="s">
        <v>368</v>
      </c>
    </row>
    <row r="21" spans="1:77" s="30" customFormat="1" ht="45.75" thickBot="1">
      <c r="A21" s="55" t="s">
        <v>361</v>
      </c>
      <c r="B21" s="57" t="s">
        <v>165</v>
      </c>
      <c r="C21" s="57" t="s">
        <v>359</v>
      </c>
      <c r="D21" s="33"/>
      <c r="E21" s="58">
        <v>18</v>
      </c>
      <c r="F21" s="57" t="s">
        <v>367</v>
      </c>
      <c r="G21" s="59">
        <v>1</v>
      </c>
      <c r="H21" s="60">
        <f t="shared" si="1"/>
        <v>18</v>
      </c>
      <c r="I21" s="65" t="s">
        <v>360</v>
      </c>
      <c r="J21" s="56" t="s">
        <v>358</v>
      </c>
    </row>
    <row r="22" spans="1:77" ht="30.75" thickBot="1">
      <c r="A22" s="20" t="s">
        <v>392</v>
      </c>
      <c r="B22" s="40" t="s">
        <v>391</v>
      </c>
      <c r="C22" s="40" t="s">
        <v>32</v>
      </c>
      <c r="D22" s="22"/>
      <c r="E22" s="41">
        <v>11</v>
      </c>
      <c r="F22" s="40" t="s">
        <v>390</v>
      </c>
      <c r="G22" s="43">
        <v>7.91</v>
      </c>
      <c r="H22" s="44">
        <f t="shared" si="1"/>
        <v>87.01</v>
      </c>
      <c r="I22" s="27" t="s">
        <v>2</v>
      </c>
      <c r="J22" s="28"/>
    </row>
    <row r="23" spans="1:77" ht="15.75" thickBot="1">
      <c r="A23" s="20" t="s">
        <v>2</v>
      </c>
      <c r="B23" s="21" t="s">
        <v>2</v>
      </c>
      <c r="C23" s="21" t="s">
        <v>2</v>
      </c>
      <c r="D23" s="22"/>
      <c r="E23" s="22"/>
      <c r="F23" s="21" t="s">
        <v>2</v>
      </c>
      <c r="G23" s="43"/>
      <c r="H23" s="44">
        <f t="shared" si="1"/>
        <v>0</v>
      </c>
      <c r="I23" s="27" t="s">
        <v>2</v>
      </c>
      <c r="J23" s="28"/>
    </row>
    <row r="24" spans="1:77" ht="15.75" thickBot="1">
      <c r="A24" s="20" t="s">
        <v>2</v>
      </c>
      <c r="B24" s="21" t="s">
        <v>2</v>
      </c>
      <c r="C24" s="21" t="s">
        <v>2</v>
      </c>
      <c r="D24" s="22"/>
      <c r="E24" s="22"/>
      <c r="F24" s="21" t="s">
        <v>2</v>
      </c>
      <c r="G24" s="23"/>
      <c r="H24" s="44">
        <f t="shared" si="1"/>
        <v>0</v>
      </c>
      <c r="I24" s="27" t="s">
        <v>2</v>
      </c>
      <c r="J24" s="28"/>
    </row>
    <row r="25" spans="1:77" ht="15.75" thickBot="1">
      <c r="A25" s="20" t="s">
        <v>2</v>
      </c>
      <c r="B25" s="21" t="s">
        <v>2</v>
      </c>
      <c r="C25" s="21" t="s">
        <v>2</v>
      </c>
      <c r="D25" s="22"/>
      <c r="E25" s="22"/>
      <c r="F25" s="21" t="s">
        <v>2</v>
      </c>
      <c r="G25" s="23"/>
      <c r="H25" s="44">
        <f t="shared" si="0"/>
        <v>0</v>
      </c>
      <c r="I25" s="27" t="s">
        <v>2</v>
      </c>
      <c r="J25" s="28"/>
    </row>
    <row r="26" spans="1:77" ht="15.75" thickBot="1">
      <c r="A26" s="20" t="s">
        <v>2</v>
      </c>
      <c r="B26" s="21" t="s">
        <v>2</v>
      </c>
      <c r="C26" s="21" t="s">
        <v>2</v>
      </c>
      <c r="D26" s="22"/>
      <c r="E26" s="22"/>
      <c r="F26" s="21" t="s">
        <v>2</v>
      </c>
      <c r="G26" s="23"/>
      <c r="H26" s="44">
        <f t="shared" si="0"/>
        <v>0</v>
      </c>
      <c r="I26" s="27" t="s">
        <v>2</v>
      </c>
      <c r="J26" s="28"/>
    </row>
    <row r="27" spans="1:77" ht="15.75" thickBot="1">
      <c r="A27" s="20" t="s">
        <v>2</v>
      </c>
      <c r="B27" s="21" t="s">
        <v>2</v>
      </c>
      <c r="C27" s="21" t="s">
        <v>2</v>
      </c>
      <c r="D27" s="22"/>
      <c r="E27" s="22"/>
      <c r="F27" s="21" t="s">
        <v>2</v>
      </c>
      <c r="G27" s="23"/>
      <c r="H27" s="44">
        <f t="shared" si="0"/>
        <v>0</v>
      </c>
      <c r="I27" s="27" t="s">
        <v>2</v>
      </c>
      <c r="J27" s="28"/>
    </row>
    <row r="28" spans="1:77" ht="20.25" thickBot="1">
      <c r="A28" s="12"/>
      <c r="E28" s="13"/>
      <c r="F28" s="173" t="s">
        <v>15</v>
      </c>
      <c r="G28" s="174"/>
      <c r="H28" s="29">
        <f>SUM(H6:H27)</f>
        <v>6412.95</v>
      </c>
      <c r="I28" s="14"/>
      <c r="J28" s="15"/>
    </row>
    <row r="30" spans="1:77" ht="18.75">
      <c r="A30" s="31" t="s">
        <v>119</v>
      </c>
      <c r="B30" s="30"/>
    </row>
    <row r="35" spans="2:2">
      <c r="B35" s="54"/>
    </row>
  </sheetData>
  <mergeCells count="2">
    <mergeCell ref="A1:I1"/>
    <mergeCell ref="F28:G28"/>
  </mergeCells>
  <hyperlinks>
    <hyperlink ref="J15" r:id="rId1"/>
    <hyperlink ref="J20" r:id="rId2"/>
  </hyperlinks>
  <pageMargins left="0.7" right="0.7" top="0.75" bottom="0.75" header="0.3" footer="0.3"/>
  <pageSetup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3" sqref="E3"/>
    </sheetView>
  </sheetViews>
  <sheetFormatPr defaultRowHeight="15"/>
  <cols>
    <col min="1" max="2" width="21.42578125" bestFit="1" customWidth="1"/>
    <col min="3" max="3" width="17.28515625" customWidth="1"/>
    <col min="4" max="4" width="13.5703125" bestFit="1" customWidth="1"/>
    <col min="5" max="5" width="22.140625" bestFit="1" customWidth="1"/>
    <col min="7" max="7" width="17.85546875" bestFit="1" customWidth="1"/>
    <col min="8" max="8" width="15" bestFit="1" customWidth="1"/>
    <col min="9" max="9" width="11.5703125" bestFit="1" customWidth="1"/>
    <col min="10" max="10" width="12.85546875" customWidth="1"/>
  </cols>
  <sheetData>
    <row r="1" spans="1:12" ht="25.5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"/>
    </row>
    <row r="2" spans="1:12" ht="25.5">
      <c r="A2" s="16" t="s">
        <v>1</v>
      </c>
      <c r="B2" s="3" t="s">
        <v>21</v>
      </c>
      <c r="C2" s="2"/>
      <c r="D2" s="4"/>
      <c r="E2" s="5"/>
      <c r="F2" s="6"/>
      <c r="G2" s="6"/>
      <c r="H2" s="7"/>
      <c r="I2" s="7"/>
      <c r="J2" s="7"/>
    </row>
    <row r="3" spans="1:12" ht="25.5">
      <c r="A3" s="16" t="s">
        <v>3</v>
      </c>
      <c r="B3" s="8"/>
      <c r="C3" s="2" t="s">
        <v>53</v>
      </c>
      <c r="D3" s="3"/>
      <c r="E3" s="5"/>
      <c r="F3" s="5"/>
      <c r="G3" s="7"/>
      <c r="H3" s="7"/>
      <c r="I3" s="7"/>
      <c r="J3" s="7"/>
    </row>
    <row r="4" spans="1:12" ht="20.25">
      <c r="A4" s="16" t="s">
        <v>4</v>
      </c>
      <c r="B4" s="8" t="s">
        <v>2</v>
      </c>
      <c r="C4" s="2"/>
      <c r="D4" s="9"/>
      <c r="E4" s="10"/>
      <c r="F4" s="5"/>
      <c r="G4" s="5"/>
      <c r="H4" s="5"/>
      <c r="I4" s="11"/>
      <c r="J4" s="11"/>
    </row>
    <row r="5" spans="1:12" ht="18.75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5" thickTop="1" thickBot="1">
      <c r="A6" s="20"/>
      <c r="B6" s="32" t="s">
        <v>175</v>
      </c>
      <c r="C6" s="32" t="s">
        <v>135</v>
      </c>
      <c r="D6" s="33"/>
      <c r="E6" s="33">
        <v>120</v>
      </c>
      <c r="F6" s="32"/>
      <c r="G6" s="34">
        <v>6.5</v>
      </c>
      <c r="H6" s="35">
        <v>780</v>
      </c>
      <c r="I6" s="73"/>
      <c r="J6" s="38" t="s">
        <v>235</v>
      </c>
    </row>
    <row r="7" spans="1:12" ht="15.75" thickBot="1">
      <c r="A7" s="20"/>
      <c r="B7" s="32" t="s">
        <v>176</v>
      </c>
      <c r="C7" s="32" t="s">
        <v>135</v>
      </c>
      <c r="D7" s="33"/>
      <c r="E7" s="33">
        <v>120</v>
      </c>
      <c r="F7" s="32"/>
      <c r="G7" s="34">
        <v>6.5</v>
      </c>
      <c r="H7" s="35">
        <v>780</v>
      </c>
      <c r="I7" s="36"/>
      <c r="J7" s="38" t="s">
        <v>236</v>
      </c>
    </row>
    <row r="8" spans="1:12" ht="120.75" thickBot="1">
      <c r="A8" s="20"/>
      <c r="B8" s="32" t="s">
        <v>177</v>
      </c>
      <c r="C8" s="32" t="s">
        <v>135</v>
      </c>
      <c r="D8" s="33"/>
      <c r="E8" s="33">
        <v>120</v>
      </c>
      <c r="F8" s="32"/>
      <c r="G8" s="34">
        <v>6.5</v>
      </c>
      <c r="H8" s="35">
        <v>780</v>
      </c>
      <c r="I8" s="36"/>
      <c r="J8" s="56" t="s">
        <v>237</v>
      </c>
    </row>
    <row r="9" spans="1:12" ht="105.75" thickBot="1">
      <c r="A9" s="20" t="s">
        <v>238</v>
      </c>
      <c r="B9" s="21" t="s">
        <v>178</v>
      </c>
      <c r="C9" s="21" t="s">
        <v>239</v>
      </c>
      <c r="D9" s="22"/>
      <c r="E9" s="22">
        <v>600</v>
      </c>
      <c r="F9" s="21"/>
      <c r="G9" s="23">
        <v>0.59</v>
      </c>
      <c r="H9" s="24">
        <v>354</v>
      </c>
      <c r="I9" s="27"/>
      <c r="J9" s="26" t="s">
        <v>240</v>
      </c>
      <c r="L9" t="s">
        <v>241</v>
      </c>
    </row>
    <row r="10" spans="1:12" ht="30.75" thickBot="1">
      <c r="A10" s="55"/>
      <c r="B10" s="32" t="s">
        <v>179</v>
      </c>
      <c r="C10" s="32" t="s">
        <v>135</v>
      </c>
      <c r="D10" s="33"/>
      <c r="E10" s="33">
        <v>6</v>
      </c>
      <c r="F10" s="32" t="s">
        <v>242</v>
      </c>
      <c r="G10" s="34">
        <v>3.32</v>
      </c>
      <c r="H10" s="35">
        <f t="shared" ref="H10:H19" si="0">E10*G10</f>
        <v>19.919999999999998</v>
      </c>
      <c r="I10" s="36" t="s">
        <v>2</v>
      </c>
      <c r="J10" s="37" t="s">
        <v>243</v>
      </c>
    </row>
    <row r="11" spans="1:12" ht="15.75" thickBot="1">
      <c r="A11" s="55" t="s">
        <v>244</v>
      </c>
      <c r="B11" s="32" t="s">
        <v>180</v>
      </c>
      <c r="C11" s="32" t="s">
        <v>245</v>
      </c>
      <c r="D11" s="33"/>
      <c r="E11" s="33">
        <v>350</v>
      </c>
      <c r="F11" s="32" t="s">
        <v>2</v>
      </c>
      <c r="G11" s="34">
        <v>1</v>
      </c>
      <c r="H11" s="35">
        <f t="shared" si="0"/>
        <v>350</v>
      </c>
      <c r="I11" s="36" t="s">
        <v>2</v>
      </c>
      <c r="J11" s="37" t="s">
        <v>246</v>
      </c>
    </row>
    <row r="12" spans="1:12" ht="30.75" thickBot="1">
      <c r="A12" s="20">
        <v>1601</v>
      </c>
      <c r="B12" s="21" t="s">
        <v>247</v>
      </c>
      <c r="C12" s="21" t="s">
        <v>248</v>
      </c>
      <c r="D12" s="22"/>
      <c r="E12" s="22">
        <v>2800</v>
      </c>
      <c r="F12" s="21" t="s">
        <v>2</v>
      </c>
      <c r="G12" s="23">
        <v>0.2</v>
      </c>
      <c r="H12" s="24">
        <f t="shared" si="0"/>
        <v>560</v>
      </c>
      <c r="I12" s="27" t="s">
        <v>2</v>
      </c>
      <c r="J12" s="28" t="s">
        <v>249</v>
      </c>
    </row>
    <row r="13" spans="1:12" ht="150.75" thickBot="1">
      <c r="A13" s="20" t="s">
        <v>250</v>
      </c>
      <c r="B13" s="21" t="s">
        <v>251</v>
      </c>
      <c r="C13" s="21" t="s">
        <v>252</v>
      </c>
      <c r="D13" s="22"/>
      <c r="E13" s="22">
        <v>600</v>
      </c>
      <c r="F13" s="21"/>
      <c r="G13" s="23">
        <v>0.64</v>
      </c>
      <c r="H13" s="24">
        <f t="shared" si="0"/>
        <v>384</v>
      </c>
      <c r="I13" s="27"/>
      <c r="J13" s="26" t="s">
        <v>253</v>
      </c>
    </row>
    <row r="14" spans="1:12" ht="135.75" thickBot="1">
      <c r="A14" s="55">
        <v>154953</v>
      </c>
      <c r="B14" s="32" t="s">
        <v>181</v>
      </c>
      <c r="C14" s="32" t="s">
        <v>254</v>
      </c>
      <c r="D14" s="33"/>
      <c r="E14" s="33">
        <v>150</v>
      </c>
      <c r="F14" s="32"/>
      <c r="G14" s="34">
        <v>1</v>
      </c>
      <c r="H14" s="35">
        <f t="shared" si="0"/>
        <v>150</v>
      </c>
      <c r="I14" s="36"/>
      <c r="J14" s="56" t="s">
        <v>255</v>
      </c>
    </row>
    <row r="15" spans="1:12" ht="120.75" thickBot="1">
      <c r="A15" s="55">
        <v>659250</v>
      </c>
      <c r="B15" s="32" t="s">
        <v>182</v>
      </c>
      <c r="C15" s="32" t="s">
        <v>245</v>
      </c>
      <c r="D15" s="33"/>
      <c r="E15" s="33">
        <v>300</v>
      </c>
      <c r="F15" s="32" t="s">
        <v>256</v>
      </c>
      <c r="G15" s="34">
        <v>1</v>
      </c>
      <c r="H15" s="35">
        <f t="shared" si="0"/>
        <v>300</v>
      </c>
      <c r="I15" s="36"/>
      <c r="J15" s="56" t="s">
        <v>257</v>
      </c>
    </row>
    <row r="16" spans="1:12" ht="30.75" thickBot="1">
      <c r="A16" s="20" t="s">
        <v>258</v>
      </c>
      <c r="B16" s="21" t="s">
        <v>259</v>
      </c>
      <c r="C16" s="21" t="s">
        <v>252</v>
      </c>
      <c r="D16" s="22"/>
      <c r="E16" s="22">
        <v>1200</v>
      </c>
      <c r="F16" s="21"/>
      <c r="G16" s="23">
        <v>0.3</v>
      </c>
      <c r="H16" s="24">
        <f t="shared" si="0"/>
        <v>360</v>
      </c>
      <c r="I16" s="27"/>
      <c r="J16" s="28" t="s">
        <v>260</v>
      </c>
    </row>
    <row r="17" spans="1:10" ht="15.75" thickBot="1">
      <c r="A17" s="20" t="s">
        <v>261</v>
      </c>
      <c r="B17" s="21" t="s">
        <v>183</v>
      </c>
      <c r="C17" s="21" t="s">
        <v>252</v>
      </c>
      <c r="D17" s="22"/>
      <c r="E17" s="22">
        <v>600</v>
      </c>
      <c r="F17" s="21" t="s">
        <v>2</v>
      </c>
      <c r="G17" s="23">
        <v>0.59</v>
      </c>
      <c r="H17" s="24">
        <f t="shared" si="0"/>
        <v>354</v>
      </c>
      <c r="I17" s="27" t="s">
        <v>2</v>
      </c>
      <c r="J17" s="28" t="s">
        <v>262</v>
      </c>
    </row>
    <row r="18" spans="1:10" ht="15.75" thickBot="1">
      <c r="A18" s="55">
        <v>106619</v>
      </c>
      <c r="B18" s="32" t="s">
        <v>184</v>
      </c>
      <c r="C18" s="32" t="s">
        <v>245</v>
      </c>
      <c r="D18" s="33"/>
      <c r="E18" s="33">
        <v>120</v>
      </c>
      <c r="F18" s="32" t="s">
        <v>2</v>
      </c>
      <c r="G18" s="34">
        <v>1</v>
      </c>
      <c r="H18" s="35">
        <f t="shared" si="0"/>
        <v>120</v>
      </c>
      <c r="I18" s="36" t="s">
        <v>2</v>
      </c>
      <c r="J18" s="37" t="s">
        <v>263</v>
      </c>
    </row>
    <row r="19" spans="1:10" ht="45.75" thickBot="1">
      <c r="A19" s="55" t="s">
        <v>2</v>
      </c>
      <c r="B19" s="32" t="s">
        <v>264</v>
      </c>
      <c r="C19" s="32" t="s">
        <v>135</v>
      </c>
      <c r="D19" s="33"/>
      <c r="E19" s="33">
        <v>2</v>
      </c>
      <c r="F19" s="32" t="s">
        <v>265</v>
      </c>
      <c r="G19" s="34">
        <v>19.13</v>
      </c>
      <c r="H19" s="35">
        <f t="shared" si="0"/>
        <v>38.26</v>
      </c>
      <c r="I19" s="36" t="s">
        <v>2</v>
      </c>
      <c r="J19" s="37" t="s">
        <v>266</v>
      </c>
    </row>
    <row r="20" spans="1:10" ht="15.75" thickBot="1">
      <c r="A20" s="20" t="s">
        <v>2</v>
      </c>
      <c r="B20" s="21"/>
      <c r="C20" s="21" t="s">
        <v>2</v>
      </c>
      <c r="D20" s="22"/>
      <c r="E20" s="22"/>
      <c r="F20" s="21" t="s">
        <v>2</v>
      </c>
      <c r="G20" s="23"/>
      <c r="H20" s="24">
        <f t="shared" ref="H20:H22" si="1">E20*G20</f>
        <v>0</v>
      </c>
      <c r="I20" s="27" t="s">
        <v>2</v>
      </c>
      <c r="J20" s="28"/>
    </row>
    <row r="21" spans="1:10" ht="15.75" thickBot="1">
      <c r="A21" s="20" t="s">
        <v>2</v>
      </c>
      <c r="B21" s="21" t="s">
        <v>2</v>
      </c>
      <c r="C21" s="21" t="s">
        <v>2</v>
      </c>
      <c r="D21" s="22"/>
      <c r="E21" s="22"/>
      <c r="F21" s="21" t="s">
        <v>2</v>
      </c>
      <c r="G21" s="23"/>
      <c r="H21" s="24">
        <f t="shared" si="1"/>
        <v>0</v>
      </c>
      <c r="I21" s="27" t="s">
        <v>2</v>
      </c>
      <c r="J21" s="28"/>
    </row>
    <row r="22" spans="1:10" ht="15.75" thickBot="1">
      <c r="A22" s="20" t="s">
        <v>2</v>
      </c>
      <c r="B22" s="21" t="s">
        <v>2</v>
      </c>
      <c r="C22" s="21" t="s">
        <v>2</v>
      </c>
      <c r="D22" s="22"/>
      <c r="E22" s="22"/>
      <c r="F22" s="21" t="s">
        <v>2</v>
      </c>
      <c r="G22" s="23"/>
      <c r="H22" s="24">
        <f t="shared" si="1"/>
        <v>0</v>
      </c>
      <c r="I22" s="27" t="s">
        <v>2</v>
      </c>
      <c r="J22" s="28"/>
    </row>
    <row r="23" spans="1:10" ht="21" thickBot="1">
      <c r="A23" s="12"/>
      <c r="E23" s="13"/>
      <c r="F23" s="173" t="s">
        <v>15</v>
      </c>
      <c r="G23" s="174"/>
      <c r="H23" s="29">
        <f>SUM(H6:H22)</f>
        <v>5330.18</v>
      </c>
      <c r="I23" s="14"/>
      <c r="J23" s="15"/>
    </row>
    <row r="25" spans="1:10" ht="18.75">
      <c r="A25" s="31" t="s">
        <v>119</v>
      </c>
      <c r="B25" s="30"/>
    </row>
  </sheetData>
  <mergeCells count="2">
    <mergeCell ref="A1:I1"/>
    <mergeCell ref="F23:G23"/>
  </mergeCells>
  <hyperlinks>
    <hyperlink ref="J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12" sqref="G12"/>
    </sheetView>
  </sheetViews>
  <sheetFormatPr defaultRowHeight="15"/>
  <cols>
    <col min="1" max="1" width="21.42578125" bestFit="1" customWidth="1"/>
    <col min="2" max="2" width="50.28515625" customWidth="1"/>
    <col min="3" max="3" width="17.28515625" customWidth="1"/>
    <col min="4" max="4" width="13.5703125" bestFit="1" customWidth="1"/>
    <col min="5" max="5" width="22.140625" bestFit="1" customWidth="1"/>
    <col min="6" max="6" width="27.85546875" customWidth="1"/>
    <col min="7" max="7" width="17.85546875" bestFit="1" customWidth="1"/>
    <col min="8" max="8" width="15" bestFit="1" customWidth="1"/>
    <col min="9" max="9" width="11.5703125" bestFit="1" customWidth="1"/>
    <col min="10" max="10" width="29.28515625" customWidth="1"/>
    <col min="11" max="11" width="25.28515625" customWidth="1"/>
  </cols>
  <sheetData>
    <row r="1" spans="1:11" ht="25.5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"/>
    </row>
    <row r="2" spans="1:11" ht="25.5">
      <c r="A2" s="16" t="s">
        <v>1</v>
      </c>
      <c r="B2" s="3" t="s">
        <v>28</v>
      </c>
      <c r="C2" s="2"/>
      <c r="D2" s="4"/>
      <c r="E2" s="5"/>
      <c r="F2" s="6"/>
      <c r="G2" s="6"/>
      <c r="H2" s="7"/>
      <c r="I2" s="7"/>
      <c r="J2" s="7"/>
    </row>
    <row r="3" spans="1:11" ht="25.5">
      <c r="A3" s="16" t="s">
        <v>3</v>
      </c>
      <c r="B3" s="8"/>
      <c r="C3" s="2"/>
      <c r="D3" s="3"/>
      <c r="E3" s="5"/>
      <c r="F3" s="5"/>
      <c r="G3" s="7"/>
      <c r="H3" s="7"/>
      <c r="I3" s="7"/>
      <c r="J3" s="7"/>
    </row>
    <row r="4" spans="1:11" ht="20.25">
      <c r="A4" s="16" t="s">
        <v>4</v>
      </c>
      <c r="B4" s="8" t="s">
        <v>2</v>
      </c>
      <c r="C4" s="2"/>
      <c r="D4" s="9"/>
      <c r="E4" s="10"/>
      <c r="F4" s="5"/>
      <c r="G4" s="5"/>
      <c r="H4" s="5"/>
      <c r="I4" s="11"/>
      <c r="J4" s="11"/>
    </row>
    <row r="5" spans="1:11" ht="18.75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13</v>
      </c>
      <c r="J5" s="19" t="s">
        <v>14</v>
      </c>
      <c r="K5" s="160" t="s">
        <v>34</v>
      </c>
    </row>
    <row r="6" spans="1:11" ht="16.5" thickTop="1" thickBot="1">
      <c r="A6" s="20" t="s">
        <v>71</v>
      </c>
      <c r="B6" s="40" t="s">
        <v>70</v>
      </c>
      <c r="C6" s="40" t="s">
        <v>32</v>
      </c>
      <c r="D6" s="41"/>
      <c r="E6" s="41">
        <v>2</v>
      </c>
      <c r="F6" s="40" t="s">
        <v>69</v>
      </c>
      <c r="G6" s="23">
        <v>169.99</v>
      </c>
      <c r="H6" s="24">
        <f t="shared" ref="H6:H16" si="0">E6*G6</f>
        <v>339.98</v>
      </c>
      <c r="I6" s="25"/>
      <c r="J6" s="157"/>
      <c r="K6" s="161"/>
    </row>
    <row r="7" spans="1:11" ht="15.75" thickBot="1">
      <c r="A7" s="20" t="s">
        <v>63</v>
      </c>
      <c r="B7" s="40" t="s">
        <v>37</v>
      </c>
      <c r="C7" s="40" t="s">
        <v>32</v>
      </c>
      <c r="D7" s="22"/>
      <c r="E7" s="41">
        <v>6</v>
      </c>
      <c r="F7" s="40" t="s">
        <v>38</v>
      </c>
      <c r="G7" s="23">
        <v>11</v>
      </c>
      <c r="H7" s="24">
        <f t="shared" si="0"/>
        <v>66</v>
      </c>
      <c r="I7" s="27"/>
      <c r="J7" s="157"/>
      <c r="K7" s="161"/>
    </row>
    <row r="8" spans="1:11" s="66" customFormat="1" ht="67.5" customHeight="1" thickBot="1">
      <c r="A8" s="129">
        <v>803920103314</v>
      </c>
      <c r="B8" s="130" t="s">
        <v>331</v>
      </c>
      <c r="C8" s="125" t="s">
        <v>129</v>
      </c>
      <c r="D8" s="126"/>
      <c r="E8" s="126">
        <v>3</v>
      </c>
      <c r="F8" s="126" t="s">
        <v>332</v>
      </c>
      <c r="G8" s="128">
        <v>16.47</v>
      </c>
      <c r="H8" s="128">
        <f>SUM(E8*G8)</f>
        <v>49.41</v>
      </c>
      <c r="I8" s="127" t="s">
        <v>333</v>
      </c>
      <c r="J8" s="158" t="s">
        <v>334</v>
      </c>
      <c r="K8" s="162"/>
    </row>
    <row r="9" spans="1:11" ht="15.75" thickBot="1">
      <c r="A9" s="20"/>
      <c r="B9" s="21" t="s">
        <v>341</v>
      </c>
      <c r="C9" s="21" t="s">
        <v>342</v>
      </c>
      <c r="D9" s="22"/>
      <c r="E9" s="22">
        <v>550</v>
      </c>
      <c r="F9" s="21" t="s">
        <v>343</v>
      </c>
      <c r="G9" s="23">
        <v>12.11</v>
      </c>
      <c r="H9" s="24">
        <f t="shared" si="0"/>
        <v>6660.5</v>
      </c>
      <c r="I9" s="27" t="s">
        <v>344</v>
      </c>
      <c r="J9" s="157" t="s">
        <v>345</v>
      </c>
      <c r="K9" s="161" t="s">
        <v>346</v>
      </c>
    </row>
    <row r="10" spans="1:11" ht="15.75" thickBot="1">
      <c r="A10" s="20" t="s">
        <v>377</v>
      </c>
      <c r="B10" s="21" t="s">
        <v>268</v>
      </c>
      <c r="C10" s="21" t="s">
        <v>129</v>
      </c>
      <c r="D10" s="22"/>
      <c r="E10" s="22">
        <v>11</v>
      </c>
      <c r="F10" s="21" t="s">
        <v>2</v>
      </c>
      <c r="G10" s="23">
        <v>3.79</v>
      </c>
      <c r="H10" s="24">
        <f t="shared" si="0"/>
        <v>41.69</v>
      </c>
      <c r="I10" s="27" t="s">
        <v>2</v>
      </c>
      <c r="J10" s="159" t="s">
        <v>201</v>
      </c>
      <c r="K10" s="161"/>
    </row>
    <row r="11" spans="1:11" ht="15.75" thickBot="1">
      <c r="A11" s="20" t="s">
        <v>379</v>
      </c>
      <c r="B11" s="21" t="s">
        <v>380</v>
      </c>
      <c r="C11" s="21" t="s">
        <v>224</v>
      </c>
      <c r="D11" s="22"/>
      <c r="E11" s="22">
        <v>550</v>
      </c>
      <c r="F11" s="21" t="s">
        <v>2</v>
      </c>
      <c r="G11" s="23">
        <v>0.54</v>
      </c>
      <c r="H11" s="24">
        <f t="shared" si="0"/>
        <v>297</v>
      </c>
      <c r="I11" s="27" t="s">
        <v>2</v>
      </c>
      <c r="J11" s="159" t="s">
        <v>378</v>
      </c>
      <c r="K11" s="161"/>
    </row>
    <row r="12" spans="1:11" ht="15.75" thickBot="1">
      <c r="A12" s="20" t="s">
        <v>2</v>
      </c>
      <c r="B12" s="21" t="s">
        <v>2</v>
      </c>
      <c r="C12" s="21" t="s">
        <v>2</v>
      </c>
      <c r="D12" s="22"/>
      <c r="E12" s="22"/>
      <c r="F12" s="21" t="s">
        <v>2</v>
      </c>
      <c r="G12" s="23"/>
      <c r="H12" s="24">
        <f t="shared" si="0"/>
        <v>0</v>
      </c>
      <c r="I12" s="27" t="s">
        <v>2</v>
      </c>
      <c r="J12" s="159"/>
      <c r="K12" s="161"/>
    </row>
    <row r="13" spans="1:11" ht="15.75" thickBot="1">
      <c r="A13" s="20" t="s">
        <v>2</v>
      </c>
      <c r="B13" s="21" t="s">
        <v>2</v>
      </c>
      <c r="C13" s="21" t="s">
        <v>2</v>
      </c>
      <c r="D13" s="22"/>
      <c r="E13" s="22"/>
      <c r="F13" s="21" t="s">
        <v>2</v>
      </c>
      <c r="G13" s="23"/>
      <c r="H13" s="24">
        <f t="shared" si="0"/>
        <v>0</v>
      </c>
      <c r="I13" s="27" t="s">
        <v>2</v>
      </c>
      <c r="J13" s="159"/>
      <c r="K13" s="161"/>
    </row>
    <row r="14" spans="1:11" ht="15.75" thickBot="1">
      <c r="A14" s="20" t="s">
        <v>2</v>
      </c>
      <c r="B14" s="21" t="s">
        <v>2</v>
      </c>
      <c r="C14" s="21" t="s">
        <v>2</v>
      </c>
      <c r="D14" s="22"/>
      <c r="E14" s="22"/>
      <c r="F14" s="21" t="s">
        <v>2</v>
      </c>
      <c r="G14" s="23"/>
      <c r="H14" s="24">
        <f t="shared" si="0"/>
        <v>0</v>
      </c>
      <c r="I14" s="27" t="s">
        <v>2</v>
      </c>
      <c r="J14" s="159"/>
      <c r="K14" s="161"/>
    </row>
    <row r="15" spans="1:11" ht="15.75" thickBot="1">
      <c r="A15" s="20" t="s">
        <v>2</v>
      </c>
      <c r="B15" s="21" t="s">
        <v>2</v>
      </c>
      <c r="C15" s="21" t="s">
        <v>2</v>
      </c>
      <c r="D15" s="22"/>
      <c r="E15" s="22"/>
      <c r="F15" s="21" t="s">
        <v>2</v>
      </c>
      <c r="G15" s="23"/>
      <c r="H15" s="24">
        <f t="shared" si="0"/>
        <v>0</v>
      </c>
      <c r="I15" s="27" t="s">
        <v>2</v>
      </c>
      <c r="J15" s="159"/>
      <c r="K15" s="161"/>
    </row>
    <row r="16" spans="1:11" ht="15.75" thickBot="1">
      <c r="A16" s="20" t="s">
        <v>2</v>
      </c>
      <c r="B16" s="21" t="s">
        <v>2</v>
      </c>
      <c r="C16" s="21" t="s">
        <v>2</v>
      </c>
      <c r="D16" s="22"/>
      <c r="E16" s="22"/>
      <c r="F16" s="21" t="s">
        <v>2</v>
      </c>
      <c r="G16" s="23"/>
      <c r="H16" s="24">
        <f t="shared" si="0"/>
        <v>0</v>
      </c>
      <c r="I16" s="27" t="s">
        <v>2</v>
      </c>
      <c r="J16" s="159"/>
      <c r="K16" s="161"/>
    </row>
    <row r="17" spans="1:10" ht="20.25" thickBot="1">
      <c r="A17" s="12"/>
      <c r="E17" s="13"/>
      <c r="F17" s="173" t="s">
        <v>15</v>
      </c>
      <c r="G17" s="174"/>
      <c r="H17" s="29">
        <f>SUM(H6:H16)</f>
        <v>7454.58</v>
      </c>
      <c r="I17" s="14"/>
      <c r="J17" s="15"/>
    </row>
    <row r="20" spans="1:10">
      <c r="B20" t="s">
        <v>72</v>
      </c>
    </row>
  </sheetData>
  <mergeCells count="2">
    <mergeCell ref="A1:I1"/>
    <mergeCell ref="F17:G17"/>
  </mergeCells>
  <hyperlinks>
    <hyperlink ref="J8" r:id="rId1"/>
    <hyperlink ref="J9" r:id="rId2"/>
    <hyperlink ref="J10" r:id="rId3"/>
    <hyperlink ref="J11" r:id="rId4"/>
  </hyperlinks>
  <pageMargins left="0.7" right="0.7" top="0.75" bottom="0.75" header="0.3" footer="0.3"/>
  <pageSetup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Lesson 1</vt:lpstr>
      <vt:lpstr>Lesson 2</vt:lpstr>
      <vt:lpstr>Lesson 3</vt:lpstr>
      <vt:lpstr>Lesson 4</vt:lpstr>
      <vt:lpstr>Lesson 5</vt:lpstr>
      <vt:lpstr>Multi-Lesson Supplies</vt:lpstr>
    </vt:vector>
  </TitlesOfParts>
  <Company>Museum Of Science and Industry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Soloff</dc:creator>
  <cp:lastModifiedBy>Zändra Chisolm-El</cp:lastModifiedBy>
  <cp:lastPrinted>2018-07-13T17:44:45Z</cp:lastPrinted>
  <dcterms:created xsi:type="dcterms:W3CDTF">2016-02-04T16:58:52Z</dcterms:created>
  <dcterms:modified xsi:type="dcterms:W3CDTF">2018-07-17T15:29:38Z</dcterms:modified>
</cp:coreProperties>
</file>