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6" windowHeight="22008" tabRatio="831" activeTab="1"/>
  </bookViews>
  <sheets>
    <sheet name="Unit Operations" sheetId="1" r:id="rId1"/>
    <sheet name="Process Parameters" sheetId="6" r:id="rId2"/>
    <sheet name="Scenario by USP" sheetId="2" r:id="rId3"/>
    <sheet name="Scenario by DSP" sheetId="3" r:id="rId4"/>
  </sheets>
  <calcPr calcId="144525"/>
</workbook>
</file>

<file path=xl/sharedStrings.xml><?xml version="1.0" encoding="utf-8"?>
<sst xmlns="http://schemas.openxmlformats.org/spreadsheetml/2006/main" count="167" uniqueCount="98">
  <si>
    <t>Unit Operations</t>
  </si>
  <si>
    <t>id</t>
  </si>
  <si>
    <t>title</t>
  </si>
  <si>
    <t>data id</t>
  </si>
  <si>
    <t>method</t>
  </si>
  <si>
    <t>cell_removal_atd</t>
  </si>
  <si>
    <t>Cell Removal - ATD</t>
  </si>
  <si>
    <t>ATD</t>
  </si>
  <si>
    <t>cell_removal_df</t>
  </si>
  <si>
    <t>Cell Removal - Depth Filtration</t>
  </si>
  <si>
    <t>DF</t>
  </si>
  <si>
    <t>pro_a_pcc</t>
  </si>
  <si>
    <t>Capture Step - PCC</t>
  </si>
  <si>
    <t>PCC_ProA</t>
  </si>
  <si>
    <t>surge_tank_1</t>
  </si>
  <si>
    <t>Flow Stabilization - Surge Tank</t>
  </si>
  <si>
    <t>surge_tank</t>
  </si>
  <si>
    <t>ST_Single</t>
  </si>
  <si>
    <t>surge_tank_2</t>
  </si>
  <si>
    <t>Flow Stabilization - Surge Tank 2</t>
  </si>
  <si>
    <t>vi_column</t>
  </si>
  <si>
    <t>Virus Inactivation - Column</t>
  </si>
  <si>
    <t>CVI_Column</t>
  </si>
  <si>
    <t>cex_acc</t>
  </si>
  <si>
    <t>Purification - CEX, ACC</t>
  </si>
  <si>
    <t>ACC_Cex</t>
  </si>
  <si>
    <t>aex_ftc</t>
  </si>
  <si>
    <t>Purification - AEX</t>
  </si>
  <si>
    <t>FTC_Aex</t>
  </si>
  <si>
    <t>uf_df</t>
  </si>
  <si>
    <t>Buffer Exchange - UFDF</t>
  </si>
  <si>
    <t>UFDF</t>
  </si>
  <si>
    <t>This is a list which serves as a library of all potential unit operations. Actual DSP chais is then defined in "Scenario by DSP" sheet.</t>
  </si>
  <si>
    <t>Each unit operation should have an unique identifier.</t>
  </si>
  <si>
    <t>Same unit operation cannot be used more than once in a process.</t>
  </si>
  <si>
    <t>If the process required 2 same surge tanks, duplicate the entry and give id new Id (e.g. `st_1` and `st_2`).</t>
  </si>
  <si>
    <t>Name of the unit operation to be displayed in plots.</t>
  </si>
  <si>
    <t>Identifier that links unit operation to its process parameters defined in `Process Parameters` sheet.</t>
  </si>
  <si>
    <t>In case of duplicate unit operations (e.g. surge tanks), the unit operation can share the same `Process Parameters`.</t>
  </si>
  <si>
    <t>Uniquie identifier for simulation method.</t>
  </si>
  <si>
    <t>Modeling script uses it to bind data and process paramers to appropriate unit operation.</t>
  </si>
  <si>
    <t>Unit operations that have the same mechanics and same set of process parameters may share the `method`.</t>
  </si>
  <si>
    <t>void volume [mL]</t>
  </si>
  <si>
    <t>CV [mL]</t>
  </si>
  <si>
    <t>RTD sigma [mL]</t>
  </si>
  <si>
    <t>load flowrate [cm/h]</t>
  </si>
  <si>
    <t>life cycle [CV]</t>
  </si>
  <si>
    <t>equilibration / load flowrate []</t>
  </si>
  <si>
    <t>peak sigma [mL]</t>
  </si>
  <si>
    <t>wash / load flowrate []</t>
  </si>
  <si>
    <t>peak position [mL]</t>
  </si>
  <si>
    <t>elution / load flowrate []</t>
  </si>
  <si>
    <t>porosity protein []</t>
  </si>
  <si>
    <t>switch volume [L]</t>
  </si>
  <si>
    <t>regeneration / load flowrate []</t>
  </si>
  <si>
    <t>equilibration [CV]</t>
  </si>
  <si>
    <t>wash [CV]</t>
  </si>
  <si>
    <t>elution [CV]</t>
  </si>
  <si>
    <t>mean RT [min]</t>
  </si>
  <si>
    <t>regeneration [CV]</t>
  </si>
  <si>
    <t>load col1 outlet conc ratio []</t>
  </si>
  <si>
    <t>load outlet conc ratio []</t>
  </si>
  <si>
    <t>DBC_10% [mg/mL]</t>
  </si>
  <si>
    <t>DBC_100% [mg/mL]</t>
  </si>
  <si>
    <t>peak_eval_CV [mL]</t>
  </si>
  <si>
    <t>min fill level rel []</t>
  </si>
  <si>
    <t>peak_max [mL]</t>
  </si>
  <si>
    <t>starts empty []</t>
  </si>
  <si>
    <t>peak_a [mL]</t>
  </si>
  <si>
    <t>peak_b [mL]</t>
  </si>
  <si>
    <t>peak_ab / peak_max []</t>
  </si>
  <si>
    <t>n tanks []</t>
  </si>
  <si>
    <t>peak collection start [CV]</t>
  </si>
  <si>
    <t>peak_start / peak_max []</t>
  </si>
  <si>
    <t>residence time [min]</t>
  </si>
  <si>
    <t>peak collection end [CV]</t>
  </si>
  <si>
    <t>peak_end / peak_max []</t>
  </si>
  <si>
    <t>volume reduction []</t>
  </si>
  <si>
    <t>unaccounted_losses []</t>
  </si>
  <si>
    <t>switch time [min]</t>
  </si>
  <si>
    <t>HETP [cm]</t>
  </si>
  <si>
    <t>efficiency []</t>
  </si>
  <si>
    <t>recycle_wash []</t>
  </si>
  <si>
    <t>extend first load []</t>
  </si>
  <si>
    <t>Note: Process parameters in this file are selected for workflow demonstration purposes and do not reflect an actual process.</t>
  </si>
  <si>
    <t>Scenario</t>
  </si>
  <si>
    <t>Title</t>
  </si>
  <si>
    <t>Titer [g/L]</t>
  </si>
  <si>
    <t>V [L]</t>
  </si>
  <si>
    <t>Flow [RV/day]</t>
  </si>
  <si>
    <t>Conservative</t>
  </si>
  <si>
    <t>High Titer</t>
  </si>
  <si>
    <t>Note: The data from this sheet is used to create inlet flow rate and concentration profiles  for the DSP.</t>
  </si>
  <si>
    <t>A</t>
  </si>
  <si>
    <t>B</t>
  </si>
  <si>
    <t>Note:</t>
  </si>
  <si>
    <t>This sheet contains trains of unit operations in DSP. First column is unit operation `Id`.</t>
  </si>
  <si>
    <t>2nd automatically displays the corresponding `title`. This is just for convenience of editing lists and is ignored by the model.</t>
  </si>
</sst>
</file>

<file path=xl/styles.xml><?xml version="1.0" encoding="utf-8"?>
<styleSheet xmlns="http://schemas.openxmlformats.org/spreadsheetml/2006/main">
  <numFmts count="4">
    <numFmt numFmtId="176" formatCode="_-* #,##0.00_-;\-* #,##0.00_-;_-* \-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0"/>
      <name val="Arial"/>
      <charset val="1"/>
    </font>
    <font>
      <i/>
      <sz val="10"/>
      <name val="Arial"/>
      <charset val="1"/>
    </font>
    <font>
      <b/>
      <sz val="10"/>
      <name val="Arial"/>
      <charset val="1"/>
    </font>
    <font>
      <b/>
      <i/>
      <sz val="10"/>
      <name val="Arial"/>
      <charset val="1"/>
    </font>
    <font>
      <sz val="10"/>
      <color rgb="FF0000FF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5" fillId="11" borderId="1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15" applyNumberFormat="0" applyFont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176" fontId="0" fillId="0" borderId="0" applyBorder="0" applyProtection="0"/>
    <xf numFmtId="0" fontId="23" fillId="29" borderId="2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Border="0" applyProtection="0"/>
    <xf numFmtId="0" fontId="5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Font="1" applyBorder="1"/>
    <xf numFmtId="0" fontId="1" fillId="0" borderId="0" xfId="0" applyFont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 applyAlignment="1"/>
    <xf numFmtId="0" fontId="1" fillId="0" borderId="4" xfId="0" applyFont="1" applyFill="1" applyBorder="1"/>
    <xf numFmtId="0" fontId="3" fillId="0" borderId="0" xfId="0" applyFont="1" applyBorder="1"/>
    <xf numFmtId="0" fontId="0" fillId="0" borderId="5" xfId="0" applyFont="1" applyFill="1" applyBorder="1"/>
    <xf numFmtId="0" fontId="0" fillId="0" borderId="6" xfId="47" applyNumberFormat="1" applyFill="1" applyBorder="1" applyAlignment="1" applyProtection="1"/>
    <xf numFmtId="0" fontId="0" fillId="0" borderId="7" xfId="0" applyFont="1" applyFill="1" applyBorder="1"/>
    <xf numFmtId="0" fontId="0" fillId="0" borderId="0" xfId="0" applyFill="1" applyBorder="1"/>
    <xf numFmtId="0" fontId="3" fillId="0" borderId="0" xfId="0" applyFont="1" applyBorder="1" applyAlignment="1">
      <alignment horizontal="left"/>
    </xf>
    <xf numFmtId="9" fontId="0" fillId="0" borderId="6" xfId="47" applyBorder="1" applyProtection="1"/>
    <xf numFmtId="0" fontId="0" fillId="0" borderId="0" xfId="0" applyAlignment="1">
      <alignment horizontal="right"/>
    </xf>
    <xf numFmtId="0" fontId="3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9" fontId="0" fillId="0" borderId="11" xfId="47" applyFill="1" applyBorder="1" applyProtection="1"/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9" xfId="0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N33"/>
  <sheetViews>
    <sheetView workbookViewId="0">
      <selection activeCell="C11" sqref="C11"/>
    </sheetView>
  </sheetViews>
  <sheetFormatPr defaultColWidth="9" defaultRowHeight="13.2"/>
  <cols>
    <col min="1" max="1" width="3.71296296296296" style="7" customWidth="1"/>
    <col min="2" max="2" width="19.3333333333333" style="7" customWidth="1"/>
    <col min="3" max="3" width="29.4444444444444" style="7" customWidth="1"/>
    <col min="4" max="4" width="20.1111111111111" style="7" customWidth="1"/>
    <col min="5" max="5" width="21.2222222222222" style="7" customWidth="1"/>
    <col min="6" max="45" width="10.287037037037" style="7" customWidth="1"/>
    <col min="46" max="1002" width="9" style="7" customWidth="1"/>
    <col min="1003" max="1007" width="11.5740740740741"/>
  </cols>
  <sheetData>
    <row r="1" spans="1:5">
      <c r="A1"/>
      <c r="B1"/>
      <c r="C1"/>
      <c r="D1"/>
      <c r="E1"/>
    </row>
    <row r="2" spans="1:5">
      <c r="A2"/>
      <c r="B2" s="38" t="s">
        <v>0</v>
      </c>
      <c r="C2" s="38"/>
      <c r="D2" s="38"/>
      <c r="E2" s="38"/>
    </row>
    <row r="3" spans="1:5">
      <c r="A3"/>
      <c r="B3" s="39" t="s">
        <v>1</v>
      </c>
      <c r="C3" s="39" t="s">
        <v>2</v>
      </c>
      <c r="D3" s="39" t="s">
        <v>3</v>
      </c>
      <c r="E3" s="39" t="s">
        <v>4</v>
      </c>
    </row>
    <row r="4" spans="1:5">
      <c r="A4"/>
      <c r="B4" s="4" t="s">
        <v>5</v>
      </c>
      <c r="C4" s="7" t="s">
        <v>6</v>
      </c>
      <c r="D4" s="4" t="s">
        <v>5</v>
      </c>
      <c r="E4" s="7" t="s">
        <v>7</v>
      </c>
    </row>
    <row r="5" spans="1:5">
      <c r="A5"/>
      <c r="B5" s="4" t="s">
        <v>8</v>
      </c>
      <c r="C5" s="7" t="s">
        <v>9</v>
      </c>
      <c r="D5" s="4" t="s">
        <v>8</v>
      </c>
      <c r="E5" s="7" t="s">
        <v>10</v>
      </c>
    </row>
    <row r="6" spans="1:5">
      <c r="A6"/>
      <c r="B6" s="4" t="s">
        <v>11</v>
      </c>
      <c r="C6" s="7" t="s">
        <v>12</v>
      </c>
      <c r="D6" s="4" t="s">
        <v>11</v>
      </c>
      <c r="E6" s="4" t="s">
        <v>13</v>
      </c>
    </row>
    <row r="7" spans="1:5">
      <c r="A7"/>
      <c r="B7" s="4" t="s">
        <v>14</v>
      </c>
      <c r="C7" s="7" t="s">
        <v>15</v>
      </c>
      <c r="D7" s="4" t="s">
        <v>16</v>
      </c>
      <c r="E7" s="7" t="s">
        <v>17</v>
      </c>
    </row>
    <row r="8" spans="1:5">
      <c r="A8" s="40"/>
      <c r="B8" s="4" t="s">
        <v>18</v>
      </c>
      <c r="C8" s="7" t="s">
        <v>19</v>
      </c>
      <c r="D8" s="4" t="s">
        <v>16</v>
      </c>
      <c r="E8" s="7" t="s">
        <v>17</v>
      </c>
    </row>
    <row r="9" spans="2:5">
      <c r="B9" s="4" t="s">
        <v>20</v>
      </c>
      <c r="C9" s="7" t="s">
        <v>21</v>
      </c>
      <c r="D9" s="4" t="s">
        <v>20</v>
      </c>
      <c r="E9" s="4" t="s">
        <v>22</v>
      </c>
    </row>
    <row r="10" spans="2:5">
      <c r="B10" s="7" t="s">
        <v>23</v>
      </c>
      <c r="C10" s="7" t="s">
        <v>24</v>
      </c>
      <c r="D10" s="7" t="s">
        <v>23</v>
      </c>
      <c r="E10" s="7" t="s">
        <v>25</v>
      </c>
    </row>
    <row r="11" spans="2:5">
      <c r="B11" s="4" t="s">
        <v>26</v>
      </c>
      <c r="C11" s="7" t="s">
        <v>27</v>
      </c>
      <c r="D11" s="4" t="s">
        <v>26</v>
      </c>
      <c r="E11" s="4" t="s">
        <v>28</v>
      </c>
    </row>
    <row r="12" spans="2:5">
      <c r="B12" s="4" t="s">
        <v>29</v>
      </c>
      <c r="C12" s="7" t="s">
        <v>30</v>
      </c>
      <c r="D12" s="4" t="s">
        <v>29</v>
      </c>
      <c r="E12" s="7" t="s">
        <v>31</v>
      </c>
    </row>
    <row r="13" spans="2:5">
      <c r="B13" s="40"/>
      <c r="C13" s="41"/>
      <c r="D13" s="42"/>
      <c r="E13" s="41"/>
    </row>
    <row r="14" spans="1002:1002">
      <c r="ALN14"/>
    </row>
    <row r="15" spans="2:1002">
      <c r="B15" s="43" t="s">
        <v>0</v>
      </c>
      <c r="ALN15"/>
    </row>
    <row r="16" spans="2:1002">
      <c r="B16" s="43" t="s">
        <v>32</v>
      </c>
      <c r="ALN16"/>
    </row>
    <row r="17" spans="1002:1002">
      <c r="ALN17"/>
    </row>
    <row r="18" spans="2:2">
      <c r="B18" s="39" t="s">
        <v>1</v>
      </c>
    </row>
    <row r="19" spans="2:2">
      <c r="B19" s="4" t="s">
        <v>33</v>
      </c>
    </row>
    <row r="20" spans="2:2">
      <c r="B20" s="7" t="s">
        <v>34</v>
      </c>
    </row>
    <row r="21" spans="2:2">
      <c r="B21" s="7" t="s">
        <v>35</v>
      </c>
    </row>
    <row r="23" spans="2:2">
      <c r="B23" s="39" t="s">
        <v>2</v>
      </c>
    </row>
    <row r="24" spans="2:2">
      <c r="B24" s="4" t="s">
        <v>36</v>
      </c>
    </row>
    <row r="26" spans="2:2">
      <c r="B26" s="39" t="s">
        <v>3</v>
      </c>
    </row>
    <row r="27" spans="2:2">
      <c r="B27" s="7" t="s">
        <v>37</v>
      </c>
    </row>
    <row r="28" spans="2:2">
      <c r="B28" s="7" t="s">
        <v>38</v>
      </c>
    </row>
    <row r="30" spans="2:2">
      <c r="B30" s="39" t="s">
        <v>4</v>
      </c>
    </row>
    <row r="31" spans="2:2">
      <c r="B31" s="4" t="s">
        <v>39</v>
      </c>
    </row>
    <row r="32" spans="2:2">
      <c r="B32" s="4" t="s">
        <v>40</v>
      </c>
    </row>
    <row r="33" spans="2:2">
      <c r="B33" s="4" t="s">
        <v>41</v>
      </c>
    </row>
  </sheetData>
  <mergeCells count="1">
    <mergeCell ref="B2:E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31"/>
  <sheetViews>
    <sheetView tabSelected="1" workbookViewId="0">
      <selection activeCell="I29" sqref="I29"/>
    </sheetView>
  </sheetViews>
  <sheetFormatPr defaultColWidth="9" defaultRowHeight="13.2"/>
  <cols>
    <col min="1" max="1" width="8.28703703703704" customWidth="1"/>
    <col min="2" max="2" width="19.962962962963" customWidth="1"/>
    <col min="3" max="3" width="16.6111111111111" customWidth="1"/>
    <col min="4" max="4" width="8.28703703703704" customWidth="1"/>
    <col min="5" max="5" width="25.2222222222222" customWidth="1"/>
    <col min="6" max="6" width="11.4907407407407" customWidth="1"/>
    <col min="7" max="7" width="8.28703703703704" customWidth="1"/>
    <col min="8" max="8" width="26.1111111111111" customWidth="1"/>
    <col min="9" max="9" width="10.7222222222222" customWidth="1"/>
    <col min="10" max="10" width="8.28703703703704" customWidth="1"/>
    <col min="11" max="11" width="17.287037037037" customWidth="1"/>
    <col min="12" max="13" width="8.28703703703704" customWidth="1"/>
    <col min="14" max="14" width="22.5740740740741" customWidth="1"/>
    <col min="15" max="15" width="10" customWidth="1"/>
    <col min="16" max="16" width="8.28703703703704" customWidth="1"/>
    <col min="17" max="17" width="17.1388888888889" customWidth="1"/>
    <col min="18" max="1025" width="8.28703703703704" customWidth="1"/>
  </cols>
  <sheetData>
    <row r="3" spans="2:12">
      <c r="B3" s="9" t="s">
        <v>3</v>
      </c>
      <c r="C3" s="10" t="s">
        <v>5</v>
      </c>
      <c r="D3" s="7"/>
      <c r="E3" s="9" t="s">
        <v>3</v>
      </c>
      <c r="F3" s="18" t="s">
        <v>11</v>
      </c>
      <c r="H3" s="9" t="s">
        <v>3</v>
      </c>
      <c r="I3" s="34" t="s">
        <v>23</v>
      </c>
      <c r="K3" s="9" t="s">
        <v>3</v>
      </c>
      <c r="L3" s="10" t="s">
        <v>26</v>
      </c>
    </row>
    <row r="4" spans="2:12">
      <c r="B4" s="11" t="s">
        <v>42</v>
      </c>
      <c r="C4" s="12">
        <v>200</v>
      </c>
      <c r="D4" s="7"/>
      <c r="E4" s="19" t="s">
        <v>43</v>
      </c>
      <c r="F4">
        <v>200</v>
      </c>
      <c r="H4" s="19" t="s">
        <v>43</v>
      </c>
      <c r="I4">
        <v>1</v>
      </c>
      <c r="K4" s="11" t="s">
        <v>43</v>
      </c>
      <c r="L4" s="12">
        <v>10</v>
      </c>
    </row>
    <row r="5" spans="2:12">
      <c r="B5" s="13" t="s">
        <v>44</v>
      </c>
      <c r="C5" s="14">
        <v>20</v>
      </c>
      <c r="D5" s="7"/>
      <c r="E5" s="20" t="s">
        <v>45</v>
      </c>
      <c r="F5">
        <v>200</v>
      </c>
      <c r="H5" s="21" t="s">
        <v>45</v>
      </c>
      <c r="I5" s="24">
        <v>60</v>
      </c>
      <c r="K5" s="13" t="s">
        <v>46</v>
      </c>
      <c r="L5" s="14">
        <v>50</v>
      </c>
    </row>
    <row r="6" spans="4:12">
      <c r="D6" s="7"/>
      <c r="E6" s="19" t="s">
        <v>47</v>
      </c>
      <c r="F6" s="22">
        <v>1</v>
      </c>
      <c r="H6" s="19" t="s">
        <v>47</v>
      </c>
      <c r="I6" s="22">
        <v>1</v>
      </c>
      <c r="K6" s="13" t="s">
        <v>48</v>
      </c>
      <c r="L6" s="14">
        <v>20</v>
      </c>
    </row>
    <row r="7" spans="2:12">
      <c r="B7" s="9" t="s">
        <v>3</v>
      </c>
      <c r="C7" s="10" t="s">
        <v>8</v>
      </c>
      <c r="D7" s="7"/>
      <c r="E7" s="20" t="s">
        <v>49</v>
      </c>
      <c r="F7" s="7">
        <v>1</v>
      </c>
      <c r="H7" s="20" t="s">
        <v>49</v>
      </c>
      <c r="I7">
        <v>1</v>
      </c>
      <c r="K7" s="13" t="s">
        <v>50</v>
      </c>
      <c r="L7" s="14">
        <v>80</v>
      </c>
    </row>
    <row r="8" spans="2:12">
      <c r="B8" s="11" t="s">
        <v>42</v>
      </c>
      <c r="C8" s="12">
        <v>20</v>
      </c>
      <c r="D8" s="7"/>
      <c r="E8" s="20" t="s">
        <v>51</v>
      </c>
      <c r="F8" s="7">
        <v>0.375</v>
      </c>
      <c r="H8" s="20" t="s">
        <v>51</v>
      </c>
      <c r="I8">
        <v>0.5</v>
      </c>
      <c r="K8" s="13" t="s">
        <v>52</v>
      </c>
      <c r="L8" s="14">
        <v>0.8</v>
      </c>
    </row>
    <row r="9" spans="2:9">
      <c r="B9" s="13" t="s">
        <v>53</v>
      </c>
      <c r="C9" s="14">
        <v>20</v>
      </c>
      <c r="D9" s="7"/>
      <c r="E9" s="23" t="s">
        <v>54</v>
      </c>
      <c r="F9" s="24">
        <v>1</v>
      </c>
      <c r="H9" s="23" t="s">
        <v>54</v>
      </c>
      <c r="I9" s="24">
        <v>1</v>
      </c>
    </row>
    <row r="10" spans="2:9">
      <c r="B10" s="13" t="s">
        <v>44</v>
      </c>
      <c r="C10" s="14">
        <v>2</v>
      </c>
      <c r="D10" s="7"/>
      <c r="E10" s="20" t="s">
        <v>55</v>
      </c>
      <c r="F10" s="25">
        <v>2</v>
      </c>
      <c r="H10" s="20" t="s">
        <v>55</v>
      </c>
      <c r="I10" s="25">
        <v>2</v>
      </c>
    </row>
    <row r="11" spans="2:9">
      <c r="B11" s="4"/>
      <c r="C11" s="7"/>
      <c r="D11" s="7"/>
      <c r="E11" s="20" t="s">
        <v>56</v>
      </c>
      <c r="F11" s="7">
        <v>10</v>
      </c>
      <c r="H11" s="20" t="s">
        <v>56</v>
      </c>
      <c r="I11" s="7">
        <v>10</v>
      </c>
    </row>
    <row r="12" spans="2:9">
      <c r="B12" s="9" t="s">
        <v>3</v>
      </c>
      <c r="C12" s="10" t="s">
        <v>20</v>
      </c>
      <c r="D12" s="7"/>
      <c r="E12" s="26" t="s">
        <v>57</v>
      </c>
      <c r="F12">
        <v>5</v>
      </c>
      <c r="H12" s="26" t="s">
        <v>57</v>
      </c>
      <c r="I12">
        <v>5</v>
      </c>
    </row>
    <row r="13" spans="2:9">
      <c r="B13" s="11" t="s">
        <v>58</v>
      </c>
      <c r="C13" s="12">
        <v>68</v>
      </c>
      <c r="D13" s="7"/>
      <c r="E13" s="27" t="s">
        <v>59</v>
      </c>
      <c r="F13" s="28">
        <v>3</v>
      </c>
      <c r="H13" s="27" t="s">
        <v>59</v>
      </c>
      <c r="I13" s="35">
        <v>3</v>
      </c>
    </row>
    <row r="14" spans="2:9">
      <c r="B14" s="13" t="s">
        <v>48</v>
      </c>
      <c r="C14" s="14">
        <v>200</v>
      </c>
      <c r="D14" s="7"/>
      <c r="E14" s="20" t="s">
        <v>60</v>
      </c>
      <c r="F14" s="7">
        <v>0.7</v>
      </c>
      <c r="H14" s="20" t="s">
        <v>61</v>
      </c>
      <c r="I14" s="7">
        <v>0.1</v>
      </c>
    </row>
    <row r="15" spans="2:9">
      <c r="B15" s="13" t="s">
        <v>50</v>
      </c>
      <c r="C15" s="14">
        <v>200</v>
      </c>
      <c r="D15" s="7"/>
      <c r="E15" s="20" t="s">
        <v>62</v>
      </c>
      <c r="F15">
        <v>35</v>
      </c>
      <c r="H15" s="20" t="s">
        <v>62</v>
      </c>
      <c r="I15" s="36">
        <v>70</v>
      </c>
    </row>
    <row r="16" spans="4:9">
      <c r="D16" s="7"/>
      <c r="E16" s="20" t="s">
        <v>63</v>
      </c>
      <c r="F16">
        <v>50</v>
      </c>
      <c r="H16" s="21" t="s">
        <v>63</v>
      </c>
      <c r="I16" s="24">
        <v>100</v>
      </c>
    </row>
    <row r="17" spans="2:9">
      <c r="B17" s="9" t="s">
        <v>3</v>
      </c>
      <c r="C17" s="15" t="s">
        <v>16</v>
      </c>
      <c r="D17" s="7"/>
      <c r="E17" s="19" t="s">
        <v>64</v>
      </c>
      <c r="F17" s="22">
        <v>20</v>
      </c>
      <c r="H17" s="20" t="s">
        <v>64</v>
      </c>
      <c r="I17">
        <v>10</v>
      </c>
    </row>
    <row r="18" spans="2:9">
      <c r="B18" s="11" t="s">
        <v>65</v>
      </c>
      <c r="C18" s="16">
        <v>0.1</v>
      </c>
      <c r="D18" s="7"/>
      <c r="E18" s="20" t="s">
        <v>66</v>
      </c>
      <c r="F18" s="7">
        <v>24</v>
      </c>
      <c r="H18" s="20" t="s">
        <v>66</v>
      </c>
      <c r="I18">
        <v>28</v>
      </c>
    </row>
    <row r="19" spans="2:9">
      <c r="B19" s="13" t="s">
        <v>67</v>
      </c>
      <c r="C19" s="17" t="b">
        <v>1</v>
      </c>
      <c r="D19" s="7"/>
      <c r="E19" s="20" t="s">
        <v>68</v>
      </c>
      <c r="F19" s="7">
        <v>18</v>
      </c>
      <c r="H19" s="20" t="s">
        <v>68</v>
      </c>
      <c r="I19">
        <v>17</v>
      </c>
    </row>
    <row r="20" spans="4:9">
      <c r="D20" s="7"/>
      <c r="E20" s="20" t="s">
        <v>69</v>
      </c>
      <c r="F20" s="7">
        <v>65</v>
      </c>
      <c r="H20" s="20" t="s">
        <v>69</v>
      </c>
      <c r="I20" s="37">
        <v>50</v>
      </c>
    </row>
    <row r="21" spans="2:9">
      <c r="B21" s="9" t="s">
        <v>3</v>
      </c>
      <c r="C21" s="10" t="s">
        <v>29</v>
      </c>
      <c r="E21" s="21" t="s">
        <v>70</v>
      </c>
      <c r="F21" s="23">
        <v>0.05</v>
      </c>
      <c r="H21" s="21" t="s">
        <v>70</v>
      </c>
      <c r="I21" s="36">
        <v>0.1</v>
      </c>
    </row>
    <row r="22" spans="2:9">
      <c r="B22" s="11" t="s">
        <v>71</v>
      </c>
      <c r="C22" s="12">
        <v>3</v>
      </c>
      <c r="E22" s="20" t="s">
        <v>72</v>
      </c>
      <c r="F22">
        <v>0.8</v>
      </c>
      <c r="H22" s="20" t="s">
        <v>73</v>
      </c>
      <c r="I22" s="29">
        <v>0.15</v>
      </c>
    </row>
    <row r="23" spans="2:9">
      <c r="B23" s="13" t="s">
        <v>74</v>
      </c>
      <c r="C23">
        <v>10</v>
      </c>
      <c r="E23" s="20" t="s">
        <v>75</v>
      </c>
      <c r="F23">
        <v>2.8</v>
      </c>
      <c r="H23" s="20" t="s">
        <v>76</v>
      </c>
      <c r="I23" s="36">
        <v>0.08</v>
      </c>
    </row>
    <row r="24" spans="2:9">
      <c r="B24" s="13" t="s">
        <v>77</v>
      </c>
      <c r="C24" s="14">
        <v>5</v>
      </c>
      <c r="E24" s="19" t="s">
        <v>52</v>
      </c>
      <c r="F24" s="29">
        <v>0.8</v>
      </c>
      <c r="H24" s="22" t="s">
        <v>78</v>
      </c>
      <c r="I24" s="31">
        <v>0.15</v>
      </c>
    </row>
    <row r="25" spans="2:9">
      <c r="B25" s="13" t="s">
        <v>79</v>
      </c>
      <c r="C25" s="14">
        <v>1000</v>
      </c>
      <c r="E25" s="21" t="s">
        <v>80</v>
      </c>
      <c r="F25" s="24">
        <v>0.05</v>
      </c>
      <c r="H25" s="7"/>
      <c r="I25" s="7"/>
    </row>
    <row r="26" spans="2:6">
      <c r="B26" s="13" t="s">
        <v>81</v>
      </c>
      <c r="C26" s="14">
        <v>0.995</v>
      </c>
      <c r="E26" s="30" t="s">
        <v>78</v>
      </c>
      <c r="F26" s="31">
        <v>0.2</v>
      </c>
    </row>
    <row r="27" spans="5:6">
      <c r="E27" s="26" t="s">
        <v>82</v>
      </c>
      <c r="F27" s="32" t="b">
        <v>1</v>
      </c>
    </row>
    <row r="28" spans="5:6">
      <c r="E28" t="s">
        <v>83</v>
      </c>
      <c r="F28" s="33" t="b">
        <v>1</v>
      </c>
    </row>
    <row r="31" spans="2:2">
      <c r="B31" s="5" t="s">
        <v>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D4" sqref="D4"/>
    </sheetView>
  </sheetViews>
  <sheetFormatPr defaultColWidth="9" defaultRowHeight="13.2" outlineLevelRow="7" outlineLevelCol="5"/>
  <cols>
    <col min="1" max="1" width="8.42592592592593" customWidth="1"/>
    <col min="2" max="2" width="10.712962962963" customWidth="1"/>
    <col min="3" max="3" width="13.8888888888889" customWidth="1"/>
    <col min="4" max="4" width="13.1388888888889" customWidth="1"/>
    <col min="5" max="5" width="8.42592592592593" customWidth="1"/>
    <col min="6" max="6" width="15.7777777777778" customWidth="1"/>
    <col min="7" max="1023" width="8.42592592592593" customWidth="1"/>
  </cols>
  <sheetData>
    <row r="3" spans="2:6">
      <c r="B3" t="s">
        <v>85</v>
      </c>
      <c r="C3" t="s">
        <v>86</v>
      </c>
      <c r="D3" s="8" t="s">
        <v>87</v>
      </c>
      <c r="E3" t="s">
        <v>88</v>
      </c>
      <c r="F3" t="s">
        <v>89</v>
      </c>
    </row>
    <row r="4" spans="2:6">
      <c r="B4">
        <v>1</v>
      </c>
      <c r="C4" t="s">
        <v>90</v>
      </c>
      <c r="D4">
        <v>1</v>
      </c>
      <c r="E4">
        <v>240</v>
      </c>
      <c r="F4">
        <v>1</v>
      </c>
    </row>
    <row r="5" spans="2:6">
      <c r="B5">
        <v>2</v>
      </c>
      <c r="C5" t="s">
        <v>91</v>
      </c>
      <c r="D5">
        <v>10</v>
      </c>
      <c r="E5">
        <v>240</v>
      </c>
      <c r="F5">
        <v>1</v>
      </c>
    </row>
    <row r="8" spans="2:2">
      <c r="B8" s="5" t="s">
        <v>92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2"/>
  <sheetViews>
    <sheetView workbookViewId="0">
      <selection activeCell="B26" sqref="B26"/>
    </sheetView>
  </sheetViews>
  <sheetFormatPr defaultColWidth="9" defaultRowHeight="13.2"/>
  <cols>
    <col min="1" max="1" width="8.28703703703704" customWidth="1"/>
    <col min="2" max="2" width="12.4259259259259" customWidth="1"/>
    <col min="3" max="3" width="17" customWidth="1"/>
    <col min="4" max="4" width="28.1111111111111" customWidth="1"/>
    <col min="5" max="5" width="19.7777777777778" customWidth="1"/>
    <col min="6" max="6" width="14.2222222222222" customWidth="1"/>
    <col min="7" max="8" width="7.28703703703704" customWidth="1"/>
    <col min="9" max="10" width="8.28703703703704" customWidth="1"/>
    <col min="11" max="11" width="7.57407407407407" customWidth="1"/>
    <col min="12" max="12" width="8.57407407407407" customWidth="1"/>
    <col min="13" max="13" width="7" customWidth="1"/>
    <col min="14" max="14" width="5.71296296296296" customWidth="1"/>
    <col min="15" max="1005" width="8.28703703703704" customWidth="1"/>
    <col min="1006" max="1025" width="11.5740740740741"/>
  </cols>
  <sheetData>
    <row r="2" spans="2:5">
      <c r="B2" s="1" t="s">
        <v>85</v>
      </c>
      <c r="C2" s="2" t="s">
        <v>93</v>
      </c>
      <c r="D2" s="3"/>
      <c r="E2" s="3"/>
    </row>
    <row r="3" spans="3:4">
      <c r="C3" s="4" t="s">
        <v>5</v>
      </c>
      <c r="D3" t="str">
        <f>VLOOKUP(C3,'Unit Operations'!$B$4:$C$67,2,0)</f>
        <v>Cell Removal - ATD</v>
      </c>
    </row>
    <row r="4" spans="3:4">
      <c r="C4" s="4" t="s">
        <v>11</v>
      </c>
      <c r="D4" t="str">
        <f>VLOOKUP(C4,'Unit Operations'!$B$4:$C$67,2,0)</f>
        <v>Capture Step - PCC</v>
      </c>
    </row>
    <row r="5" spans="3:4">
      <c r="C5" s="4" t="s">
        <v>14</v>
      </c>
      <c r="D5" t="str">
        <f>VLOOKUP(C5,'Unit Operations'!$B$4:$C$67,2,0)</f>
        <v>Flow Stabilization - Surge Tank</v>
      </c>
    </row>
    <row r="6" spans="3:4">
      <c r="C6" s="4" t="s">
        <v>20</v>
      </c>
      <c r="D6" t="str">
        <f>VLOOKUP(C6,'Unit Operations'!$B$4:$C$67,2,0)</f>
        <v>Virus Inactivation - Column</v>
      </c>
    </row>
    <row r="7" spans="3:4">
      <c r="C7" s="4" t="s">
        <v>26</v>
      </c>
      <c r="D7" t="str">
        <f>VLOOKUP(C7,'Unit Operations'!$B$4:$C$67,2,0)</f>
        <v>Purification - AEX</v>
      </c>
    </row>
    <row r="8" spans="3:4">
      <c r="C8" s="4" t="s">
        <v>29</v>
      </c>
      <c r="D8" t="str">
        <f>VLOOKUP(C8,'Unit Operations'!$B$4:$C$67,2,0)</f>
        <v>Buffer Exchange - UFDF</v>
      </c>
    </row>
    <row r="9" spans="10:10">
      <c r="J9" s="6"/>
    </row>
    <row r="10" spans="2:10">
      <c r="B10" s="5"/>
      <c r="I10" s="5"/>
      <c r="J10" s="6"/>
    </row>
    <row r="11" spans="3:10">
      <c r="C11" s="6"/>
      <c r="J11" s="6"/>
    </row>
    <row r="12" spans="2:5">
      <c r="B12" s="1" t="s">
        <v>85</v>
      </c>
      <c r="C12" s="2" t="s">
        <v>94</v>
      </c>
      <c r="D12" s="3"/>
      <c r="E12" s="3"/>
    </row>
    <row r="13" spans="3:4">
      <c r="C13" s="4" t="s">
        <v>8</v>
      </c>
      <c r="D13" t="str">
        <f>VLOOKUP(C13,'Unit Operations'!$B$4:$C$67,2,0)</f>
        <v>Cell Removal - Depth Filtration</v>
      </c>
    </row>
    <row r="14" spans="3:4">
      <c r="C14" s="4" t="s">
        <v>11</v>
      </c>
      <c r="D14" t="str">
        <f>VLOOKUP(C14,'Unit Operations'!$B$4:$C$67,2,0)</f>
        <v>Capture Step - PCC</v>
      </c>
    </row>
    <row r="15" spans="3:4">
      <c r="C15" s="4" t="s">
        <v>14</v>
      </c>
      <c r="D15" t="str">
        <f>VLOOKUP(C15,'Unit Operations'!$B$4:$C$67,2,0)</f>
        <v>Flow Stabilization - Surge Tank</v>
      </c>
    </row>
    <row r="16" spans="3:4">
      <c r="C16" s="4" t="s">
        <v>20</v>
      </c>
      <c r="D16" t="str">
        <f>VLOOKUP(C16,'Unit Operations'!$B$4:$C$67,2,0)</f>
        <v>Virus Inactivation - Column</v>
      </c>
    </row>
    <row r="17" spans="3:4">
      <c r="C17" s="7" t="s">
        <v>23</v>
      </c>
      <c r="D17" t="str">
        <f>VLOOKUP(C17,'Unit Operations'!$B$4:$C$67,2,0)</f>
        <v>Purification - CEX, ACC</v>
      </c>
    </row>
    <row r="18" spans="3:4">
      <c r="C18" s="4" t="s">
        <v>18</v>
      </c>
      <c r="D18" t="str">
        <f>VLOOKUP(C18,'Unit Operations'!$B$4:$C$67,2,0)</f>
        <v>Flow Stabilization - Surge Tank 2</v>
      </c>
    </row>
    <row r="19" customFormat="1" spans="3:4">
      <c r="C19" s="4" t="s">
        <v>29</v>
      </c>
      <c r="D19" t="str">
        <f>VLOOKUP(C19,'Unit Operations'!$B$4:$C$67,2,0)</f>
        <v>Buffer Exchange - UFDF</v>
      </c>
    </row>
    <row r="23" spans="2:2">
      <c r="B23" s="5" t="s">
        <v>95</v>
      </c>
    </row>
    <row r="24" spans="2:4">
      <c r="B24" s="5" t="s">
        <v>96</v>
      </c>
      <c r="D24" s="4"/>
    </row>
    <row r="25" spans="2:4">
      <c r="B25" s="5" t="s">
        <v>97</v>
      </c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7"/>
    </row>
    <row r="31" spans="4:4">
      <c r="D31" s="4"/>
    </row>
    <row r="32" spans="4:4">
      <c r="D32" s="4"/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 Operations</vt:lpstr>
      <vt:lpstr>Process Parameters</vt:lpstr>
      <vt:lpstr>Scenario by USP</vt:lpstr>
      <vt:lpstr>Scenario by DSP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cp:revision>42</cp:revision>
  <dcterms:created xsi:type="dcterms:W3CDTF">2019-01-14T22:25:00Z</dcterms:created>
  <dcterms:modified xsi:type="dcterms:W3CDTF">2020-03-26T21:27:05Z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1033-11.1.0.8865</vt:lpwstr>
  </property>
</Properties>
</file>