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133" documentId="13_ncr:1_{B234DF99-3DA4-47EF-B806-0EA8F8D91A95}" xr6:coauthVersionLast="47" xr6:coauthVersionMax="47" xr10:uidLastSave="{1310D497-0A21-492A-902D-E088F126A10C}"/>
  <bookViews>
    <workbookView xWindow="28680" yWindow="-120" windowWidth="19440" windowHeight="1032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 i="11" l="1"/>
  <c r="F20" i="11"/>
  <c r="F19" i="11"/>
  <c r="I5" i="11"/>
  <c r="I4" i="11"/>
  <c r="F16" i="11"/>
  <c r="F15" i="11"/>
  <c r="H7" i="11"/>
  <c r="E9" i="11" l="1"/>
  <c r="F9" i="11" s="1"/>
  <c r="H20" i="11" l="1"/>
  <c r="E10" i="11"/>
  <c r="F10" i="11" s="1"/>
  <c r="H18" i="11"/>
  <c r="H14" i="11"/>
  <c r="H8" i="11"/>
  <c r="I6" i="11" l="1"/>
  <c r="E11" i="11"/>
  <c r="F11" i="11" s="1"/>
  <c r="E12" i="11" s="1"/>
  <c r="F12" i="11" s="1"/>
  <c r="E13" i="11" s="1"/>
  <c r="F13" i="11" s="1"/>
  <c r="H19" i="11"/>
  <c r="H9" i="11"/>
  <c r="H10" i="11" l="1"/>
  <c r="H21" i="11"/>
  <c r="H15" i="11"/>
  <c r="H13" i="11"/>
  <c r="J5" i="11"/>
  <c r="K5" i="11" l="1"/>
  <c r="J6" i="11"/>
  <c r="H16" i="11"/>
  <c r="H11" i="11"/>
  <c r="H12" i="11"/>
  <c r="L5" i="11" l="1"/>
  <c r="K6" i="11"/>
  <c r="H17" i="11"/>
  <c r="M5" i="11" l="1"/>
  <c r="L6" i="11"/>
  <c r="N5" i="11" l="1"/>
  <c r="M6" i="11"/>
  <c r="O5" i="11" l="1"/>
  <c r="N6" i="11"/>
  <c r="P5" i="11" l="1"/>
  <c r="P4" i="11" s="1"/>
  <c r="O6" i="11"/>
  <c r="P6" i="11" l="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l="1"/>
  <c r="BM5" i="11"/>
  <c r="BM4" i="11" l="1"/>
  <c r="BM6" i="11"/>
  <c r="BN5" i="11"/>
  <c r="BN6" i="11" l="1"/>
  <c r="BO5" i="11"/>
  <c r="BO6" i="11" l="1"/>
  <c r="BP5" i="11"/>
  <c r="BP6" i="11" l="1"/>
  <c r="BQ5" i="11"/>
  <c r="BQ6" i="11" l="1"/>
  <c r="BR5" i="11"/>
  <c r="BR6" i="11" l="1"/>
  <c r="BS5" i="11"/>
  <c r="BS6" i="11" l="1"/>
  <c r="BT5" i="11"/>
  <c r="BT4" i="11" l="1"/>
  <c r="BT6" i="11"/>
  <c r="BU5" i="11"/>
  <c r="BU6" i="11" l="1"/>
  <c r="BV5" i="11"/>
  <c r="BV6" i="11" l="1"/>
  <c r="BW5" i="11"/>
  <c r="BW6" i="11" l="1"/>
  <c r="BX5" i="11"/>
  <c r="BX6" i="11" l="1"/>
  <c r="BY5" i="11"/>
  <c r="BY6" i="11" l="1"/>
  <c r="BZ5" i="11"/>
  <c r="BZ6" i="11" l="1"/>
  <c r="CA5" i="11"/>
  <c r="CA4" i="11" l="1"/>
  <c r="CA6" i="11"/>
  <c r="CB5" i="11"/>
  <c r="CB6" i="11" l="1"/>
  <c r="CC5" i="11"/>
  <c r="CC6" i="11" l="1"/>
  <c r="CD5" i="11"/>
  <c r="CD6" i="11" l="1"/>
  <c r="CE5" i="11"/>
  <c r="CE6" i="11" l="1"/>
  <c r="CF5" i="11"/>
  <c r="CF6" i="11" l="1"/>
  <c r="CG5" i="11"/>
  <c r="CG6" i="11" l="1"/>
  <c r="CH5" i="11"/>
  <c r="CH4" i="11" l="1"/>
  <c r="CH6" i="11"/>
  <c r="CI5" i="11"/>
  <c r="CI6" i="11" l="1"/>
  <c r="CJ5" i="11"/>
  <c r="CJ6" i="11" l="1"/>
  <c r="CK5" i="11"/>
  <c r="CK6" i="11" l="1"/>
  <c r="CL5" i="11"/>
  <c r="CL6" i="11" l="1"/>
  <c r="CM5" i="11"/>
  <c r="CM6" i="11" l="1"/>
  <c r="CN5" i="11"/>
  <c r="CN6" i="11" l="1"/>
  <c r="CO5" i="11"/>
  <c r="CO4" i="11" l="1"/>
  <c r="CO6" i="11"/>
  <c r="CP5" i="11"/>
  <c r="CP6" i="11" l="1"/>
  <c r="CQ5" i="11"/>
  <c r="CQ6" i="11" l="1"/>
  <c r="CR5" i="11"/>
  <c r="CR6" i="11" l="1"/>
  <c r="CS5" i="11"/>
  <c r="CS6" i="11" l="1"/>
  <c r="CT5" i="11"/>
  <c r="CT6" i="11" l="1"/>
  <c r="CU5" i="11"/>
  <c r="CU6" i="11" s="1"/>
</calcChain>
</file>

<file path=xl/sharedStrings.xml><?xml version="1.0" encoding="utf-8"?>
<sst xmlns="http://schemas.openxmlformats.org/spreadsheetml/2006/main" count="66" uniqueCount="61">
  <si>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</si>
  <si>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Ampelsteuerung</t>
  </si>
  <si>
    <t>EINFACHES GANTT-DIAGRAMM von Vertex42.com</t>
  </si>
  <si>
    <t>Geben Sie den Firmennamen in Zelle B2 ein.</t>
  </si>
  <si>
    <t>Projektname:</t>
  </si>
  <si>
    <t>https://www.vertex42.com/ExcelTemplates/simple-gantt-chart.html</t>
  </si>
  <si>
    <t>Geben Sie den Namen des Projektleiters in Zelle B3 ein. Geben Sie das Startdatum für das Projekt in Zelle E3 ein. Start des Projekts: Die Bezeichnung steht in Zelle C3.</t>
  </si>
  <si>
    <t>Projektleiter:</t>
  </si>
  <si>
    <t>Markus Seitz</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</si>
  <si>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</si>
  <si>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</si>
  <si>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</si>
  <si>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</si>
  <si>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</si>
  <si>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</si>
  <si>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</si>
  <si>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</si>
  <si>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</si>
  <si>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</si>
  <si>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</si>
  <si>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</si>
  <si>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Phase 1 Titel</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</si>
  <si>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</si>
  <si>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Planung</t>
  </si>
  <si>
    <t>Luca, Fabian, Markus</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</si>
  <si>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</si>
  <si>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Konstruieren</t>
  </si>
  <si>
    <t>Markus</t>
  </si>
  <si>
    <t>Vormontage</t>
  </si>
  <si>
    <t>Jeff, Luca, Markus</t>
  </si>
  <si>
    <t>Verkabeln</t>
  </si>
  <si>
    <t>Luca, Fabian</t>
  </si>
  <si>
    <t>Endmontage</t>
  </si>
  <si>
    <t>Jeff, Markus</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</si>
  <si>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</si>
  <si>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Phase 2 Titel</t>
  </si>
  <si>
    <t>Programmieren des Arduino</t>
  </si>
  <si>
    <t>Erstellen der Android-App</t>
  </si>
  <si>
    <t>Markus, Fabian, Luca</t>
  </si>
  <si>
    <t>Testen</t>
  </si>
  <si>
    <t>Luca, Markus</t>
  </si>
  <si>
    <t>Titelblock für Beispielphase</t>
  </si>
  <si>
    <t>Phase 3 Titel</t>
  </si>
  <si>
    <t>Technische Dokumentation</t>
  </si>
  <si>
    <t>Plakat</t>
  </si>
  <si>
    <t>Jeff, Luca</t>
  </si>
  <si>
    <t>Videoanleitung</t>
  </si>
  <si>
    <t>Fabian</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</si>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</sst>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4" fillId="0" borderId="0" applyNumberFormat="0" applyFill="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7" fillId="13" borderId="0" applyNumberFormat="0" applyBorder="0" applyAlignment="0" applyProtection="0"/>
    <xf numFmtId="0" fontId="28" fillId="14" borderId="11" applyNumberFormat="0" applyAlignment="0" applyProtection="0"/>
    <xf numFmtId="0" fontId="29" fillId="15" borderId="12" applyNumberFormat="0" applyAlignment="0" applyProtection="0"/>
    <xf numFmtId="0" fontId="30" fillId="15" borderId="11" applyNumberFormat="0" applyAlignment="0" applyProtection="0"/>
    <xf numFmtId="0" fontId="31" fillId="0" borderId="13" applyNumberFormat="0" applyFill="0" applyAlignment="0" applyProtection="0"/>
    <xf numFmtId="0" fontId="32" fillId="16" borderId="14" applyNumberFormat="0" applyAlignment="0" applyProtection="0"/>
    <xf numFmtId="0" fontId="33" fillId="0" borderId="0" applyNumberFormat="0" applyFill="0" applyBorder="0" applyAlignment="0" applyProtection="0"/>
    <xf numFmtId="0" fontId="7" fillId="17"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0"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7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7" fillId="2" borderId="2" xfId="10" applyFill="1">
      <alignment horizontal="center" vertical="center"/>
    </xf>
    <xf numFmtId="166" fontId="0" fillId="7" borderId="2" xfId="0" applyNumberFormat="1" applyFill="1" applyBorder="1" applyAlignment="1">
      <alignment horizontal="center" vertical="center"/>
    </xf>
    <xf numFmtId="166" fontId="4" fillId="7" borderId="2" xfId="0" applyNumberFormat="1" applyFont="1" applyFill="1" applyBorder="1" applyAlignment="1">
      <alignment horizontal="center" vertical="center"/>
    </xf>
    <xf numFmtId="166" fontId="7" fillId="3" borderId="2" xfId="10" applyFill="1">
      <alignment horizontal="center" vertical="center"/>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6" fontId="7" fillId="8" borderId="2" xfId="10" applyFill="1">
      <alignment horizontal="center" vertical="center"/>
    </xf>
    <xf numFmtId="169" fontId="9" fillId="5" borderId="6" xfId="0" applyNumberFormat="1" applyFont="1" applyFill="1" applyBorder="1" applyAlignment="1">
      <alignment horizontal="center" vertical="center"/>
    </xf>
    <xf numFmtId="169" fontId="9" fillId="5" borderId="0" xfId="0" applyNumberFormat="1" applyFont="1" applyFill="1" applyAlignment="1">
      <alignment horizontal="center" vertical="center"/>
    </xf>
    <xf numFmtId="169" fontId="9" fillId="5" borderId="7" xfId="0" applyNumberFormat="1" applyFont="1" applyFill="1" applyBorder="1" applyAlignment="1">
      <alignment horizontal="center" vertical="center"/>
    </xf>
    <xf numFmtId="0" fontId="35" fillId="0" borderId="0" xfId="6" applyFont="1"/>
    <xf numFmtId="0" fontId="35" fillId="0" borderId="0" xfId="7" applyFont="1" applyAlignment="1"/>
    <xf numFmtId="0" fontId="8" fillId="0" borderId="0" xfId="0" applyFont="1" applyAlignment="1">
      <alignment horizontal="left"/>
    </xf>
    <xf numFmtId="0" fontId="8" fillId="0" borderId="7" xfId="8" applyFont="1" applyBorder="1" applyAlignment="1">
      <alignment indent="1"/>
    </xf>
    <xf numFmtId="0" fontId="8" fillId="0" borderId="0" xfId="8" applyFont="1" applyAlignment="1">
      <alignment horizontal="left" indent="1"/>
    </xf>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7" fontId="7" fillId="0" borderId="3" xfId="9">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24"/>
  <sheetViews>
    <sheetView showGridLines="0" tabSelected="1" showRuler="0" zoomScale="40" zoomScaleNormal="40" zoomScalePageLayoutView="70" workbookViewId="0">
      <pane ySplit="6" topLeftCell="A7" activePane="bottomLeft" state="frozen"/>
      <selection pane="bottomLeft" activeCell="F22" sqref="F22"/>
    </sheetView>
  </sheetViews>
  <sheetFormatPr baseColWidth="10" defaultColWidth="9.109375" defaultRowHeight="30" customHeight="1" x14ac:dyDescent="0.3"/>
  <cols>
    <col min="1" max="1" width="2.6640625" style="36" customWidth="1"/>
    <col min="2" max="2" width="30.5546875" bestFit="1"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5" max="65" width="3" customWidth="1"/>
    <col min="66" max="99" width="3.44140625" customWidth="1"/>
  </cols>
  <sheetData>
    <row r="1" spans="1:99" ht="30" customHeight="1" x14ac:dyDescent="0.55000000000000004">
      <c r="A1" s="37" t="s">
        <v>0</v>
      </c>
      <c r="B1" s="40" t="s">
        <v>1</v>
      </c>
      <c r="C1" s="1"/>
      <c r="D1" s="2"/>
      <c r="E1" s="4"/>
      <c r="F1" s="25"/>
      <c r="H1" s="2"/>
      <c r="I1" s="51" t="s">
        <v>2</v>
      </c>
    </row>
    <row r="2" spans="1:99" ht="30" customHeight="1" x14ac:dyDescent="0.35">
      <c r="A2" s="36" t="s">
        <v>3</v>
      </c>
      <c r="B2" s="66" t="s">
        <v>4</v>
      </c>
      <c r="C2" s="68" t="s">
        <v>1</v>
      </c>
      <c r="I2" s="52" t="s">
        <v>5</v>
      </c>
    </row>
    <row r="3" spans="1:99" ht="30" customHeight="1" x14ac:dyDescent="0.35">
      <c r="A3" s="36" t="s">
        <v>6</v>
      </c>
      <c r="B3" s="67" t="s">
        <v>7</v>
      </c>
      <c r="C3" s="70" t="s">
        <v>8</v>
      </c>
      <c r="D3" s="69"/>
      <c r="E3" s="76">
        <v>45476</v>
      </c>
      <c r="F3" s="76"/>
    </row>
    <row r="4" spans="1:99" ht="30" customHeight="1" x14ac:dyDescent="0.3">
      <c r="A4" s="37" t="s">
        <v>9</v>
      </c>
      <c r="C4" s="74" t="s">
        <v>10</v>
      </c>
      <c r="D4" s="75"/>
      <c r="E4" s="7">
        <v>0</v>
      </c>
      <c r="I4" s="71">
        <f>I5</f>
        <v>45467</v>
      </c>
      <c r="J4" s="72"/>
      <c r="K4" s="72"/>
      <c r="L4" s="72"/>
      <c r="M4" s="72"/>
      <c r="N4" s="72"/>
      <c r="O4" s="73"/>
      <c r="P4" s="71">
        <f>P5</f>
        <v>45474</v>
      </c>
      <c r="Q4" s="72"/>
      <c r="R4" s="72"/>
      <c r="S4" s="72"/>
      <c r="T4" s="72"/>
      <c r="U4" s="72"/>
      <c r="V4" s="73"/>
      <c r="W4" s="71">
        <f>W5</f>
        <v>45481</v>
      </c>
      <c r="X4" s="72"/>
      <c r="Y4" s="72"/>
      <c r="Z4" s="72"/>
      <c r="AA4" s="72"/>
      <c r="AB4" s="72"/>
      <c r="AC4" s="73"/>
      <c r="AD4" s="71">
        <f>AD5</f>
        <v>45488</v>
      </c>
      <c r="AE4" s="72"/>
      <c r="AF4" s="72"/>
      <c r="AG4" s="72"/>
      <c r="AH4" s="72"/>
      <c r="AI4" s="72"/>
      <c r="AJ4" s="73"/>
      <c r="AK4" s="71">
        <f>AK5</f>
        <v>45495</v>
      </c>
      <c r="AL4" s="72"/>
      <c r="AM4" s="72"/>
      <c r="AN4" s="72"/>
      <c r="AO4" s="72"/>
      <c r="AP4" s="72"/>
      <c r="AQ4" s="73"/>
      <c r="AR4" s="71">
        <f>AR5</f>
        <v>45502</v>
      </c>
      <c r="AS4" s="72"/>
      <c r="AT4" s="72"/>
      <c r="AU4" s="72"/>
      <c r="AV4" s="72"/>
      <c r="AW4" s="72"/>
      <c r="AX4" s="73"/>
      <c r="AY4" s="71">
        <f>AY5</f>
        <v>45509</v>
      </c>
      <c r="AZ4" s="72"/>
      <c r="BA4" s="72"/>
      <c r="BB4" s="72"/>
      <c r="BC4" s="72"/>
      <c r="BD4" s="72"/>
      <c r="BE4" s="73"/>
      <c r="BF4" s="71">
        <f>BF5</f>
        <v>45516</v>
      </c>
      <c r="BG4" s="72"/>
      <c r="BH4" s="72"/>
      <c r="BI4" s="72"/>
      <c r="BJ4" s="72"/>
      <c r="BK4" s="72"/>
      <c r="BL4" s="73"/>
      <c r="BM4" s="71">
        <f>BM5</f>
        <v>45523</v>
      </c>
      <c r="BN4" s="72"/>
      <c r="BO4" s="72"/>
      <c r="BP4" s="72"/>
      <c r="BQ4" s="72"/>
      <c r="BR4" s="72"/>
      <c r="BS4" s="73"/>
      <c r="BT4" s="71">
        <f>BT5</f>
        <v>45530</v>
      </c>
      <c r="BU4" s="72"/>
      <c r="BV4" s="72"/>
      <c r="BW4" s="72"/>
      <c r="BX4" s="72"/>
      <c r="BY4" s="72"/>
      <c r="BZ4" s="73"/>
      <c r="CA4" s="71">
        <f>CA5</f>
        <v>45537</v>
      </c>
      <c r="CB4" s="72"/>
      <c r="CC4" s="72"/>
      <c r="CD4" s="72"/>
      <c r="CE4" s="72"/>
      <c r="CF4" s="72"/>
      <c r="CG4" s="73"/>
      <c r="CH4" s="71">
        <f>CH5</f>
        <v>45544</v>
      </c>
      <c r="CI4" s="72"/>
      <c r="CJ4" s="72"/>
      <c r="CK4" s="72"/>
      <c r="CL4" s="72"/>
      <c r="CM4" s="72"/>
      <c r="CN4" s="73"/>
      <c r="CO4" s="71">
        <f>CO5</f>
        <v>45551</v>
      </c>
      <c r="CP4" s="72"/>
      <c r="CQ4" s="72"/>
      <c r="CR4" s="72"/>
      <c r="CS4" s="72"/>
      <c r="CT4" s="72"/>
      <c r="CU4" s="73"/>
    </row>
    <row r="5" spans="1:99" ht="15" customHeight="1" x14ac:dyDescent="0.3">
      <c r="A5" s="37" t="s">
        <v>11</v>
      </c>
      <c r="B5" s="50"/>
      <c r="C5" s="50"/>
      <c r="D5" s="50"/>
      <c r="E5" s="50"/>
      <c r="F5" s="50"/>
      <c r="G5" s="50"/>
      <c r="I5" s="63">
        <f>Projektanfang-WEEKDAY(Projektanfang,1)+2+7*(Anzeigewoche-1)</f>
        <v>45467</v>
      </c>
      <c r="J5" s="64">
        <f>I5+1</f>
        <v>45468</v>
      </c>
      <c r="K5" s="64">
        <f t="shared" ref="K5:AX5" si="0">J5+1</f>
        <v>45469</v>
      </c>
      <c r="L5" s="64">
        <f t="shared" si="0"/>
        <v>45470</v>
      </c>
      <c r="M5" s="64">
        <f t="shared" si="0"/>
        <v>45471</v>
      </c>
      <c r="N5" s="64">
        <f t="shared" si="0"/>
        <v>45472</v>
      </c>
      <c r="O5" s="65">
        <f t="shared" si="0"/>
        <v>45473</v>
      </c>
      <c r="P5" s="63">
        <f>O5+1</f>
        <v>45474</v>
      </c>
      <c r="Q5" s="64">
        <f>P5+1</f>
        <v>45475</v>
      </c>
      <c r="R5" s="64">
        <f t="shared" si="0"/>
        <v>45476</v>
      </c>
      <c r="S5" s="64">
        <f t="shared" si="0"/>
        <v>45477</v>
      </c>
      <c r="T5" s="64">
        <f t="shared" si="0"/>
        <v>45478</v>
      </c>
      <c r="U5" s="64">
        <f t="shared" si="0"/>
        <v>45479</v>
      </c>
      <c r="V5" s="65">
        <f t="shared" si="0"/>
        <v>45480</v>
      </c>
      <c r="W5" s="63">
        <f>V5+1</f>
        <v>45481</v>
      </c>
      <c r="X5" s="64">
        <f>W5+1</f>
        <v>45482</v>
      </c>
      <c r="Y5" s="64">
        <f t="shared" si="0"/>
        <v>45483</v>
      </c>
      <c r="Z5" s="64">
        <f t="shared" si="0"/>
        <v>45484</v>
      </c>
      <c r="AA5" s="64">
        <f t="shared" si="0"/>
        <v>45485</v>
      </c>
      <c r="AB5" s="64">
        <f t="shared" si="0"/>
        <v>45486</v>
      </c>
      <c r="AC5" s="65">
        <f t="shared" si="0"/>
        <v>45487</v>
      </c>
      <c r="AD5" s="63">
        <f>AC5+1</f>
        <v>45488</v>
      </c>
      <c r="AE5" s="64">
        <f>AD5+1</f>
        <v>45489</v>
      </c>
      <c r="AF5" s="64">
        <f t="shared" si="0"/>
        <v>45490</v>
      </c>
      <c r="AG5" s="64">
        <f t="shared" si="0"/>
        <v>45491</v>
      </c>
      <c r="AH5" s="64">
        <f t="shared" si="0"/>
        <v>45492</v>
      </c>
      <c r="AI5" s="64">
        <f t="shared" si="0"/>
        <v>45493</v>
      </c>
      <c r="AJ5" s="65">
        <f t="shared" si="0"/>
        <v>45494</v>
      </c>
      <c r="AK5" s="63">
        <f>AJ5+1</f>
        <v>45495</v>
      </c>
      <c r="AL5" s="64">
        <f>AK5+1</f>
        <v>45496</v>
      </c>
      <c r="AM5" s="64">
        <f t="shared" si="0"/>
        <v>45497</v>
      </c>
      <c r="AN5" s="64">
        <f t="shared" si="0"/>
        <v>45498</v>
      </c>
      <c r="AO5" s="64">
        <f t="shared" si="0"/>
        <v>45499</v>
      </c>
      <c r="AP5" s="64">
        <f t="shared" si="0"/>
        <v>45500</v>
      </c>
      <c r="AQ5" s="65">
        <f t="shared" si="0"/>
        <v>45501</v>
      </c>
      <c r="AR5" s="63">
        <f>AQ5+1</f>
        <v>45502</v>
      </c>
      <c r="AS5" s="64">
        <f>AR5+1</f>
        <v>45503</v>
      </c>
      <c r="AT5" s="64">
        <f t="shared" si="0"/>
        <v>45504</v>
      </c>
      <c r="AU5" s="64">
        <f t="shared" si="0"/>
        <v>45505</v>
      </c>
      <c r="AV5" s="64">
        <f t="shared" si="0"/>
        <v>45506</v>
      </c>
      <c r="AW5" s="64">
        <f t="shared" si="0"/>
        <v>45507</v>
      </c>
      <c r="AX5" s="65">
        <f t="shared" si="0"/>
        <v>45508</v>
      </c>
      <c r="AY5" s="63">
        <f>AX5+1</f>
        <v>45509</v>
      </c>
      <c r="AZ5" s="64">
        <f>AY5+1</f>
        <v>45510</v>
      </c>
      <c r="BA5" s="64">
        <f t="shared" ref="BA5:BE5" si="1">AZ5+1</f>
        <v>45511</v>
      </c>
      <c r="BB5" s="64">
        <f t="shared" si="1"/>
        <v>45512</v>
      </c>
      <c r="BC5" s="64">
        <f t="shared" si="1"/>
        <v>45513</v>
      </c>
      <c r="BD5" s="64">
        <f t="shared" si="1"/>
        <v>45514</v>
      </c>
      <c r="BE5" s="65">
        <f t="shared" si="1"/>
        <v>45515</v>
      </c>
      <c r="BF5" s="63">
        <f>BE5+1</f>
        <v>45516</v>
      </c>
      <c r="BG5" s="64">
        <f>BF5+1</f>
        <v>45517</v>
      </c>
      <c r="BH5" s="64">
        <f t="shared" ref="BH5:BL5" si="2">BG5+1</f>
        <v>45518</v>
      </c>
      <c r="BI5" s="64">
        <f t="shared" si="2"/>
        <v>45519</v>
      </c>
      <c r="BJ5" s="64">
        <f t="shared" si="2"/>
        <v>45520</v>
      </c>
      <c r="BK5" s="64">
        <f t="shared" si="2"/>
        <v>45521</v>
      </c>
      <c r="BL5" s="65">
        <f t="shared" si="2"/>
        <v>45522</v>
      </c>
      <c r="BM5" s="63">
        <f>BL5+1</f>
        <v>45523</v>
      </c>
      <c r="BN5" s="64">
        <f>BM5+1</f>
        <v>45524</v>
      </c>
      <c r="BO5" s="64">
        <f t="shared" ref="BO5" si="3">BN5+1</f>
        <v>45525</v>
      </c>
      <c r="BP5" s="64">
        <f t="shared" ref="BP5" si="4">BO5+1</f>
        <v>45526</v>
      </c>
      <c r="BQ5" s="64">
        <f t="shared" ref="BQ5" si="5">BP5+1</f>
        <v>45527</v>
      </c>
      <c r="BR5" s="64">
        <f t="shared" ref="BR5" si="6">BQ5+1</f>
        <v>45528</v>
      </c>
      <c r="BS5" s="65">
        <f t="shared" ref="BS5" si="7">BR5+1</f>
        <v>45529</v>
      </c>
      <c r="BT5" s="63">
        <f>BS5+1</f>
        <v>45530</v>
      </c>
      <c r="BU5" s="64">
        <f>BT5+1</f>
        <v>45531</v>
      </c>
      <c r="BV5" s="64">
        <f t="shared" ref="BV5" si="8">BU5+1</f>
        <v>45532</v>
      </c>
      <c r="BW5" s="64">
        <f t="shared" ref="BW5" si="9">BV5+1</f>
        <v>45533</v>
      </c>
      <c r="BX5" s="64">
        <f t="shared" ref="BX5" si="10">BW5+1</f>
        <v>45534</v>
      </c>
      <c r="BY5" s="64">
        <f t="shared" ref="BY5" si="11">BX5+1</f>
        <v>45535</v>
      </c>
      <c r="BZ5" s="65">
        <f t="shared" ref="BZ5" si="12">BY5+1</f>
        <v>45536</v>
      </c>
      <c r="CA5" s="63">
        <f>BZ5+1</f>
        <v>45537</v>
      </c>
      <c r="CB5" s="64">
        <f>CA5+1</f>
        <v>45538</v>
      </c>
      <c r="CC5" s="64">
        <f t="shared" ref="CC5" si="13">CB5+1</f>
        <v>45539</v>
      </c>
      <c r="CD5" s="64">
        <f t="shared" ref="CD5" si="14">CC5+1</f>
        <v>45540</v>
      </c>
      <c r="CE5" s="64">
        <f t="shared" ref="CE5" si="15">CD5+1</f>
        <v>45541</v>
      </c>
      <c r="CF5" s="64">
        <f t="shared" ref="CF5" si="16">CE5+1</f>
        <v>45542</v>
      </c>
      <c r="CG5" s="65">
        <f t="shared" ref="CG5" si="17">CF5+1</f>
        <v>45543</v>
      </c>
      <c r="CH5" s="63">
        <f>CG5+1</f>
        <v>45544</v>
      </c>
      <c r="CI5" s="64">
        <f>CH5+1</f>
        <v>45545</v>
      </c>
      <c r="CJ5" s="64">
        <f t="shared" ref="CJ5" si="18">CI5+1</f>
        <v>45546</v>
      </c>
      <c r="CK5" s="64">
        <f t="shared" ref="CK5" si="19">CJ5+1</f>
        <v>45547</v>
      </c>
      <c r="CL5" s="64">
        <f t="shared" ref="CL5" si="20">CK5+1</f>
        <v>45548</v>
      </c>
      <c r="CM5" s="64">
        <f t="shared" ref="CM5" si="21">CL5+1</f>
        <v>45549</v>
      </c>
      <c r="CN5" s="65">
        <f t="shared" ref="CN5" si="22">CM5+1</f>
        <v>45550</v>
      </c>
      <c r="CO5" s="63">
        <f>CN5+1</f>
        <v>45551</v>
      </c>
      <c r="CP5" s="64">
        <f>CO5+1</f>
        <v>45552</v>
      </c>
      <c r="CQ5" s="64">
        <f t="shared" ref="CQ5" si="23">CP5+1</f>
        <v>45553</v>
      </c>
      <c r="CR5" s="64">
        <f t="shared" ref="CR5" si="24">CQ5+1</f>
        <v>45554</v>
      </c>
      <c r="CS5" s="64">
        <f t="shared" ref="CS5" si="25">CR5+1</f>
        <v>45555</v>
      </c>
      <c r="CT5" s="64">
        <f t="shared" ref="CT5" si="26">CS5+1</f>
        <v>45556</v>
      </c>
      <c r="CU5" s="65">
        <f t="shared" ref="CU5" si="27">CT5+1</f>
        <v>45557</v>
      </c>
    </row>
    <row r="6" spans="1:99" ht="30" customHeight="1" x14ac:dyDescent="0.3">
      <c r="A6" s="37" t="s">
        <v>12</v>
      </c>
      <c r="B6" s="8" t="s">
        <v>13</v>
      </c>
      <c r="C6" s="9" t="s">
        <v>14</v>
      </c>
      <c r="D6" s="9" t="s">
        <v>15</v>
      </c>
      <c r="E6" s="9" t="s">
        <v>16</v>
      </c>
      <c r="F6" s="9" t="s">
        <v>17</v>
      </c>
      <c r="G6" s="9"/>
      <c r="H6" s="9" t="s">
        <v>18</v>
      </c>
      <c r="I6" s="10" t="str">
        <f t="shared" ref="I6:AN6" si="28">LEFT(TEXT(I5,"TTTT"),1)</f>
        <v>M</v>
      </c>
      <c r="J6" s="10" t="str">
        <f t="shared" si="28"/>
        <v>D</v>
      </c>
      <c r="K6" s="10" t="str">
        <f t="shared" si="28"/>
        <v>M</v>
      </c>
      <c r="L6" s="10" t="str">
        <f t="shared" si="28"/>
        <v>D</v>
      </c>
      <c r="M6" s="10" t="str">
        <f t="shared" si="28"/>
        <v>F</v>
      </c>
      <c r="N6" s="10" t="str">
        <f t="shared" si="28"/>
        <v>S</v>
      </c>
      <c r="O6" s="10" t="str">
        <f t="shared" si="28"/>
        <v>S</v>
      </c>
      <c r="P6" s="10" t="str">
        <f t="shared" si="28"/>
        <v>M</v>
      </c>
      <c r="Q6" s="10" t="str">
        <f t="shared" si="28"/>
        <v>D</v>
      </c>
      <c r="R6" s="10" t="str">
        <f t="shared" si="28"/>
        <v>M</v>
      </c>
      <c r="S6" s="10" t="str">
        <f t="shared" si="28"/>
        <v>D</v>
      </c>
      <c r="T6" s="10" t="str">
        <f t="shared" si="28"/>
        <v>F</v>
      </c>
      <c r="U6" s="10" t="str">
        <f t="shared" si="28"/>
        <v>S</v>
      </c>
      <c r="V6" s="10" t="str">
        <f t="shared" si="28"/>
        <v>S</v>
      </c>
      <c r="W6" s="10" t="str">
        <f t="shared" si="28"/>
        <v>M</v>
      </c>
      <c r="X6" s="10" t="str">
        <f t="shared" si="28"/>
        <v>D</v>
      </c>
      <c r="Y6" s="10" t="str">
        <f t="shared" si="28"/>
        <v>M</v>
      </c>
      <c r="Z6" s="10" t="str">
        <f t="shared" si="28"/>
        <v>D</v>
      </c>
      <c r="AA6" s="10" t="str">
        <f t="shared" si="28"/>
        <v>F</v>
      </c>
      <c r="AB6" s="10" t="str">
        <f t="shared" si="28"/>
        <v>S</v>
      </c>
      <c r="AC6" s="10" t="str">
        <f t="shared" si="28"/>
        <v>S</v>
      </c>
      <c r="AD6" s="10" t="str">
        <f t="shared" si="28"/>
        <v>M</v>
      </c>
      <c r="AE6" s="10" t="str">
        <f t="shared" si="28"/>
        <v>D</v>
      </c>
      <c r="AF6" s="10" t="str">
        <f t="shared" si="28"/>
        <v>M</v>
      </c>
      <c r="AG6" s="10" t="str">
        <f t="shared" si="28"/>
        <v>D</v>
      </c>
      <c r="AH6" s="10" t="str">
        <f t="shared" si="28"/>
        <v>F</v>
      </c>
      <c r="AI6" s="10" t="str">
        <f t="shared" si="28"/>
        <v>S</v>
      </c>
      <c r="AJ6" s="10" t="str">
        <f t="shared" si="28"/>
        <v>S</v>
      </c>
      <c r="AK6" s="10" t="str">
        <f t="shared" si="28"/>
        <v>M</v>
      </c>
      <c r="AL6" s="10" t="str">
        <f t="shared" si="28"/>
        <v>D</v>
      </c>
      <c r="AM6" s="10" t="str">
        <f t="shared" si="28"/>
        <v>M</v>
      </c>
      <c r="AN6" s="10" t="str">
        <f t="shared" si="28"/>
        <v>D</v>
      </c>
      <c r="AO6" s="10" t="str">
        <f t="shared" ref="AO6:BL6" si="29">LEFT(TEXT(AO5,"TTTT"),1)</f>
        <v>F</v>
      </c>
      <c r="AP6" s="10" t="str">
        <f t="shared" si="29"/>
        <v>S</v>
      </c>
      <c r="AQ6" s="10" t="str">
        <f t="shared" si="29"/>
        <v>S</v>
      </c>
      <c r="AR6" s="10" t="str">
        <f t="shared" si="29"/>
        <v>M</v>
      </c>
      <c r="AS6" s="10" t="str">
        <f t="shared" si="29"/>
        <v>D</v>
      </c>
      <c r="AT6" s="10" t="str">
        <f t="shared" si="29"/>
        <v>M</v>
      </c>
      <c r="AU6" s="10" t="str">
        <f t="shared" si="29"/>
        <v>D</v>
      </c>
      <c r="AV6" s="10" t="str">
        <f t="shared" si="29"/>
        <v>F</v>
      </c>
      <c r="AW6" s="10" t="str">
        <f t="shared" si="29"/>
        <v>S</v>
      </c>
      <c r="AX6" s="10" t="str">
        <f t="shared" si="29"/>
        <v>S</v>
      </c>
      <c r="AY6" s="10" t="str">
        <f t="shared" si="29"/>
        <v>M</v>
      </c>
      <c r="AZ6" s="10" t="str">
        <f t="shared" si="29"/>
        <v>D</v>
      </c>
      <c r="BA6" s="10" t="str">
        <f t="shared" si="29"/>
        <v>M</v>
      </c>
      <c r="BB6" s="10" t="str">
        <f t="shared" si="29"/>
        <v>D</v>
      </c>
      <c r="BC6" s="10" t="str">
        <f t="shared" si="29"/>
        <v>F</v>
      </c>
      <c r="BD6" s="10" t="str">
        <f t="shared" si="29"/>
        <v>S</v>
      </c>
      <c r="BE6" s="10" t="str">
        <f t="shared" si="29"/>
        <v>S</v>
      </c>
      <c r="BF6" s="10" t="str">
        <f t="shared" si="29"/>
        <v>M</v>
      </c>
      <c r="BG6" s="10" t="str">
        <f t="shared" si="29"/>
        <v>D</v>
      </c>
      <c r="BH6" s="10" t="str">
        <f t="shared" si="29"/>
        <v>M</v>
      </c>
      <c r="BI6" s="10" t="str">
        <f t="shared" si="29"/>
        <v>D</v>
      </c>
      <c r="BJ6" s="10" t="str">
        <f t="shared" si="29"/>
        <v>F</v>
      </c>
      <c r="BK6" s="10" t="str">
        <f t="shared" si="29"/>
        <v>S</v>
      </c>
      <c r="BL6" s="10" t="str">
        <f t="shared" si="29"/>
        <v>S</v>
      </c>
      <c r="BM6" s="10" t="str">
        <f t="shared" ref="BM6:CU6" si="30">LEFT(TEXT(BM5,"TTTT"),1)</f>
        <v>M</v>
      </c>
      <c r="BN6" s="10" t="str">
        <f t="shared" si="30"/>
        <v>D</v>
      </c>
      <c r="BO6" s="10" t="str">
        <f t="shared" si="30"/>
        <v>M</v>
      </c>
      <c r="BP6" s="10" t="str">
        <f t="shared" si="30"/>
        <v>D</v>
      </c>
      <c r="BQ6" s="10" t="str">
        <f t="shared" si="30"/>
        <v>F</v>
      </c>
      <c r="BR6" s="10" t="str">
        <f t="shared" si="30"/>
        <v>S</v>
      </c>
      <c r="BS6" s="10" t="str">
        <f t="shared" si="30"/>
        <v>S</v>
      </c>
      <c r="BT6" s="10" t="str">
        <f t="shared" si="30"/>
        <v>M</v>
      </c>
      <c r="BU6" s="10" t="str">
        <f t="shared" si="30"/>
        <v>D</v>
      </c>
      <c r="BV6" s="10" t="str">
        <f t="shared" si="30"/>
        <v>M</v>
      </c>
      <c r="BW6" s="10" t="str">
        <f t="shared" si="30"/>
        <v>D</v>
      </c>
      <c r="BX6" s="10" t="str">
        <f t="shared" si="30"/>
        <v>F</v>
      </c>
      <c r="BY6" s="10" t="str">
        <f t="shared" si="30"/>
        <v>S</v>
      </c>
      <c r="BZ6" s="10" t="str">
        <f t="shared" si="30"/>
        <v>S</v>
      </c>
      <c r="CA6" s="10" t="str">
        <f t="shared" si="30"/>
        <v>M</v>
      </c>
      <c r="CB6" s="10" t="str">
        <f t="shared" si="30"/>
        <v>D</v>
      </c>
      <c r="CC6" s="10" t="str">
        <f t="shared" si="30"/>
        <v>M</v>
      </c>
      <c r="CD6" s="10" t="str">
        <f t="shared" si="30"/>
        <v>D</v>
      </c>
      <c r="CE6" s="10" t="str">
        <f t="shared" si="30"/>
        <v>F</v>
      </c>
      <c r="CF6" s="10" t="str">
        <f t="shared" si="30"/>
        <v>S</v>
      </c>
      <c r="CG6" s="10" t="str">
        <f t="shared" si="30"/>
        <v>S</v>
      </c>
      <c r="CH6" s="10" t="str">
        <f t="shared" si="30"/>
        <v>M</v>
      </c>
      <c r="CI6" s="10" t="str">
        <f t="shared" si="30"/>
        <v>D</v>
      </c>
      <c r="CJ6" s="10" t="str">
        <f t="shared" si="30"/>
        <v>M</v>
      </c>
      <c r="CK6" s="10" t="str">
        <f t="shared" si="30"/>
        <v>D</v>
      </c>
      <c r="CL6" s="10" t="str">
        <f t="shared" si="30"/>
        <v>F</v>
      </c>
      <c r="CM6" s="10" t="str">
        <f t="shared" si="30"/>
        <v>S</v>
      </c>
      <c r="CN6" s="10" t="str">
        <f t="shared" si="30"/>
        <v>S</v>
      </c>
      <c r="CO6" s="10" t="str">
        <f t="shared" si="30"/>
        <v>M</v>
      </c>
      <c r="CP6" s="10" t="str">
        <f t="shared" si="30"/>
        <v>D</v>
      </c>
      <c r="CQ6" s="10" t="str">
        <f t="shared" si="30"/>
        <v>M</v>
      </c>
      <c r="CR6" s="10" t="str">
        <f t="shared" si="30"/>
        <v>D</v>
      </c>
      <c r="CS6" s="10" t="str">
        <f t="shared" si="30"/>
        <v>F</v>
      </c>
      <c r="CT6" s="10" t="str">
        <f t="shared" si="30"/>
        <v>S</v>
      </c>
      <c r="CU6" s="10" t="str">
        <f t="shared" si="30"/>
        <v>S</v>
      </c>
    </row>
    <row r="7" spans="1:99" ht="30" hidden="1" customHeight="1" x14ac:dyDescent="0.3">
      <c r="A7" s="36" t="s">
        <v>19</v>
      </c>
      <c r="C7" s="39"/>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row>
    <row r="8" spans="1:99" s="3" customFormat="1" ht="30" customHeight="1" x14ac:dyDescent="0.3">
      <c r="A8" s="37" t="s">
        <v>20</v>
      </c>
      <c r="B8" s="14" t="s">
        <v>21</v>
      </c>
      <c r="C8" s="41"/>
      <c r="D8" s="15"/>
      <c r="E8" s="54"/>
      <c r="F8" s="55"/>
      <c r="G8" s="13"/>
      <c r="H8" s="13" t="str">
        <f t="shared" ref="H8:H21" si="31">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row>
    <row r="9" spans="1:99" s="3" customFormat="1" ht="30" customHeight="1" x14ac:dyDescent="0.3">
      <c r="A9" s="37" t="s">
        <v>22</v>
      </c>
      <c r="B9" s="47" t="s">
        <v>23</v>
      </c>
      <c r="C9" s="42" t="s">
        <v>24</v>
      </c>
      <c r="D9" s="16">
        <v>1</v>
      </c>
      <c r="E9" s="56">
        <f>Projektanfang</f>
        <v>45476</v>
      </c>
      <c r="F9" s="56">
        <f>E9+5</f>
        <v>45481</v>
      </c>
      <c r="G9" s="13"/>
      <c r="H9" s="13">
        <f t="shared" si="31"/>
        <v>6</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row>
    <row r="10" spans="1:99" s="3" customFormat="1" ht="30" customHeight="1" x14ac:dyDescent="0.3">
      <c r="A10" s="37" t="s">
        <v>25</v>
      </c>
      <c r="B10" s="47" t="s">
        <v>26</v>
      </c>
      <c r="C10" s="42" t="s">
        <v>27</v>
      </c>
      <c r="D10" s="16">
        <v>1</v>
      </c>
      <c r="E10" s="56">
        <f>F9</f>
        <v>45481</v>
      </c>
      <c r="F10" s="56">
        <f>E10+4</f>
        <v>45485</v>
      </c>
      <c r="G10" s="13"/>
      <c r="H10" s="13">
        <f t="shared" si="31"/>
        <v>5</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row>
    <row r="11" spans="1:99" s="3" customFormat="1" ht="30" customHeight="1" x14ac:dyDescent="0.3">
      <c r="A11" s="36"/>
      <c r="B11" s="47" t="s">
        <v>28</v>
      </c>
      <c r="C11" s="42" t="s">
        <v>29</v>
      </c>
      <c r="D11" s="16">
        <v>1</v>
      </c>
      <c r="E11" s="56">
        <f>F10</f>
        <v>45485</v>
      </c>
      <c r="F11" s="56">
        <f>E11+10</f>
        <v>45495</v>
      </c>
      <c r="G11" s="13"/>
      <c r="H11" s="13">
        <f t="shared" si="31"/>
        <v>11</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row>
    <row r="12" spans="1:99" s="3" customFormat="1" ht="30" customHeight="1" x14ac:dyDescent="0.3">
      <c r="A12" s="36"/>
      <c r="B12" s="47" t="s">
        <v>30</v>
      </c>
      <c r="C12" s="42" t="s">
        <v>31</v>
      </c>
      <c r="D12" s="16">
        <v>1</v>
      </c>
      <c r="E12" s="56">
        <f>F11</f>
        <v>45495</v>
      </c>
      <c r="F12" s="56">
        <f>E12+10</f>
        <v>45505</v>
      </c>
      <c r="G12" s="13"/>
      <c r="H12" s="13">
        <f t="shared" si="31"/>
        <v>11</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row>
    <row r="13" spans="1:99" s="3" customFormat="1" ht="30" customHeight="1" x14ac:dyDescent="0.3">
      <c r="A13" s="36"/>
      <c r="B13" s="47" t="s">
        <v>32</v>
      </c>
      <c r="C13" s="42" t="s">
        <v>33</v>
      </c>
      <c r="D13" s="16">
        <v>1</v>
      </c>
      <c r="E13" s="56">
        <f>F12</f>
        <v>45505</v>
      </c>
      <c r="F13" s="56">
        <f>E13+2</f>
        <v>45507</v>
      </c>
      <c r="G13" s="13"/>
      <c r="H13" s="13">
        <f t="shared" si="31"/>
        <v>3</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row>
    <row r="14" spans="1:99" s="3" customFormat="1" ht="30" hidden="1" customHeight="1" x14ac:dyDescent="0.3">
      <c r="A14" s="37" t="s">
        <v>34</v>
      </c>
      <c r="B14" s="17" t="s">
        <v>35</v>
      </c>
      <c r="C14" s="43"/>
      <c r="D14" s="18"/>
      <c r="E14" s="57"/>
      <c r="F14" s="58"/>
      <c r="G14" s="13"/>
      <c r="H14" s="13" t="str">
        <f t="shared" si="31"/>
        <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row>
    <row r="15" spans="1:99" s="3" customFormat="1" ht="30" customHeight="1" x14ac:dyDescent="0.3">
      <c r="A15" s="37"/>
      <c r="B15" s="48" t="s">
        <v>36</v>
      </c>
      <c r="C15" s="44" t="s">
        <v>27</v>
      </c>
      <c r="D15" s="19">
        <v>1</v>
      </c>
      <c r="E15" s="59">
        <v>45495</v>
      </c>
      <c r="F15" s="59">
        <f>E15+20</f>
        <v>45515</v>
      </c>
      <c r="G15" s="13"/>
      <c r="H15" s="13">
        <f t="shared" si="31"/>
        <v>21</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row>
    <row r="16" spans="1:99" s="3" customFormat="1" ht="30" customHeight="1" x14ac:dyDescent="0.3">
      <c r="A16" s="36"/>
      <c r="B16" s="48" t="s">
        <v>37</v>
      </c>
      <c r="C16" s="44" t="s">
        <v>38</v>
      </c>
      <c r="D16" s="19">
        <v>1</v>
      </c>
      <c r="E16" s="59">
        <v>45509</v>
      </c>
      <c r="F16" s="59">
        <f>E16+4</f>
        <v>45513</v>
      </c>
      <c r="G16" s="13"/>
      <c r="H16" s="13">
        <f t="shared" si="31"/>
        <v>5</v>
      </c>
      <c r="I16" s="23"/>
      <c r="J16" s="23"/>
      <c r="K16" s="23"/>
      <c r="L16" s="23"/>
      <c r="M16" s="23"/>
      <c r="N16" s="23"/>
      <c r="O16" s="23"/>
      <c r="P16" s="23"/>
      <c r="Q16" s="23"/>
      <c r="R16" s="23"/>
      <c r="S16" s="23"/>
      <c r="T16" s="23"/>
      <c r="U16" s="24"/>
      <c r="V16" s="24"/>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row>
    <row r="17" spans="1:99" s="3" customFormat="1" ht="30" customHeight="1" x14ac:dyDescent="0.3">
      <c r="A17" s="36"/>
      <c r="B17" s="48" t="s">
        <v>39</v>
      </c>
      <c r="C17" s="44" t="s">
        <v>40</v>
      </c>
      <c r="D17" s="19">
        <v>1</v>
      </c>
      <c r="E17" s="59">
        <v>45545</v>
      </c>
      <c r="F17" s="59">
        <v>45547</v>
      </c>
      <c r="G17" s="13"/>
      <c r="H17" s="13">
        <f t="shared" si="31"/>
        <v>3</v>
      </c>
      <c r="I17" s="23"/>
      <c r="J17" s="23"/>
      <c r="K17" s="23"/>
      <c r="L17" s="23"/>
      <c r="M17" s="23"/>
      <c r="N17" s="23"/>
      <c r="O17" s="23"/>
      <c r="P17" s="23"/>
      <c r="Q17" s="23"/>
      <c r="R17" s="23"/>
      <c r="S17" s="23"/>
      <c r="T17" s="23"/>
      <c r="U17" s="23"/>
      <c r="V17" s="23"/>
      <c r="W17" s="23"/>
      <c r="X17" s="23"/>
      <c r="Y17" s="24"/>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row>
    <row r="18" spans="1:99" s="3" customFormat="1" ht="30" hidden="1" customHeight="1" x14ac:dyDescent="0.3">
      <c r="A18" s="36" t="s">
        <v>41</v>
      </c>
      <c r="B18" s="20" t="s">
        <v>42</v>
      </c>
      <c r="C18" s="45"/>
      <c r="D18" s="21"/>
      <c r="E18" s="60"/>
      <c r="F18" s="61"/>
      <c r="G18" s="13"/>
      <c r="H18" s="13" t="str">
        <f t="shared" si="31"/>
        <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row>
    <row r="19" spans="1:99" s="3" customFormat="1" ht="30" customHeight="1" x14ac:dyDescent="0.3">
      <c r="A19" s="36"/>
      <c r="B19" s="49" t="s">
        <v>43</v>
      </c>
      <c r="C19" s="46" t="s">
        <v>27</v>
      </c>
      <c r="D19" s="22">
        <v>1</v>
      </c>
      <c r="E19" s="62">
        <v>45545</v>
      </c>
      <c r="F19" s="62">
        <f ca="1">TODAY()</f>
        <v>45547</v>
      </c>
      <c r="G19" s="13"/>
      <c r="H19" s="13">
        <f t="shared" ca="1" si="31"/>
        <v>3</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row>
    <row r="20" spans="1:99" s="3" customFormat="1" ht="30" customHeight="1" x14ac:dyDescent="0.3">
      <c r="A20" s="36"/>
      <c r="B20" s="49" t="s">
        <v>44</v>
      </c>
      <c r="C20" s="46" t="s">
        <v>45</v>
      </c>
      <c r="D20" s="22">
        <v>1</v>
      </c>
      <c r="E20" s="62">
        <v>45545</v>
      </c>
      <c r="F20" s="62">
        <f ca="1">TODAY()</f>
        <v>45547</v>
      </c>
      <c r="G20" s="13"/>
      <c r="H20" s="13">
        <f t="shared" ca="1" si="31"/>
        <v>3</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row>
    <row r="21" spans="1:99" s="3" customFormat="1" ht="30" customHeight="1" x14ac:dyDescent="0.3">
      <c r="A21" s="36"/>
      <c r="B21" s="49" t="s">
        <v>46</v>
      </c>
      <c r="C21" s="46" t="s">
        <v>47</v>
      </c>
      <c r="D21" s="22">
        <v>1</v>
      </c>
      <c r="E21" s="62">
        <v>45545</v>
      </c>
      <c r="F21" s="62">
        <f ca="1">TODAY()</f>
        <v>45547</v>
      </c>
      <c r="G21" s="13"/>
      <c r="H21" s="13">
        <f t="shared" ca="1" si="31"/>
        <v>3</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row>
    <row r="22" spans="1:99" ht="30" customHeight="1" x14ac:dyDescent="0.3">
      <c r="G22" s="6"/>
    </row>
    <row r="23" spans="1:99" ht="30" customHeight="1" x14ac:dyDescent="0.3">
      <c r="C23" s="11"/>
      <c r="F23" s="38"/>
    </row>
    <row r="24" spans="1:99" ht="30" customHeight="1" x14ac:dyDescent="0.3">
      <c r="C24" s="12"/>
    </row>
  </sheetData>
  <mergeCells count="15">
    <mergeCell ref="E3:F3"/>
    <mergeCell ref="I4:O4"/>
    <mergeCell ref="P4:V4"/>
    <mergeCell ref="W4:AC4"/>
    <mergeCell ref="AD4:AJ4"/>
    <mergeCell ref="C4:D4"/>
    <mergeCell ref="AK4:AQ4"/>
    <mergeCell ref="AR4:AX4"/>
    <mergeCell ref="AY4:BE4"/>
    <mergeCell ref="BF4:BL4"/>
    <mergeCell ref="BM4:BS4"/>
    <mergeCell ref="BT4:BZ4"/>
    <mergeCell ref="CA4:CG4"/>
    <mergeCell ref="CH4:CN4"/>
    <mergeCell ref="CO4:CU4"/>
  </mergeCells>
  <conditionalFormatting sqref="D7:D21">
    <cfRule type="dataBar" priority="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CU21">
    <cfRule type="expression" dxfId="2" priority="3">
      <formula>AND(TODAY()&gt;=I$5,TODAY()&lt;J$5)</formula>
    </cfRule>
  </conditionalFormatting>
  <conditionalFormatting sqref="I7:CU21">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26" customWidth="1"/>
    <col min="2" max="16384" width="9.109375" style="2"/>
  </cols>
  <sheetData>
    <row r="1" spans="1:2" ht="46.5" customHeight="1" x14ac:dyDescent="0.3"/>
    <row r="2" spans="1:2" s="28" customFormat="1" ht="15.6" x14ac:dyDescent="0.3">
      <c r="A2" s="27" t="s">
        <v>2</v>
      </c>
      <c r="B2" s="27"/>
    </row>
    <row r="3" spans="1:2" s="32" customFormat="1" ht="27" customHeight="1" x14ac:dyDescent="0.3">
      <c r="A3" s="53" t="s">
        <v>5</v>
      </c>
      <c r="B3" s="33"/>
    </row>
    <row r="4" spans="1:2" s="29" customFormat="1" ht="25.8" x14ac:dyDescent="0.5">
      <c r="A4" s="30" t="s">
        <v>48</v>
      </c>
    </row>
    <row r="5" spans="1:2" ht="74.099999999999994" customHeight="1" x14ac:dyDescent="0.3">
      <c r="A5" s="31" t="s">
        <v>49</v>
      </c>
    </row>
    <row r="6" spans="1:2" ht="26.25" customHeight="1" x14ac:dyDescent="0.3">
      <c r="A6" s="30" t="s">
        <v>50</v>
      </c>
    </row>
    <row r="7" spans="1:2" s="26" customFormat="1" ht="222.75" customHeight="1" x14ac:dyDescent="0.3">
      <c r="A7" s="35" t="s">
        <v>51</v>
      </c>
    </row>
    <row r="8" spans="1:2" s="29" customFormat="1" ht="25.8" x14ac:dyDescent="0.5">
      <c r="A8" s="30" t="s">
        <v>52</v>
      </c>
    </row>
    <row r="9" spans="1:2" ht="72" x14ac:dyDescent="0.3">
      <c r="A9" s="31" t="s">
        <v>53</v>
      </c>
    </row>
    <row r="10" spans="1:2" s="26" customFormat="1" ht="27.9" customHeight="1" x14ac:dyDescent="0.3">
      <c r="A10" s="34" t="s">
        <v>54</v>
      </c>
    </row>
    <row r="11" spans="1:2" s="29" customFormat="1" ht="25.8" x14ac:dyDescent="0.5">
      <c r="A11" s="30" t="s">
        <v>55</v>
      </c>
    </row>
    <row r="12" spans="1:2" ht="28.8" x14ac:dyDescent="0.3">
      <c r="A12" s="31" t="s">
        <v>56</v>
      </c>
    </row>
    <row r="13" spans="1:2" s="26" customFormat="1" ht="27.9" customHeight="1" x14ac:dyDescent="0.3">
      <c r="A13" s="34" t="s">
        <v>57</v>
      </c>
    </row>
    <row r="14" spans="1:2" s="29" customFormat="1" ht="25.8" x14ac:dyDescent="0.5">
      <c r="A14" s="30" t="s">
        <v>58</v>
      </c>
    </row>
    <row r="15" spans="1:2" ht="75" customHeight="1" x14ac:dyDescent="0.3">
      <c r="A15" s="31" t="s">
        <v>59</v>
      </c>
    </row>
    <row r="16" spans="1:2" ht="72" x14ac:dyDescent="0.3">
      <c r="A16" s="31" t="s">
        <v>60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E1AFF98F9665149B08E6E2E985D14A0" ma:contentTypeVersion="4" ma:contentTypeDescription="Ein neues Dokument erstellen." ma:contentTypeScope="" ma:versionID="52a0e14cdce1044e023a992c5a68f370">
  <xsd:schema xmlns:xsd="http://www.w3.org/2001/XMLSchema" xmlns:xs="http://www.w3.org/2001/XMLSchema" xmlns:p="http://schemas.microsoft.com/office/2006/metadata/properties" xmlns:ns2="75f64837-0168-48de-9e07-b990d4b36329" targetNamespace="http://schemas.microsoft.com/office/2006/metadata/properties" ma:root="true" ma:fieldsID="9ffd739e8bdaac5d462d3b5b2354fadd" ns2:_="">
    <xsd:import namespace="75f64837-0168-48de-9e07-b990d4b3632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64837-0168-48de-9e07-b990d4b363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6B0F423F-1533-47A9-8594-A0E69EF0F3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64837-0168-48de-9e07-b990d4b363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2024-09-12T19:17:03Z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0x0101008E1AFF98F9665149B08E6E2E985D14A0</vt:lpwstr>
  </property>
</Properties>
</file>