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gg\OneDrive\Dokumente\Studium\7. Semester\Didakitk der Stochastik\Arbeitsauftrag 5\"/>
    </mc:Choice>
  </mc:AlternateContent>
  <xr:revisionPtr revIDLastSave="0" documentId="13_ncr:1_{3ED9E47A-D6B4-4BC2-9C92-C5F7268F850C}" xr6:coauthVersionLast="47" xr6:coauthVersionMax="47" xr10:uidLastSave="{00000000-0000-0000-0000-000000000000}"/>
  <bookViews>
    <workbookView xWindow="-98" yWindow="-98" windowWidth="21795" windowHeight="13875" activeTab="2" xr2:uid="{00000000-000D-0000-FFFF-FFFF00000000}"/>
  </bookViews>
  <sheets>
    <sheet name="Ergebnisliste" sheetId="1" r:id="rId1"/>
    <sheet name="Siegerliste" sheetId="2" r:id="rId2"/>
    <sheet name="Analyse" sheetId="3" r:id="rId3"/>
  </sheets>
  <definedNames>
    <definedName name="_xlchart.v1.0" hidden="1">Analyse!$B$3:$B$48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3" l="1"/>
  <c r="E13" i="3"/>
  <c r="D13" i="3"/>
  <c r="E8" i="3"/>
  <c r="D8" i="3"/>
  <c r="D18" i="3"/>
  <c r="E3" i="3"/>
  <c r="D3" i="3"/>
</calcChain>
</file>

<file path=xl/sharedStrings.xml><?xml version="1.0" encoding="utf-8"?>
<sst xmlns="http://schemas.openxmlformats.org/spreadsheetml/2006/main" count="283" uniqueCount="105">
  <si>
    <t>Startnummer</t>
  </si>
  <si>
    <t>Name</t>
  </si>
  <si>
    <t>Nationalität</t>
  </si>
  <si>
    <t>SANDER Andreas</t>
  </si>
  <si>
    <t>GER</t>
  </si>
  <si>
    <t>HEMETSBERGER Daniel</t>
  </si>
  <si>
    <t>AUT</t>
  </si>
  <si>
    <t>BAUMANN Romed</t>
  </si>
  <si>
    <t xml:space="preserve">THEAUX Adrien </t>
  </si>
  <si>
    <t>MURISIER Justin</t>
  </si>
  <si>
    <t>SUI</t>
  </si>
  <si>
    <t>COCHRAN-SIEGLER Ryan</t>
  </si>
  <si>
    <t>USA</t>
  </si>
  <si>
    <t>ODERMATT Marco</t>
  </si>
  <si>
    <t>SARRAZIN Cyprien</t>
  </si>
  <si>
    <t>FRA</t>
  </si>
  <si>
    <t>BENNETT Bryce</t>
  </si>
  <si>
    <t>SCHIEDER Florian</t>
  </si>
  <si>
    <t>ITA</t>
  </si>
  <si>
    <t>PARIS Dominik</t>
  </si>
  <si>
    <t>CRAWFORD James</t>
  </si>
  <si>
    <t>CAN</t>
  </si>
  <si>
    <t>KRIECHMAYR Vincent</t>
  </si>
  <si>
    <t>CASSE Mattia</t>
  </si>
  <si>
    <t>HINTERMANN Niels</t>
  </si>
  <si>
    <t>Sui</t>
  </si>
  <si>
    <t>ALLERGRE Nils</t>
  </si>
  <si>
    <t>ALEXANDER Cameron</t>
  </si>
  <si>
    <t>SEJERSTED Adrian Smiseth</t>
  </si>
  <si>
    <t>NOR</t>
  </si>
  <si>
    <t>ROGENTIN Stefan</t>
  </si>
  <si>
    <t>STRIEDNINGER Otmas</t>
  </si>
  <si>
    <t>BABINSKY Stefan</t>
  </si>
  <si>
    <t>HROBAT Miha</t>
  </si>
  <si>
    <t>SLO</t>
  </si>
  <si>
    <t>MONNEY Alexis</t>
  </si>
  <si>
    <t>FERSTL Josef</t>
  </si>
  <si>
    <t>MUZATON Maxence</t>
  </si>
  <si>
    <t>DANKLMAIER Daniel</t>
  </si>
  <si>
    <t>INNERHOFER Christof</t>
  </si>
  <si>
    <t>GOLDBERG Jared</t>
  </si>
  <si>
    <t>von ALLMEN Franjo</t>
  </si>
  <si>
    <t>BAILET Matthieu</t>
  </si>
  <si>
    <t>DRESSEN Thomas</t>
  </si>
  <si>
    <t>JOCHER Simon</t>
  </si>
  <si>
    <t>MORSE Sam</t>
  </si>
  <si>
    <t>NEUMAYER Christopfer</t>
  </si>
  <si>
    <t>METTLER Josua</t>
  </si>
  <si>
    <t>GIEZENDANNER Blaise</t>
  </si>
  <si>
    <t>PFIFFNER Marco</t>
  </si>
  <si>
    <t>LIE</t>
  </si>
  <si>
    <t>LEHTO Elian</t>
  </si>
  <si>
    <t>FIN</t>
  </si>
  <si>
    <t>SEGER Brodie</t>
  </si>
  <si>
    <t>SCHWAIGER Dominik</t>
  </si>
  <si>
    <t>BOSCA Guglielmo</t>
  </si>
  <si>
    <t>CATER Martin</t>
  </si>
  <si>
    <t>VOGT Luis</t>
  </si>
  <si>
    <t>NARALOCNIK Nejc</t>
  </si>
  <si>
    <t>GEr</t>
  </si>
  <si>
    <t>ZAZZI Pietro</t>
  </si>
  <si>
    <t>ROULIN Gilles</t>
  </si>
  <si>
    <t>ALLIOD Benjamin Jacques</t>
  </si>
  <si>
    <t>ALPHAND Nils</t>
  </si>
  <si>
    <t>MAPLE Wiley</t>
  </si>
  <si>
    <t>MOLTENI Nicolo</t>
  </si>
  <si>
    <t>BOISSET Arnaud</t>
  </si>
  <si>
    <t>READ Jeffrey</t>
  </si>
  <si>
    <t>TORRENT Christophe</t>
  </si>
  <si>
    <t>HACKER Felix</t>
  </si>
  <si>
    <t>FRESQUET Adrien</t>
  </si>
  <si>
    <t>HAASER Raphael</t>
  </si>
  <si>
    <t>eigene Zusammenstellung nach:</t>
  </si>
  <si>
    <t>https://cdn.hahnenkamm.com/site/assets/files/70997/2024-01-20_resultlist-hahnenkamm-dh.pdf</t>
  </si>
  <si>
    <t>Zeit in Sekunden</t>
  </si>
  <si>
    <t>DNF</t>
  </si>
  <si>
    <t>Beschreibung:</t>
  </si>
  <si>
    <t>Von den 56 Rennläufern haben 46 das Rennen bis ins Ziel gebracht.</t>
  </si>
  <si>
    <t>Zehn Läufer mussten das Rennen aus diversen Gründen vozeitig beenden.</t>
  </si>
  <si>
    <t xml:space="preserve">Auf Platz eins landet der Franzose Sarrazin Cyprien mit der Zeit eine Minute, 52 Sekunden und 96 Hundertstel. </t>
  </si>
  <si>
    <t>Auf Platz zwei landet der Schweizer Odermatt Marco. Dieser war 91 Hundertstel langsamer als Sarrazin.</t>
  </si>
  <si>
    <t>Auf Platz drei landet der Italiener Paris Dominik. Dieser hat auf Sarrazin einen Rückstand von einer Sekunde und 44 Hundertstel.</t>
  </si>
  <si>
    <t>In die Top 10 haben es zwei Österreicher geschafft - Babinsky Stefan Platz 4 &amp; Kriechmayr Vincent Platz 6.</t>
  </si>
  <si>
    <t>46 verwendete Zeiten zur Analyse</t>
  </si>
  <si>
    <t>Minimum</t>
  </si>
  <si>
    <t>Maximum</t>
  </si>
  <si>
    <t>Median</t>
  </si>
  <si>
    <t>Modus</t>
  </si>
  <si>
    <t>1. Quartil</t>
  </si>
  <si>
    <t>3. Quartil</t>
  </si>
  <si>
    <t>arithmetisches Mittel</t>
  </si>
  <si>
    <t>Standardabweichung</t>
  </si>
  <si>
    <t>Interpretation</t>
  </si>
  <si>
    <t>Der schnellste Rennfahrer brauchte 112 Sekunden und 96 Hundertstel.</t>
  </si>
  <si>
    <t>Der langsamste Rennfahrer brauchte 117 Sekunden und 42 Hundertstel.</t>
  </si>
  <si>
    <t>Die Hälfte der Rennläufer war schneller bzw. langsamer als 115 Sekunden und 51 Hundertstel.</t>
  </si>
  <si>
    <t>Zwei Rennläufer fuhren eine Zeit von 115 Sekunden und 5 Hundertstel. Jedoch muss bedacht werden,</t>
  </si>
  <si>
    <t>dass es mehr Werte mit zwei Nennugnen gibt (115,72 &amp; 116,01 &amp; 116,45), welche von Excel jedoch</t>
  </si>
  <si>
    <t>nicht angezeigt werden</t>
  </si>
  <si>
    <t>Ein Viertel der Rennläufer war schneller als 115 Sekunden und 4 Hundertstel bzw. 75 % langsamer.</t>
  </si>
  <si>
    <t>Drei Viertel der Rennläufer waren schneller als 116 Sekunden und 1 Hundertstel bzw. 25 % langsamer.</t>
  </si>
  <si>
    <t>Durchschnittlich braucht ein Rennfahrer 115 Sekunden und 54 Hundertstel um die Streif zu bezwingen.</t>
  </si>
  <si>
    <t>Die Standardabweichung von 0,88 Sekunden deutet darauf hin, dass die Leistungen der Rennfahrer relativ</t>
  </si>
  <si>
    <t>ausgeglichene Wettkampfsituation hindeutet.</t>
  </si>
  <si>
    <t xml:space="preserve">eng beieinander liegen, was auf eine geringe Streuung der Ergebnisse und somit auf eine insgesamt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</si>
</sst>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Zeiten der Abfahrt auf der Streif in Sekunden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Zeiten der Abfahrt auf der Streif in Sekunden</a:t>
          </a:r>
        </a:p>
      </cx:txPr>
    </cx:title>
    <cx:plotArea>
      <cx:plotAreaRegion>
        <cx:series layoutId="boxWhisker" uniqueId="{CD0EFF34-AD4F-484F-B4E9-F53CB701EC3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168517</xdr:colOff>
      <xdr:row>22</xdr:row>
      <xdr:rowOff>104775</xdr:rowOff>
    </xdr:from>
    <xdr:to>
      <xdr:col>9</xdr:col>
      <xdr:colOff>167332</xdr:colOff>
      <xdr:row>48</xdr:row>
      <xdr:rowOff>115844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C9F97008-2269-535A-6D0C-E9C6DCA471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7055" y="4086225"/>
              <a:ext cx="11790765" cy="47164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zoomScale="46" workbookViewId="0">
      <selection activeCell="E16" sqref="E16"/>
    </sheetView>
  </sheetViews>
  <sheetFormatPr baseColWidth="10" defaultColWidth="9.06640625" defaultRowHeight="14.25" x14ac:dyDescent="0.45"/>
  <cols>
    <col min="1" max="1" width="13.86328125" style="2" customWidth="1"/>
    <col min="2" max="2" width="23" style="1" customWidth="1"/>
    <col min="3" max="3" width="13.59765625" style="1" customWidth="1"/>
    <col min="4" max="4" width="17.33203125" style="1" customWidth="1"/>
    <col min="5" max="5" width="78.59765625" customWidth="1"/>
  </cols>
  <sheetData>
    <row r="1" spans="1:5" s="5" customFormat="1" x14ac:dyDescent="0.45">
      <c r="A1" s="3" t="s">
        <v>0</v>
      </c>
      <c r="B1" s="4" t="s">
        <v>1</v>
      </c>
      <c r="C1" s="4" t="s">
        <v>2</v>
      </c>
      <c r="D1" s="4" t="s">
        <v>74</v>
      </c>
    </row>
    <row r="2" spans="1:5" x14ac:dyDescent="0.45">
      <c r="A2" s="2">
        <v>1</v>
      </c>
      <c r="B2" s="1" t="s">
        <v>3</v>
      </c>
      <c r="C2" s="1" t="s">
        <v>4</v>
      </c>
      <c r="D2" s="6">
        <v>115.5</v>
      </c>
      <c r="E2" t="s">
        <v>72</v>
      </c>
    </row>
    <row r="3" spans="1:5" x14ac:dyDescent="0.45">
      <c r="A3" s="2">
        <v>2</v>
      </c>
      <c r="B3" s="1" t="s">
        <v>5</v>
      </c>
      <c r="C3" s="1" t="s">
        <v>6</v>
      </c>
      <c r="D3" s="1">
        <v>115.26</v>
      </c>
      <c r="E3" t="s">
        <v>73</v>
      </c>
    </row>
    <row r="4" spans="1:5" x14ac:dyDescent="0.45">
      <c r="A4" s="2">
        <v>3</v>
      </c>
      <c r="B4" s="1" t="s">
        <v>7</v>
      </c>
      <c r="C4" s="1" t="s">
        <v>4</v>
      </c>
      <c r="D4" s="1">
        <v>115.99</v>
      </c>
    </row>
    <row r="5" spans="1:5" x14ac:dyDescent="0.45">
      <c r="A5" s="2">
        <v>4</v>
      </c>
      <c r="B5" s="1" t="s">
        <v>8</v>
      </c>
      <c r="C5" s="1" t="s">
        <v>15</v>
      </c>
      <c r="D5" s="1">
        <v>115.84</v>
      </c>
    </row>
    <row r="6" spans="1:5" x14ac:dyDescent="0.45">
      <c r="A6" s="2">
        <v>5</v>
      </c>
      <c r="B6" s="1" t="s">
        <v>9</v>
      </c>
      <c r="C6" s="1" t="s">
        <v>10</v>
      </c>
      <c r="D6" s="1">
        <v>115.44</v>
      </c>
    </row>
    <row r="7" spans="1:5" x14ac:dyDescent="0.45">
      <c r="A7" s="2">
        <v>6</v>
      </c>
      <c r="B7" s="1" t="s">
        <v>11</v>
      </c>
      <c r="C7" s="1" t="s">
        <v>12</v>
      </c>
      <c r="D7" s="1">
        <v>115.18</v>
      </c>
    </row>
    <row r="8" spans="1:5" x14ac:dyDescent="0.45">
      <c r="A8" s="2">
        <v>7</v>
      </c>
      <c r="B8" s="1" t="s">
        <v>13</v>
      </c>
      <c r="C8" s="1" t="s">
        <v>10</v>
      </c>
      <c r="D8" s="1">
        <v>113.87</v>
      </c>
    </row>
    <row r="9" spans="1:5" x14ac:dyDescent="0.45">
      <c r="A9" s="2">
        <v>8</v>
      </c>
      <c r="B9" s="1" t="s">
        <v>14</v>
      </c>
      <c r="C9" s="1" t="s">
        <v>15</v>
      </c>
      <c r="D9" s="1">
        <v>112.96</v>
      </c>
    </row>
    <row r="10" spans="1:5" x14ac:dyDescent="0.45">
      <c r="A10" s="2">
        <v>9</v>
      </c>
      <c r="B10" s="1" t="s">
        <v>16</v>
      </c>
      <c r="C10" s="1" t="s">
        <v>12</v>
      </c>
      <c r="D10" s="1">
        <v>116.45</v>
      </c>
    </row>
    <row r="11" spans="1:5" x14ac:dyDescent="0.45">
      <c r="A11" s="2">
        <v>10</v>
      </c>
      <c r="B11" s="1" t="s">
        <v>17</v>
      </c>
      <c r="C11" s="1" t="s">
        <v>18</v>
      </c>
      <c r="D11" s="1">
        <v>115.09</v>
      </c>
    </row>
    <row r="12" spans="1:5" x14ac:dyDescent="0.45">
      <c r="A12" s="2">
        <v>11</v>
      </c>
      <c r="B12" s="1" t="s">
        <v>19</v>
      </c>
      <c r="C12" s="1" t="s">
        <v>18</v>
      </c>
      <c r="D12" s="6">
        <v>114.4</v>
      </c>
    </row>
    <row r="13" spans="1:5" x14ac:dyDescent="0.45">
      <c r="A13" s="2">
        <v>12</v>
      </c>
      <c r="B13" s="1" t="s">
        <v>20</v>
      </c>
      <c r="C13" s="1" t="s">
        <v>21</v>
      </c>
      <c r="D13" s="1">
        <v>115.71</v>
      </c>
    </row>
    <row r="14" spans="1:5" x14ac:dyDescent="0.45">
      <c r="A14" s="2">
        <v>13</v>
      </c>
      <c r="B14" s="1" t="s">
        <v>22</v>
      </c>
      <c r="C14" s="1" t="s">
        <v>6</v>
      </c>
      <c r="D14" s="1">
        <v>114.69</v>
      </c>
    </row>
    <row r="15" spans="1:5" x14ac:dyDescent="0.45">
      <c r="A15" s="2">
        <v>14</v>
      </c>
      <c r="B15" s="1" t="s">
        <v>23</v>
      </c>
      <c r="C15" s="1" t="s">
        <v>18</v>
      </c>
      <c r="D15" s="1">
        <v>115.05</v>
      </c>
    </row>
    <row r="16" spans="1:5" x14ac:dyDescent="0.45">
      <c r="A16" s="2">
        <v>15</v>
      </c>
      <c r="B16" s="1" t="s">
        <v>24</v>
      </c>
      <c r="C16" s="1" t="s">
        <v>25</v>
      </c>
      <c r="D16" s="1">
        <v>115.54</v>
      </c>
    </row>
    <row r="17" spans="1:4" x14ac:dyDescent="0.45">
      <c r="A17" s="2">
        <v>16</v>
      </c>
      <c r="B17" s="1" t="s">
        <v>26</v>
      </c>
      <c r="C17" s="1" t="s">
        <v>15</v>
      </c>
      <c r="D17" s="1">
        <v>114.72</v>
      </c>
    </row>
    <row r="18" spans="1:4" x14ac:dyDescent="0.45">
      <c r="A18" s="2">
        <v>17</v>
      </c>
      <c r="B18" s="1" t="s">
        <v>27</v>
      </c>
      <c r="C18" s="1" t="s">
        <v>21</v>
      </c>
      <c r="D18" s="1">
        <v>115.52</v>
      </c>
    </row>
    <row r="19" spans="1:4" x14ac:dyDescent="0.45">
      <c r="A19" s="2">
        <v>18</v>
      </c>
      <c r="B19" s="1" t="s">
        <v>28</v>
      </c>
      <c r="C19" s="1" t="s">
        <v>29</v>
      </c>
      <c r="D19" s="1" t="s">
        <v>75</v>
      </c>
    </row>
    <row r="20" spans="1:4" x14ac:dyDescent="0.45">
      <c r="A20" s="2">
        <v>19</v>
      </c>
      <c r="B20" s="1" t="s">
        <v>30</v>
      </c>
      <c r="C20" s="1" t="s">
        <v>10</v>
      </c>
      <c r="D20" s="6">
        <v>114.8</v>
      </c>
    </row>
    <row r="21" spans="1:4" x14ac:dyDescent="0.45">
      <c r="A21" s="2">
        <v>20</v>
      </c>
      <c r="B21" s="1" t="s">
        <v>31</v>
      </c>
      <c r="C21" s="1" t="s">
        <v>6</v>
      </c>
      <c r="D21" s="1">
        <v>115.94</v>
      </c>
    </row>
    <row r="22" spans="1:4" x14ac:dyDescent="0.45">
      <c r="A22" s="2">
        <v>21</v>
      </c>
      <c r="B22" s="1" t="s">
        <v>32</v>
      </c>
      <c r="C22" s="1" t="s">
        <v>6</v>
      </c>
      <c r="D22" s="1">
        <v>114.65</v>
      </c>
    </row>
    <row r="23" spans="1:4" x14ac:dyDescent="0.45">
      <c r="A23" s="2">
        <v>22</v>
      </c>
      <c r="B23" s="1" t="s">
        <v>33</v>
      </c>
      <c r="C23" s="1" t="s">
        <v>34</v>
      </c>
      <c r="D23" s="1">
        <v>115.38</v>
      </c>
    </row>
    <row r="24" spans="1:4" x14ac:dyDescent="0.45">
      <c r="A24" s="2">
        <v>23</v>
      </c>
      <c r="B24" s="1" t="s">
        <v>35</v>
      </c>
      <c r="C24" s="1" t="s">
        <v>10</v>
      </c>
      <c r="D24" s="1">
        <v>114.71</v>
      </c>
    </row>
    <row r="25" spans="1:4" x14ac:dyDescent="0.45">
      <c r="A25" s="2">
        <v>24</v>
      </c>
      <c r="B25" s="1" t="s">
        <v>36</v>
      </c>
      <c r="C25" s="1" t="s">
        <v>4</v>
      </c>
      <c r="D25" s="1">
        <v>116.01</v>
      </c>
    </row>
    <row r="26" spans="1:4" x14ac:dyDescent="0.45">
      <c r="A26" s="2">
        <v>25</v>
      </c>
      <c r="B26" s="1" t="s">
        <v>37</v>
      </c>
      <c r="C26" s="1" t="s">
        <v>15</v>
      </c>
      <c r="D26" s="1">
        <v>114.68</v>
      </c>
    </row>
    <row r="27" spans="1:4" x14ac:dyDescent="0.45">
      <c r="A27" s="2">
        <v>26</v>
      </c>
      <c r="B27" s="1" t="s">
        <v>38</v>
      </c>
      <c r="C27" s="1" t="s">
        <v>6</v>
      </c>
      <c r="D27" s="1">
        <v>115.56</v>
      </c>
    </row>
    <row r="28" spans="1:4" x14ac:dyDescent="0.45">
      <c r="A28" s="2">
        <v>27</v>
      </c>
      <c r="B28" s="1" t="s">
        <v>39</v>
      </c>
      <c r="C28" s="1" t="s">
        <v>18</v>
      </c>
      <c r="D28" s="1">
        <v>116.01</v>
      </c>
    </row>
    <row r="29" spans="1:4" x14ac:dyDescent="0.45">
      <c r="A29" s="2">
        <v>28</v>
      </c>
      <c r="B29" s="1" t="s">
        <v>40</v>
      </c>
      <c r="C29" s="1" t="s">
        <v>12</v>
      </c>
      <c r="D29" s="1" t="s">
        <v>75</v>
      </c>
    </row>
    <row r="30" spans="1:4" x14ac:dyDescent="0.45">
      <c r="A30" s="2">
        <v>29</v>
      </c>
      <c r="B30" s="1" t="s">
        <v>41</v>
      </c>
      <c r="C30" s="1" t="s">
        <v>10</v>
      </c>
      <c r="D30" s="1" t="s">
        <v>75</v>
      </c>
    </row>
    <row r="31" spans="1:4" x14ac:dyDescent="0.45">
      <c r="A31" s="2">
        <v>30</v>
      </c>
      <c r="B31" s="1" t="s">
        <v>42</v>
      </c>
      <c r="C31" s="1" t="s">
        <v>15</v>
      </c>
      <c r="D31" s="1">
        <v>115.25</v>
      </c>
    </row>
    <row r="32" spans="1:4" x14ac:dyDescent="0.45">
      <c r="A32" s="2">
        <v>31</v>
      </c>
      <c r="B32" s="1" t="s">
        <v>43</v>
      </c>
      <c r="C32" s="1" t="s">
        <v>4</v>
      </c>
      <c r="D32" s="1">
        <v>117.42</v>
      </c>
    </row>
    <row r="33" spans="1:4" x14ac:dyDescent="0.45">
      <c r="A33" s="2">
        <v>32</v>
      </c>
      <c r="B33" s="1" t="s">
        <v>44</v>
      </c>
      <c r="C33" s="1" t="s">
        <v>4</v>
      </c>
      <c r="D33" s="1">
        <v>115.72</v>
      </c>
    </row>
    <row r="34" spans="1:4" x14ac:dyDescent="0.45">
      <c r="A34" s="2">
        <v>33</v>
      </c>
      <c r="B34" s="1" t="s">
        <v>45</v>
      </c>
      <c r="C34" s="1" t="s">
        <v>12</v>
      </c>
      <c r="D34" s="1">
        <v>115.24</v>
      </c>
    </row>
    <row r="35" spans="1:4" x14ac:dyDescent="0.45">
      <c r="A35" s="2">
        <v>34</v>
      </c>
      <c r="B35" s="1" t="s">
        <v>46</v>
      </c>
      <c r="C35" s="1" t="s">
        <v>6</v>
      </c>
      <c r="D35" s="1">
        <v>115.04</v>
      </c>
    </row>
    <row r="36" spans="1:4" x14ac:dyDescent="0.45">
      <c r="A36" s="2">
        <v>35</v>
      </c>
      <c r="B36" s="1" t="s">
        <v>47</v>
      </c>
      <c r="C36" s="1" t="s">
        <v>10</v>
      </c>
      <c r="D36" s="1" t="s">
        <v>75</v>
      </c>
    </row>
    <row r="37" spans="1:4" x14ac:dyDescent="0.45">
      <c r="A37" s="2">
        <v>36</v>
      </c>
      <c r="B37" s="1" t="s">
        <v>48</v>
      </c>
      <c r="C37" s="1" t="s">
        <v>15</v>
      </c>
      <c r="D37" s="6">
        <v>114.7</v>
      </c>
    </row>
    <row r="38" spans="1:4" x14ac:dyDescent="0.45">
      <c r="A38" s="2">
        <v>37</v>
      </c>
      <c r="B38" s="1" t="s">
        <v>49</v>
      </c>
      <c r="C38" s="1" t="s">
        <v>50</v>
      </c>
      <c r="D38" s="1">
        <v>116.45</v>
      </c>
    </row>
    <row r="39" spans="1:4" x14ac:dyDescent="0.45">
      <c r="A39" s="2">
        <v>38</v>
      </c>
      <c r="B39" s="1" t="s">
        <v>51</v>
      </c>
      <c r="C39" s="1" t="s">
        <v>52</v>
      </c>
      <c r="D39" s="1">
        <v>114.99</v>
      </c>
    </row>
    <row r="40" spans="1:4" x14ac:dyDescent="0.45">
      <c r="A40" s="2">
        <v>39</v>
      </c>
      <c r="B40" s="1" t="s">
        <v>53</v>
      </c>
      <c r="C40" s="1" t="s">
        <v>21</v>
      </c>
      <c r="D40" s="1">
        <v>115.72</v>
      </c>
    </row>
    <row r="41" spans="1:4" x14ac:dyDescent="0.45">
      <c r="A41" s="2">
        <v>40</v>
      </c>
      <c r="B41" s="1" t="s">
        <v>54</v>
      </c>
      <c r="C41" s="1" t="s">
        <v>4</v>
      </c>
      <c r="D41" s="6">
        <v>117.2</v>
      </c>
    </row>
    <row r="42" spans="1:4" x14ac:dyDescent="0.45">
      <c r="A42" s="2">
        <v>41</v>
      </c>
      <c r="B42" s="1" t="s">
        <v>55</v>
      </c>
      <c r="C42" s="1" t="s">
        <v>18</v>
      </c>
      <c r="D42" s="1">
        <v>115.05</v>
      </c>
    </row>
    <row r="43" spans="1:4" x14ac:dyDescent="0.45">
      <c r="A43" s="2">
        <v>42</v>
      </c>
      <c r="B43" s="1" t="s">
        <v>56</v>
      </c>
      <c r="C43" s="1" t="s">
        <v>34</v>
      </c>
      <c r="D43" s="1" t="s">
        <v>75</v>
      </c>
    </row>
    <row r="44" spans="1:4" x14ac:dyDescent="0.45">
      <c r="A44" s="2">
        <v>43</v>
      </c>
      <c r="B44" s="1" t="s">
        <v>57</v>
      </c>
      <c r="C44" s="1" t="s">
        <v>4</v>
      </c>
      <c r="D44" s="1">
        <v>116.13</v>
      </c>
    </row>
    <row r="45" spans="1:4" x14ac:dyDescent="0.45">
      <c r="A45" s="2">
        <v>44</v>
      </c>
      <c r="B45" s="1" t="s">
        <v>58</v>
      </c>
      <c r="C45" s="1" t="s">
        <v>59</v>
      </c>
      <c r="D45" s="6">
        <v>116.5</v>
      </c>
    </row>
    <row r="46" spans="1:4" x14ac:dyDescent="0.45">
      <c r="A46" s="2">
        <v>45</v>
      </c>
      <c r="B46" s="1" t="s">
        <v>60</v>
      </c>
      <c r="C46" s="1" t="s">
        <v>18</v>
      </c>
      <c r="D46" s="1" t="s">
        <v>75</v>
      </c>
    </row>
    <row r="47" spans="1:4" x14ac:dyDescent="0.45">
      <c r="A47" s="2">
        <v>46</v>
      </c>
      <c r="B47" s="1" t="s">
        <v>61</v>
      </c>
      <c r="C47" s="1" t="s">
        <v>10</v>
      </c>
      <c r="D47" s="1">
        <v>116.24</v>
      </c>
    </row>
    <row r="48" spans="1:4" x14ac:dyDescent="0.45">
      <c r="A48" s="2">
        <v>47</v>
      </c>
      <c r="B48" s="1" t="s">
        <v>62</v>
      </c>
      <c r="C48" s="1" t="s">
        <v>18</v>
      </c>
      <c r="D48" s="1">
        <v>117.29</v>
      </c>
    </row>
    <row r="49" spans="1:4" x14ac:dyDescent="0.45">
      <c r="A49" s="2">
        <v>48</v>
      </c>
      <c r="B49" s="1" t="s">
        <v>63</v>
      </c>
      <c r="C49" s="1" t="s">
        <v>15</v>
      </c>
      <c r="D49" s="1" t="s">
        <v>75</v>
      </c>
    </row>
    <row r="50" spans="1:4" x14ac:dyDescent="0.45">
      <c r="A50" s="2">
        <v>49</v>
      </c>
      <c r="B50" s="1" t="s">
        <v>64</v>
      </c>
      <c r="C50" s="1" t="s">
        <v>12</v>
      </c>
      <c r="D50" s="1">
        <v>116.79</v>
      </c>
    </row>
    <row r="51" spans="1:4" x14ac:dyDescent="0.45">
      <c r="A51" s="2">
        <v>50</v>
      </c>
      <c r="B51" s="1" t="s">
        <v>65</v>
      </c>
      <c r="C51" s="1" t="s">
        <v>18</v>
      </c>
      <c r="D51" s="1">
        <v>115.87</v>
      </c>
    </row>
    <row r="52" spans="1:4" x14ac:dyDescent="0.45">
      <c r="A52" s="2">
        <v>51</v>
      </c>
      <c r="B52" s="1" t="s">
        <v>66</v>
      </c>
      <c r="C52" s="1" t="s">
        <v>10</v>
      </c>
      <c r="D52" s="1">
        <v>115.28</v>
      </c>
    </row>
    <row r="53" spans="1:4" x14ac:dyDescent="0.45">
      <c r="A53" s="2">
        <v>52</v>
      </c>
      <c r="B53" s="1" t="s">
        <v>67</v>
      </c>
      <c r="C53" s="1" t="s">
        <v>21</v>
      </c>
      <c r="D53" s="1" t="s">
        <v>75</v>
      </c>
    </row>
    <row r="54" spans="1:4" x14ac:dyDescent="0.45">
      <c r="A54" s="2">
        <v>53</v>
      </c>
      <c r="B54" s="1" t="s">
        <v>68</v>
      </c>
      <c r="C54" s="1" t="s">
        <v>10</v>
      </c>
      <c r="D54" s="1" t="s">
        <v>75</v>
      </c>
    </row>
    <row r="55" spans="1:4" x14ac:dyDescent="0.45">
      <c r="A55" s="2">
        <v>54</v>
      </c>
      <c r="B55" s="1" t="s">
        <v>69</v>
      </c>
      <c r="C55" s="1" t="s">
        <v>6</v>
      </c>
      <c r="D55" s="1">
        <v>116.82</v>
      </c>
    </row>
    <row r="56" spans="1:4" x14ac:dyDescent="0.45">
      <c r="A56" s="2">
        <v>55</v>
      </c>
      <c r="B56" s="1" t="s">
        <v>70</v>
      </c>
      <c r="C56" s="1" t="s">
        <v>15</v>
      </c>
      <c r="D56" s="1" t="s">
        <v>75</v>
      </c>
    </row>
    <row r="57" spans="1:4" x14ac:dyDescent="0.45">
      <c r="A57" s="2">
        <v>56</v>
      </c>
      <c r="B57" s="1" t="s">
        <v>71</v>
      </c>
      <c r="C57" s="1" t="s">
        <v>6</v>
      </c>
      <c r="D57" s="1">
        <v>116.05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7D4D-1069-4A9E-8DC8-415278A2374E}">
  <dimension ref="A1:F57"/>
  <sheetViews>
    <sheetView zoomScale="54" workbookViewId="0">
      <selection activeCell="F31" sqref="F31"/>
    </sheetView>
  </sheetViews>
  <sheetFormatPr baseColWidth="10" defaultRowHeight="14.25" x14ac:dyDescent="0.45"/>
  <cols>
    <col min="1" max="1" width="17.796875" customWidth="1"/>
    <col min="2" max="2" width="25.59765625" customWidth="1"/>
    <col min="3" max="3" width="11.33203125" customWidth="1"/>
    <col min="4" max="4" width="23.33203125" customWidth="1"/>
    <col min="6" max="6" width="103.9296875" customWidth="1"/>
  </cols>
  <sheetData>
    <row r="1" spans="1:6" x14ac:dyDescent="0.45">
      <c r="A1" s="3" t="s">
        <v>0</v>
      </c>
      <c r="B1" s="4" t="s">
        <v>1</v>
      </c>
      <c r="C1" s="4" t="s">
        <v>2</v>
      </c>
      <c r="D1" s="4" t="s">
        <v>74</v>
      </c>
    </row>
    <row r="2" spans="1:6" x14ac:dyDescent="0.45">
      <c r="A2" s="2">
        <v>8</v>
      </c>
      <c r="B2" s="1" t="s">
        <v>14</v>
      </c>
      <c r="C2" s="1" t="s">
        <v>15</v>
      </c>
      <c r="D2" s="1">
        <v>112.96</v>
      </c>
      <c r="F2" s="5" t="s">
        <v>76</v>
      </c>
    </row>
    <row r="3" spans="1:6" x14ac:dyDescent="0.45">
      <c r="A3" s="2">
        <v>7</v>
      </c>
      <c r="B3" s="1" t="s">
        <v>13</v>
      </c>
      <c r="C3" s="1" t="s">
        <v>10</v>
      </c>
      <c r="D3" s="1">
        <v>113.87</v>
      </c>
      <c r="F3" t="s">
        <v>77</v>
      </c>
    </row>
    <row r="4" spans="1:6" x14ac:dyDescent="0.45">
      <c r="A4" s="2">
        <v>11</v>
      </c>
      <c r="B4" s="1" t="s">
        <v>19</v>
      </c>
      <c r="C4" s="1" t="s">
        <v>18</v>
      </c>
      <c r="D4" s="6">
        <v>114.4</v>
      </c>
      <c r="F4" t="s">
        <v>78</v>
      </c>
    </row>
    <row r="5" spans="1:6" x14ac:dyDescent="0.45">
      <c r="A5" s="2">
        <v>21</v>
      </c>
      <c r="B5" s="1" t="s">
        <v>32</v>
      </c>
      <c r="C5" s="1" t="s">
        <v>6</v>
      </c>
      <c r="D5" s="1">
        <v>114.65</v>
      </c>
      <c r="F5" t="s">
        <v>79</v>
      </c>
    </row>
    <row r="6" spans="1:6" x14ac:dyDescent="0.45">
      <c r="A6" s="2">
        <v>25</v>
      </c>
      <c r="B6" s="1" t="s">
        <v>37</v>
      </c>
      <c r="C6" s="1" t="s">
        <v>15</v>
      </c>
      <c r="D6" s="1">
        <v>114.68</v>
      </c>
      <c r="F6" t="s">
        <v>80</v>
      </c>
    </row>
    <row r="7" spans="1:6" x14ac:dyDescent="0.45">
      <c r="A7" s="2">
        <v>13</v>
      </c>
      <c r="B7" s="1" t="s">
        <v>22</v>
      </c>
      <c r="C7" s="1" t="s">
        <v>6</v>
      </c>
      <c r="D7" s="1">
        <v>114.69</v>
      </c>
      <c r="F7" t="s">
        <v>81</v>
      </c>
    </row>
    <row r="8" spans="1:6" x14ac:dyDescent="0.45">
      <c r="A8" s="2">
        <v>36</v>
      </c>
      <c r="B8" s="1" t="s">
        <v>48</v>
      </c>
      <c r="C8" s="1" t="s">
        <v>15</v>
      </c>
      <c r="D8" s="6">
        <v>114.7</v>
      </c>
      <c r="F8" t="s">
        <v>82</v>
      </c>
    </row>
    <row r="9" spans="1:6" x14ac:dyDescent="0.45">
      <c r="A9" s="2">
        <v>23</v>
      </c>
      <c r="B9" s="1" t="s">
        <v>35</v>
      </c>
      <c r="C9" s="1" t="s">
        <v>10</v>
      </c>
      <c r="D9" s="1">
        <v>114.71</v>
      </c>
    </row>
    <row r="10" spans="1:6" x14ac:dyDescent="0.45">
      <c r="A10" s="2">
        <v>16</v>
      </c>
      <c r="B10" s="1" t="s">
        <v>26</v>
      </c>
      <c r="C10" s="1" t="s">
        <v>15</v>
      </c>
      <c r="D10" s="1">
        <v>114.72</v>
      </c>
    </row>
    <row r="11" spans="1:6" x14ac:dyDescent="0.45">
      <c r="A11" s="2">
        <v>19</v>
      </c>
      <c r="B11" s="1" t="s">
        <v>30</v>
      </c>
      <c r="C11" s="1" t="s">
        <v>10</v>
      </c>
      <c r="D11" s="6">
        <v>114.8</v>
      </c>
    </row>
    <row r="12" spans="1:6" x14ac:dyDescent="0.45">
      <c r="A12" s="2">
        <v>38</v>
      </c>
      <c r="B12" s="1" t="s">
        <v>51</v>
      </c>
      <c r="C12" s="1" t="s">
        <v>52</v>
      </c>
      <c r="D12" s="1">
        <v>114.99</v>
      </c>
    </row>
    <row r="13" spans="1:6" x14ac:dyDescent="0.45">
      <c r="A13" s="2">
        <v>34</v>
      </c>
      <c r="B13" s="1" t="s">
        <v>46</v>
      </c>
      <c r="C13" s="1" t="s">
        <v>6</v>
      </c>
      <c r="D13" s="1">
        <v>115.04</v>
      </c>
    </row>
    <row r="14" spans="1:6" x14ac:dyDescent="0.45">
      <c r="A14" s="2">
        <v>14</v>
      </c>
      <c r="B14" s="1" t="s">
        <v>23</v>
      </c>
      <c r="C14" s="1" t="s">
        <v>18</v>
      </c>
      <c r="D14" s="1">
        <v>115.05</v>
      </c>
    </row>
    <row r="15" spans="1:6" x14ac:dyDescent="0.45">
      <c r="A15" s="2">
        <v>41</v>
      </c>
      <c r="B15" s="1" t="s">
        <v>55</v>
      </c>
      <c r="C15" s="1" t="s">
        <v>18</v>
      </c>
      <c r="D15" s="1">
        <v>115.05</v>
      </c>
    </row>
    <row r="16" spans="1:6" x14ac:dyDescent="0.45">
      <c r="A16" s="2">
        <v>10</v>
      </c>
      <c r="B16" s="1" t="s">
        <v>17</v>
      </c>
      <c r="C16" s="1" t="s">
        <v>18</v>
      </c>
      <c r="D16" s="1">
        <v>115.09</v>
      </c>
    </row>
    <row r="17" spans="1:4" x14ac:dyDescent="0.45">
      <c r="A17" s="2">
        <v>6</v>
      </c>
      <c r="B17" s="1" t="s">
        <v>11</v>
      </c>
      <c r="C17" s="1" t="s">
        <v>12</v>
      </c>
      <c r="D17" s="1">
        <v>115.18</v>
      </c>
    </row>
    <row r="18" spans="1:4" x14ac:dyDescent="0.45">
      <c r="A18" s="2">
        <v>33</v>
      </c>
      <c r="B18" s="1" t="s">
        <v>45</v>
      </c>
      <c r="C18" s="1" t="s">
        <v>12</v>
      </c>
      <c r="D18" s="1">
        <v>115.24</v>
      </c>
    </row>
    <row r="19" spans="1:4" x14ac:dyDescent="0.45">
      <c r="A19" s="2">
        <v>30</v>
      </c>
      <c r="B19" s="1" t="s">
        <v>42</v>
      </c>
      <c r="C19" s="1" t="s">
        <v>15</v>
      </c>
      <c r="D19" s="1">
        <v>115.25</v>
      </c>
    </row>
    <row r="20" spans="1:4" x14ac:dyDescent="0.45">
      <c r="A20" s="2">
        <v>2</v>
      </c>
      <c r="B20" s="1" t="s">
        <v>5</v>
      </c>
      <c r="C20" s="1" t="s">
        <v>6</v>
      </c>
      <c r="D20" s="1">
        <v>115.26</v>
      </c>
    </row>
    <row r="21" spans="1:4" x14ac:dyDescent="0.45">
      <c r="A21" s="2">
        <v>51</v>
      </c>
      <c r="B21" s="1" t="s">
        <v>66</v>
      </c>
      <c r="C21" s="1" t="s">
        <v>10</v>
      </c>
      <c r="D21" s="1">
        <v>115.28</v>
      </c>
    </row>
    <row r="22" spans="1:4" x14ac:dyDescent="0.45">
      <c r="A22" s="2">
        <v>22</v>
      </c>
      <c r="B22" s="1" t="s">
        <v>33</v>
      </c>
      <c r="C22" s="1" t="s">
        <v>34</v>
      </c>
      <c r="D22" s="1">
        <v>115.38</v>
      </c>
    </row>
    <row r="23" spans="1:4" x14ac:dyDescent="0.45">
      <c r="A23" s="2">
        <v>5</v>
      </c>
      <c r="B23" s="1" t="s">
        <v>9</v>
      </c>
      <c r="C23" s="1" t="s">
        <v>10</v>
      </c>
      <c r="D23" s="1">
        <v>115.44</v>
      </c>
    </row>
    <row r="24" spans="1:4" x14ac:dyDescent="0.45">
      <c r="A24" s="2">
        <v>1</v>
      </c>
      <c r="B24" s="1" t="s">
        <v>3</v>
      </c>
      <c r="C24" s="1" t="s">
        <v>4</v>
      </c>
      <c r="D24" s="6">
        <v>115.5</v>
      </c>
    </row>
    <row r="25" spans="1:4" x14ac:dyDescent="0.45">
      <c r="A25" s="2">
        <v>17</v>
      </c>
      <c r="B25" s="1" t="s">
        <v>27</v>
      </c>
      <c r="C25" s="1" t="s">
        <v>21</v>
      </c>
      <c r="D25" s="1">
        <v>115.52</v>
      </c>
    </row>
    <row r="26" spans="1:4" x14ac:dyDescent="0.45">
      <c r="A26" s="2">
        <v>15</v>
      </c>
      <c r="B26" s="1" t="s">
        <v>24</v>
      </c>
      <c r="C26" s="1" t="s">
        <v>25</v>
      </c>
      <c r="D26" s="1">
        <v>115.54</v>
      </c>
    </row>
    <row r="27" spans="1:4" x14ac:dyDescent="0.45">
      <c r="A27" s="2">
        <v>26</v>
      </c>
      <c r="B27" s="1" t="s">
        <v>38</v>
      </c>
      <c r="C27" s="1" t="s">
        <v>6</v>
      </c>
      <c r="D27" s="1">
        <v>115.56</v>
      </c>
    </row>
    <row r="28" spans="1:4" x14ac:dyDescent="0.45">
      <c r="A28" s="2">
        <v>12</v>
      </c>
      <c r="B28" s="1" t="s">
        <v>20</v>
      </c>
      <c r="C28" s="1" t="s">
        <v>21</v>
      </c>
      <c r="D28" s="1">
        <v>115.71</v>
      </c>
    </row>
    <row r="29" spans="1:4" x14ac:dyDescent="0.45">
      <c r="A29" s="2">
        <v>32</v>
      </c>
      <c r="B29" s="1" t="s">
        <v>44</v>
      </c>
      <c r="C29" s="1" t="s">
        <v>4</v>
      </c>
      <c r="D29" s="1">
        <v>115.72</v>
      </c>
    </row>
    <row r="30" spans="1:4" x14ac:dyDescent="0.45">
      <c r="A30" s="2">
        <v>39</v>
      </c>
      <c r="B30" s="1" t="s">
        <v>53</v>
      </c>
      <c r="C30" s="1" t="s">
        <v>21</v>
      </c>
      <c r="D30" s="1">
        <v>115.72</v>
      </c>
    </row>
    <row r="31" spans="1:4" x14ac:dyDescent="0.45">
      <c r="A31" s="2">
        <v>4</v>
      </c>
      <c r="B31" s="1" t="s">
        <v>8</v>
      </c>
      <c r="C31" s="1" t="s">
        <v>15</v>
      </c>
      <c r="D31" s="1">
        <v>115.84</v>
      </c>
    </row>
    <row r="32" spans="1:4" x14ac:dyDescent="0.45">
      <c r="A32" s="2">
        <v>50</v>
      </c>
      <c r="B32" s="1" t="s">
        <v>65</v>
      </c>
      <c r="C32" s="1" t="s">
        <v>18</v>
      </c>
      <c r="D32" s="1">
        <v>115.87</v>
      </c>
    </row>
    <row r="33" spans="1:4" x14ac:dyDescent="0.45">
      <c r="A33" s="2">
        <v>20</v>
      </c>
      <c r="B33" s="1" t="s">
        <v>31</v>
      </c>
      <c r="C33" s="1" t="s">
        <v>6</v>
      </c>
      <c r="D33" s="1">
        <v>115.94</v>
      </c>
    </row>
    <row r="34" spans="1:4" x14ac:dyDescent="0.45">
      <c r="A34" s="2">
        <v>3</v>
      </c>
      <c r="B34" s="1" t="s">
        <v>7</v>
      </c>
      <c r="C34" s="1" t="s">
        <v>4</v>
      </c>
      <c r="D34" s="1">
        <v>115.99</v>
      </c>
    </row>
    <row r="35" spans="1:4" x14ac:dyDescent="0.45">
      <c r="A35" s="2">
        <v>24</v>
      </c>
      <c r="B35" s="1" t="s">
        <v>36</v>
      </c>
      <c r="C35" s="1" t="s">
        <v>4</v>
      </c>
      <c r="D35" s="1">
        <v>116.01</v>
      </c>
    </row>
    <row r="36" spans="1:4" x14ac:dyDescent="0.45">
      <c r="A36" s="2">
        <v>27</v>
      </c>
      <c r="B36" s="1" t="s">
        <v>39</v>
      </c>
      <c r="C36" s="1" t="s">
        <v>18</v>
      </c>
      <c r="D36" s="1">
        <v>116.01</v>
      </c>
    </row>
    <row r="37" spans="1:4" x14ac:dyDescent="0.45">
      <c r="A37" s="2">
        <v>56</v>
      </c>
      <c r="B37" s="1" t="s">
        <v>71</v>
      </c>
      <c r="C37" s="1" t="s">
        <v>6</v>
      </c>
      <c r="D37" s="1">
        <v>116.05</v>
      </c>
    </row>
    <row r="38" spans="1:4" x14ac:dyDescent="0.45">
      <c r="A38" s="2">
        <v>43</v>
      </c>
      <c r="B38" s="1" t="s">
        <v>57</v>
      </c>
      <c r="C38" s="1" t="s">
        <v>4</v>
      </c>
      <c r="D38" s="1">
        <v>116.13</v>
      </c>
    </row>
    <row r="39" spans="1:4" x14ac:dyDescent="0.45">
      <c r="A39" s="2">
        <v>46</v>
      </c>
      <c r="B39" s="1" t="s">
        <v>61</v>
      </c>
      <c r="C39" s="1" t="s">
        <v>10</v>
      </c>
      <c r="D39" s="1">
        <v>116.24</v>
      </c>
    </row>
    <row r="40" spans="1:4" x14ac:dyDescent="0.45">
      <c r="A40" s="2">
        <v>9</v>
      </c>
      <c r="B40" s="1" t="s">
        <v>16</v>
      </c>
      <c r="C40" s="1" t="s">
        <v>12</v>
      </c>
      <c r="D40" s="1">
        <v>116.45</v>
      </c>
    </row>
    <row r="41" spans="1:4" x14ac:dyDescent="0.45">
      <c r="A41" s="2">
        <v>37</v>
      </c>
      <c r="B41" s="1" t="s">
        <v>49</v>
      </c>
      <c r="C41" s="1" t="s">
        <v>50</v>
      </c>
      <c r="D41" s="1">
        <v>116.45</v>
      </c>
    </row>
    <row r="42" spans="1:4" x14ac:dyDescent="0.45">
      <c r="A42" s="2">
        <v>44</v>
      </c>
      <c r="B42" s="1" t="s">
        <v>58</v>
      </c>
      <c r="C42" s="1" t="s">
        <v>59</v>
      </c>
      <c r="D42" s="6">
        <v>116.5</v>
      </c>
    </row>
    <row r="43" spans="1:4" x14ac:dyDescent="0.45">
      <c r="A43" s="2">
        <v>49</v>
      </c>
      <c r="B43" s="1" t="s">
        <v>64</v>
      </c>
      <c r="C43" s="1" t="s">
        <v>12</v>
      </c>
      <c r="D43" s="1">
        <v>116.79</v>
      </c>
    </row>
    <row r="44" spans="1:4" x14ac:dyDescent="0.45">
      <c r="A44" s="2">
        <v>54</v>
      </c>
      <c r="B44" s="1" t="s">
        <v>69</v>
      </c>
      <c r="C44" s="1" t="s">
        <v>6</v>
      </c>
      <c r="D44" s="1">
        <v>116.82</v>
      </c>
    </row>
    <row r="45" spans="1:4" x14ac:dyDescent="0.45">
      <c r="A45" s="2">
        <v>40</v>
      </c>
      <c r="B45" s="1" t="s">
        <v>54</v>
      </c>
      <c r="C45" s="1" t="s">
        <v>4</v>
      </c>
      <c r="D45" s="6">
        <v>117.2</v>
      </c>
    </row>
    <row r="46" spans="1:4" x14ac:dyDescent="0.45">
      <c r="A46" s="2">
        <v>47</v>
      </c>
      <c r="B46" s="1" t="s">
        <v>62</v>
      </c>
      <c r="C46" s="1" t="s">
        <v>18</v>
      </c>
      <c r="D46" s="1">
        <v>117.29</v>
      </c>
    </row>
    <row r="47" spans="1:4" x14ac:dyDescent="0.45">
      <c r="A47" s="2">
        <v>31</v>
      </c>
      <c r="B47" s="1" t="s">
        <v>43</v>
      </c>
      <c r="C47" s="1" t="s">
        <v>4</v>
      </c>
      <c r="D47" s="1">
        <v>117.42</v>
      </c>
    </row>
    <row r="48" spans="1:4" x14ac:dyDescent="0.45">
      <c r="A48" s="2">
        <v>18</v>
      </c>
      <c r="B48" s="1" t="s">
        <v>28</v>
      </c>
      <c r="C48" s="1" t="s">
        <v>29</v>
      </c>
      <c r="D48" s="1" t="s">
        <v>75</v>
      </c>
    </row>
    <row r="49" spans="1:4" x14ac:dyDescent="0.45">
      <c r="A49" s="2">
        <v>28</v>
      </c>
      <c r="B49" s="1" t="s">
        <v>40</v>
      </c>
      <c r="C49" s="1" t="s">
        <v>12</v>
      </c>
      <c r="D49" s="1" t="s">
        <v>75</v>
      </c>
    </row>
    <row r="50" spans="1:4" x14ac:dyDescent="0.45">
      <c r="A50" s="2">
        <v>29</v>
      </c>
      <c r="B50" s="1" t="s">
        <v>41</v>
      </c>
      <c r="C50" s="1" t="s">
        <v>10</v>
      </c>
      <c r="D50" s="1" t="s">
        <v>75</v>
      </c>
    </row>
    <row r="51" spans="1:4" x14ac:dyDescent="0.45">
      <c r="A51" s="2">
        <v>35</v>
      </c>
      <c r="B51" s="1" t="s">
        <v>47</v>
      </c>
      <c r="C51" s="1" t="s">
        <v>10</v>
      </c>
      <c r="D51" s="1" t="s">
        <v>75</v>
      </c>
    </row>
    <row r="52" spans="1:4" x14ac:dyDescent="0.45">
      <c r="A52" s="2">
        <v>42</v>
      </c>
      <c r="B52" s="1" t="s">
        <v>56</v>
      </c>
      <c r="C52" s="1" t="s">
        <v>34</v>
      </c>
      <c r="D52" s="1" t="s">
        <v>75</v>
      </c>
    </row>
    <row r="53" spans="1:4" x14ac:dyDescent="0.45">
      <c r="A53" s="2">
        <v>45</v>
      </c>
      <c r="B53" s="1" t="s">
        <v>60</v>
      </c>
      <c r="C53" s="1" t="s">
        <v>18</v>
      </c>
      <c r="D53" s="1" t="s">
        <v>75</v>
      </c>
    </row>
    <row r="54" spans="1:4" x14ac:dyDescent="0.45">
      <c r="A54" s="2">
        <v>48</v>
      </c>
      <c r="B54" s="1" t="s">
        <v>63</v>
      </c>
      <c r="C54" s="1" t="s">
        <v>15</v>
      </c>
      <c r="D54" s="1" t="s">
        <v>75</v>
      </c>
    </row>
    <row r="55" spans="1:4" x14ac:dyDescent="0.45">
      <c r="A55" s="2">
        <v>52</v>
      </c>
      <c r="B55" s="1" t="s">
        <v>67</v>
      </c>
      <c r="C55" s="1" t="s">
        <v>21</v>
      </c>
      <c r="D55" s="1" t="s">
        <v>75</v>
      </c>
    </row>
    <row r="56" spans="1:4" x14ac:dyDescent="0.45">
      <c r="A56" s="2">
        <v>53</v>
      </c>
      <c r="B56" s="1" t="s">
        <v>68</v>
      </c>
      <c r="C56" s="1" t="s">
        <v>10</v>
      </c>
      <c r="D56" s="1" t="s">
        <v>75</v>
      </c>
    </row>
    <row r="57" spans="1:4" x14ac:dyDescent="0.45">
      <c r="A57" s="2">
        <v>55</v>
      </c>
      <c r="B57" s="1" t="s">
        <v>70</v>
      </c>
      <c r="C57" s="1" t="s">
        <v>15</v>
      </c>
      <c r="D57" s="1" t="s">
        <v>75</v>
      </c>
    </row>
  </sheetData>
  <sortState xmlns:xlrd2="http://schemas.microsoft.com/office/spreadsheetml/2017/richdata2" ref="A2:D57">
    <sortCondition ref="D2:D57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AE79-FFBB-450A-96CB-15AF7ADE4CEC}">
  <dimension ref="B1:G57"/>
  <sheetViews>
    <sheetView tabSelected="1" topLeftCell="D11" zoomScale="108" workbookViewId="0">
      <selection activeCell="H18" sqref="H18"/>
    </sheetView>
  </sheetViews>
  <sheetFormatPr baseColWidth="10" defaultRowHeight="14.25" x14ac:dyDescent="0.45"/>
  <cols>
    <col min="2" max="2" width="28.19921875" customWidth="1"/>
    <col min="4" max="4" width="22.33203125" customWidth="1"/>
    <col min="5" max="5" width="22.46484375" customWidth="1"/>
    <col min="7" max="7" width="88.265625" customWidth="1"/>
  </cols>
  <sheetData>
    <row r="1" spans="2:7" x14ac:dyDescent="0.45">
      <c r="D1" s="2"/>
      <c r="E1" s="2"/>
    </row>
    <row r="2" spans="2:7" x14ac:dyDescent="0.45">
      <c r="B2" s="7" t="s">
        <v>83</v>
      </c>
      <c r="D2" s="3" t="s">
        <v>84</v>
      </c>
      <c r="E2" s="3" t="s">
        <v>85</v>
      </c>
      <c r="G2" s="4" t="s">
        <v>92</v>
      </c>
    </row>
    <row r="3" spans="2:7" x14ac:dyDescent="0.45">
      <c r="B3" s="1">
        <v>112.96</v>
      </c>
      <c r="D3" s="2">
        <f>MIN(B3:B48)</f>
        <v>112.96</v>
      </c>
      <c r="E3" s="2">
        <f>MAX(B3:B48)</f>
        <v>117.42</v>
      </c>
      <c r="G3" t="s">
        <v>93</v>
      </c>
    </row>
    <row r="4" spans="2:7" x14ac:dyDescent="0.45">
      <c r="B4" s="1">
        <v>113.87</v>
      </c>
      <c r="D4" s="2"/>
      <c r="E4" s="2"/>
      <c r="G4" t="s">
        <v>94</v>
      </c>
    </row>
    <row r="5" spans="2:7" x14ac:dyDescent="0.45">
      <c r="B5" s="6">
        <v>114.4</v>
      </c>
      <c r="D5" s="2"/>
      <c r="E5" s="2"/>
    </row>
    <row r="6" spans="2:7" x14ac:dyDescent="0.45">
      <c r="B6" s="1">
        <v>114.65</v>
      </c>
      <c r="D6" s="2"/>
      <c r="E6" s="2"/>
    </row>
    <row r="7" spans="2:7" x14ac:dyDescent="0.45">
      <c r="B7" s="1">
        <v>114.68</v>
      </c>
      <c r="D7" s="3" t="s">
        <v>86</v>
      </c>
      <c r="E7" s="3" t="s">
        <v>87</v>
      </c>
    </row>
    <row r="8" spans="2:7" x14ac:dyDescent="0.45">
      <c r="B8" s="1">
        <v>114.69</v>
      </c>
      <c r="D8" s="2">
        <f>MEDIAN(B3:B48)</f>
        <v>115.50999999999999</v>
      </c>
      <c r="E8" s="2">
        <f>MODE(B3:B48)</f>
        <v>115.05</v>
      </c>
      <c r="G8" t="s">
        <v>95</v>
      </c>
    </row>
    <row r="9" spans="2:7" x14ac:dyDescent="0.45">
      <c r="B9" s="6">
        <v>114.7</v>
      </c>
      <c r="D9" s="2"/>
      <c r="E9" s="2"/>
      <c r="G9" t="s">
        <v>96</v>
      </c>
    </row>
    <row r="10" spans="2:7" x14ac:dyDescent="0.45">
      <c r="B10" s="1">
        <v>114.71</v>
      </c>
      <c r="D10" s="2"/>
      <c r="E10" s="2"/>
      <c r="G10" t="s">
        <v>97</v>
      </c>
    </row>
    <row r="11" spans="2:7" x14ac:dyDescent="0.45">
      <c r="B11" s="1">
        <v>114.72</v>
      </c>
      <c r="D11" s="2"/>
      <c r="E11" s="2"/>
      <c r="G11" t="s">
        <v>98</v>
      </c>
    </row>
    <row r="12" spans="2:7" x14ac:dyDescent="0.45">
      <c r="B12" s="6">
        <v>114.8</v>
      </c>
      <c r="D12" s="3" t="s">
        <v>88</v>
      </c>
      <c r="E12" s="3" t="s">
        <v>89</v>
      </c>
    </row>
    <row r="13" spans="2:7" x14ac:dyDescent="0.45">
      <c r="B13" s="1">
        <v>114.99</v>
      </c>
      <c r="D13" s="8">
        <f>_xlfn.PERCENTILE.INC(B3:B48,0.25)</f>
        <v>115.0425</v>
      </c>
      <c r="E13" s="2">
        <f>_xlfn.PERCENTILE.INC(B3:B48,0.75)</f>
        <v>116.01</v>
      </c>
      <c r="G13" t="s">
        <v>99</v>
      </c>
    </row>
    <row r="14" spans="2:7" x14ac:dyDescent="0.45">
      <c r="B14" s="1">
        <v>115.04</v>
      </c>
      <c r="D14" s="2"/>
      <c r="E14" s="2"/>
      <c r="G14" t="s">
        <v>100</v>
      </c>
    </row>
    <row r="15" spans="2:7" x14ac:dyDescent="0.45">
      <c r="B15" s="1">
        <v>115.05</v>
      </c>
      <c r="D15" s="2"/>
      <c r="E15" s="2"/>
    </row>
    <row r="16" spans="2:7" x14ac:dyDescent="0.45">
      <c r="B16" s="1">
        <v>115.05</v>
      </c>
      <c r="D16" s="2"/>
      <c r="E16" s="2"/>
    </row>
    <row r="17" spans="2:7" x14ac:dyDescent="0.45">
      <c r="B17" s="1">
        <v>115.09</v>
      </c>
      <c r="D17" s="3" t="s">
        <v>90</v>
      </c>
      <c r="E17" s="3" t="s">
        <v>91</v>
      </c>
    </row>
    <row r="18" spans="2:7" x14ac:dyDescent="0.45">
      <c r="B18" s="1">
        <v>115.18</v>
      </c>
      <c r="D18" s="8">
        <f>AVERAGE(B3:B48)</f>
        <v>115.5369565217391</v>
      </c>
      <c r="E18" s="8">
        <f>_xlfn.STDEV.S(B3:B48)</f>
        <v>0.87765310678274877</v>
      </c>
      <c r="G18" t="s">
        <v>101</v>
      </c>
    </row>
    <row r="19" spans="2:7" x14ac:dyDescent="0.45">
      <c r="B19" s="1">
        <v>115.24</v>
      </c>
      <c r="G19" t="s">
        <v>102</v>
      </c>
    </row>
    <row r="20" spans="2:7" x14ac:dyDescent="0.45">
      <c r="B20" s="1">
        <v>115.25</v>
      </c>
      <c r="G20" t="s">
        <v>104</v>
      </c>
    </row>
    <row r="21" spans="2:7" x14ac:dyDescent="0.45">
      <c r="B21" s="1">
        <v>115.26</v>
      </c>
      <c r="G21" t="s">
        <v>103</v>
      </c>
    </row>
    <row r="22" spans="2:7" x14ac:dyDescent="0.45">
      <c r="B22" s="1">
        <v>115.28</v>
      </c>
    </row>
    <row r="23" spans="2:7" x14ac:dyDescent="0.45">
      <c r="B23" s="1">
        <v>115.38</v>
      </c>
    </row>
    <row r="24" spans="2:7" x14ac:dyDescent="0.45">
      <c r="B24" s="1">
        <v>115.44</v>
      </c>
    </row>
    <row r="25" spans="2:7" x14ac:dyDescent="0.45">
      <c r="B25" s="6">
        <v>115.5</v>
      </c>
    </row>
    <row r="26" spans="2:7" x14ac:dyDescent="0.45">
      <c r="B26" s="1">
        <v>115.52</v>
      </c>
    </row>
    <row r="27" spans="2:7" x14ac:dyDescent="0.45">
      <c r="B27" s="1">
        <v>115.54</v>
      </c>
    </row>
    <row r="28" spans="2:7" x14ac:dyDescent="0.45">
      <c r="B28" s="1">
        <v>115.56</v>
      </c>
    </row>
    <row r="29" spans="2:7" x14ac:dyDescent="0.45">
      <c r="B29" s="1">
        <v>115.71</v>
      </c>
    </row>
    <row r="30" spans="2:7" x14ac:dyDescent="0.45">
      <c r="B30" s="1">
        <v>115.72</v>
      </c>
    </row>
    <row r="31" spans="2:7" x14ac:dyDescent="0.45">
      <c r="B31" s="1">
        <v>115.72</v>
      </c>
    </row>
    <row r="32" spans="2:7" x14ac:dyDescent="0.45">
      <c r="B32" s="1">
        <v>115.84</v>
      </c>
    </row>
    <row r="33" spans="2:2" x14ac:dyDescent="0.45">
      <c r="B33" s="1">
        <v>115.87</v>
      </c>
    </row>
    <row r="34" spans="2:2" x14ac:dyDescent="0.45">
      <c r="B34" s="1">
        <v>115.94</v>
      </c>
    </row>
    <row r="35" spans="2:2" x14ac:dyDescent="0.45">
      <c r="B35" s="1">
        <v>115.99</v>
      </c>
    </row>
    <row r="36" spans="2:2" x14ac:dyDescent="0.45">
      <c r="B36" s="1">
        <v>116.01</v>
      </c>
    </row>
    <row r="37" spans="2:2" x14ac:dyDescent="0.45">
      <c r="B37" s="1">
        <v>116.01</v>
      </c>
    </row>
    <row r="38" spans="2:2" x14ac:dyDescent="0.45">
      <c r="B38" s="1">
        <v>116.05</v>
      </c>
    </row>
    <row r="39" spans="2:2" x14ac:dyDescent="0.45">
      <c r="B39" s="1">
        <v>116.13</v>
      </c>
    </row>
    <row r="40" spans="2:2" x14ac:dyDescent="0.45">
      <c r="B40" s="1">
        <v>116.24</v>
      </c>
    </row>
    <row r="41" spans="2:2" x14ac:dyDescent="0.45">
      <c r="B41" s="1">
        <v>116.45</v>
      </c>
    </row>
    <row r="42" spans="2:2" x14ac:dyDescent="0.45">
      <c r="B42" s="1">
        <v>116.45</v>
      </c>
    </row>
    <row r="43" spans="2:2" x14ac:dyDescent="0.45">
      <c r="B43" s="6">
        <v>116.5</v>
      </c>
    </row>
    <row r="44" spans="2:2" x14ac:dyDescent="0.45">
      <c r="B44" s="1">
        <v>116.79</v>
      </c>
    </row>
    <row r="45" spans="2:2" x14ac:dyDescent="0.45">
      <c r="B45" s="1">
        <v>116.82</v>
      </c>
    </row>
    <row r="46" spans="2:2" x14ac:dyDescent="0.45">
      <c r="B46" s="6">
        <v>117.2</v>
      </c>
    </row>
    <row r="47" spans="2:2" x14ac:dyDescent="0.45">
      <c r="B47" s="1">
        <v>117.29</v>
      </c>
    </row>
    <row r="48" spans="2:2" x14ac:dyDescent="0.45">
      <c r="B48" s="1">
        <v>117.42</v>
      </c>
    </row>
    <row r="49" spans="2:2" x14ac:dyDescent="0.45">
      <c r="B49" s="1"/>
    </row>
    <row r="50" spans="2:2" x14ac:dyDescent="0.45">
      <c r="B50" s="1"/>
    </row>
    <row r="51" spans="2:2" x14ac:dyDescent="0.45">
      <c r="B51" s="6"/>
    </row>
    <row r="52" spans="2:2" x14ac:dyDescent="0.45">
      <c r="B52" s="1"/>
    </row>
    <row r="53" spans="2:2" x14ac:dyDescent="0.45">
      <c r="B53" s="1"/>
    </row>
    <row r="54" spans="2:2" x14ac:dyDescent="0.45">
      <c r="B54" s="1"/>
    </row>
    <row r="55" spans="2:2" x14ac:dyDescent="0.45">
      <c r="B55" s="6"/>
    </row>
    <row r="56" spans="2:2" x14ac:dyDescent="0.45">
      <c r="B56" s="1"/>
    </row>
    <row r="57" spans="2:2" x14ac:dyDescent="0.45">
      <c r="B57" s="1"/>
    </row>
  </sheetData>
  <sortState xmlns:xlrd2="http://schemas.microsoft.com/office/spreadsheetml/2017/richdata2" ref="B3:B57">
    <sortCondition descending="1" ref="B2:B57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Ergebnisliste</vt:lpstr>
      <vt:lpstr>Siegerliste</vt:lpstr>
      <vt:lpstr>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Briggl</dc:creator>
  <cp:lastModifiedBy>Briggl, Jana</cp:lastModifiedBy>
  <dcterms:created xsi:type="dcterms:W3CDTF">2015-06-05T18:19:34Z</dcterms:created>
  <dcterms:modified xsi:type="dcterms:W3CDTF">2024-01-21T23:01:15Z</dcterms:modified>
</cp:coreProperties>
</file>