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binary"/>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iFox\Stats\Bulletin BOX18-192\2022\December\"/>
    </mc:Choice>
  </mc:AlternateContent>
  <bookViews>
    <workbookView xWindow="0" yWindow="0" windowWidth="28800" windowHeight="11700"/>
  </bookViews>
  <sheets>
    <sheet name="Table of Contents" sheetId="161" r:id="rId1"/>
    <sheet name="Table 1" sheetId="72" r:id="rId2"/>
    <sheet name="Table 2" sheetId="83" r:id="rId3"/>
    <sheet name="Table 3" sheetId="94" r:id="rId4"/>
    <sheet name="Table 4" sheetId="105" r:id="rId5"/>
    <sheet name="Table 5" sheetId="116" r:id="rId6"/>
    <sheet name="Table 6" sheetId="127" r:id="rId7"/>
    <sheet name="Table 7" sheetId="138" r:id="rId8"/>
    <sheet name="Table 8" sheetId="149" r:id="rId9"/>
    <sheet name="Table 9" sheetId="158" r:id="rId10"/>
    <sheet name="Table 10" sheetId="73" r:id="rId11"/>
    <sheet name="Table 11" sheetId="74" r:id="rId12"/>
    <sheet name="Table 12" sheetId="75" r:id="rId13"/>
    <sheet name="Table 13" sheetId="76" r:id="rId14"/>
    <sheet name="Table 14" sheetId="77" r:id="rId15"/>
    <sheet name="Table 15" sheetId="78" r:id="rId16"/>
    <sheet name="Table 16" sheetId="79" r:id="rId17"/>
    <sheet name="Table 17" sheetId="80" r:id="rId18"/>
    <sheet name="Table 18" sheetId="81" r:id="rId19"/>
    <sheet name="Table 19" sheetId="82" r:id="rId20"/>
    <sheet name="Table 20" sheetId="84" r:id="rId21"/>
    <sheet name="Table 21" sheetId="85" r:id="rId22"/>
    <sheet name="Table 22" sheetId="86" r:id="rId23"/>
    <sheet name="Table 23" sheetId="87" r:id="rId24"/>
    <sheet name="Table 24" sheetId="88" r:id="rId25"/>
    <sheet name="Table 25" sheetId="89" r:id="rId26"/>
    <sheet name="Table 26" sheetId="90" r:id="rId27"/>
    <sheet name="Table 27" sheetId="91" r:id="rId28"/>
    <sheet name="Table 28" sheetId="92" r:id="rId29"/>
    <sheet name="Table 29" sheetId="93" r:id="rId30"/>
    <sheet name="Table 30" sheetId="95" r:id="rId31"/>
    <sheet name="Table 31" sheetId="96" r:id="rId32"/>
    <sheet name="Table 32" sheetId="97" r:id="rId33"/>
    <sheet name="Table 33" sheetId="98" r:id="rId34"/>
    <sheet name="Table 34" sheetId="99" r:id="rId35"/>
    <sheet name="Table 35" sheetId="100" r:id="rId36"/>
    <sheet name="Table 36" sheetId="101" r:id="rId37"/>
    <sheet name="Table 37" sheetId="102" r:id="rId38"/>
    <sheet name="Table 38" sheetId="103" r:id="rId39"/>
    <sheet name="Table 39" sheetId="104" r:id="rId40"/>
    <sheet name="Table 40" sheetId="106" r:id="rId41"/>
    <sheet name="Table 41" sheetId="107" r:id="rId42"/>
    <sheet name="Table 42" sheetId="108" r:id="rId43"/>
    <sheet name="Table 43" sheetId="109" r:id="rId44"/>
    <sheet name="Table 44" sheetId="110" r:id="rId45"/>
    <sheet name="Table 45" sheetId="111" r:id="rId46"/>
    <sheet name="Table 46" sheetId="112" r:id="rId47"/>
    <sheet name="Table 47" sheetId="113" r:id="rId48"/>
    <sheet name="Table 48" sheetId="114" r:id="rId49"/>
    <sheet name="Table 49" sheetId="115" r:id="rId50"/>
    <sheet name="Table 50" sheetId="117" r:id="rId51"/>
    <sheet name="Table 51" sheetId="118" r:id="rId52"/>
    <sheet name="Table 52" sheetId="119" r:id="rId53"/>
    <sheet name="Table 53" sheetId="120" r:id="rId54"/>
    <sheet name="Table 54" sheetId="121" r:id="rId55"/>
    <sheet name="Table 55" sheetId="122" r:id="rId56"/>
    <sheet name="Table 56" sheetId="123" r:id="rId57"/>
    <sheet name="Table 57" sheetId="124" r:id="rId58"/>
    <sheet name="Table 58" sheetId="125" r:id="rId59"/>
    <sheet name="Table 59" sheetId="126" r:id="rId60"/>
    <sheet name="Table 60" sheetId="128" r:id="rId61"/>
    <sheet name="Table 61" sheetId="129" r:id="rId62"/>
    <sheet name="Table 62" sheetId="130" r:id="rId63"/>
    <sheet name="Table 63" sheetId="131" r:id="rId64"/>
    <sheet name="Table 64" sheetId="132" r:id="rId65"/>
    <sheet name="Table 65" sheetId="133" r:id="rId66"/>
    <sheet name="Table 66" sheetId="134" r:id="rId67"/>
    <sheet name="Table 67" sheetId="135" r:id="rId68"/>
    <sheet name="Table 68" sheetId="136" r:id="rId69"/>
    <sheet name="Table 69" sheetId="137" r:id="rId70"/>
    <sheet name="Table 70" sheetId="139" r:id="rId71"/>
    <sheet name="Table 71" sheetId="140" r:id="rId72"/>
    <sheet name="Table 72" sheetId="141" r:id="rId73"/>
    <sheet name="Table 73" sheetId="142" r:id="rId74"/>
    <sheet name="Table 74" sheetId="143" r:id="rId75"/>
    <sheet name="Table 75" sheetId="144" r:id="rId76"/>
    <sheet name="Table 76" sheetId="145" r:id="rId77"/>
    <sheet name="Table 77" sheetId="146" r:id="rId78"/>
    <sheet name="Table 78" sheetId="147" r:id="rId79"/>
    <sheet name="Table 79" sheetId="148" r:id="rId80"/>
    <sheet name="Table 80" sheetId="150" r:id="rId81"/>
    <sheet name="Table 81" sheetId="151" r:id="rId82"/>
    <sheet name="Table 82" sheetId="152" r:id="rId83"/>
    <sheet name="Table 83" sheetId="153" r:id="rId84"/>
    <sheet name="Table 84" sheetId="154" r:id="rId85"/>
    <sheet name="Table 85" sheetId="155" r:id="rId86"/>
    <sheet name="Table 86" sheetId="156" r:id="rId87"/>
    <sheet name="Table 87" sheetId="157" r:id="rId88"/>
  </sheets>
  <externalReferences>
    <externalReference r:id="rId89"/>
  </externalReferences>
  <definedNames>
    <definedName name="_xlnm._FilterDatabase" localSheetId="79" hidden="1">'Table 79'!$A$4:$B$43</definedName>
    <definedName name="Chosennot">#REF!</definedName>
    <definedName name="IDX" localSheetId="1">'Table 1'!$A$1</definedName>
    <definedName name="IDX" localSheetId="10">'Table 10'!$A$1</definedName>
    <definedName name="IDX" localSheetId="11">'Table 11'!$A$1</definedName>
    <definedName name="IDX" localSheetId="12">'Table 12'!$A$1</definedName>
    <definedName name="IDX" localSheetId="13">'Table 13'!$A$1</definedName>
    <definedName name="IDX" localSheetId="14">'Table 14'!$A$1</definedName>
    <definedName name="IDX" localSheetId="15">'Table 15'!$A$1</definedName>
    <definedName name="IDX" localSheetId="16">'Table 16'!$A$1</definedName>
    <definedName name="IDX" localSheetId="17">'Table 17'!$A$1</definedName>
    <definedName name="IDX" localSheetId="18">'Table 18'!$A$1</definedName>
    <definedName name="IDX" localSheetId="19">'Table 19'!$A$1</definedName>
    <definedName name="IDX" localSheetId="20">'Table 20'!$A$1</definedName>
    <definedName name="IDX" localSheetId="21">'Table 21'!$A$1</definedName>
    <definedName name="IDX" localSheetId="22">'Table 22'!$A$1</definedName>
    <definedName name="IDX" localSheetId="23">'Table 23'!$A$1</definedName>
    <definedName name="IDX" localSheetId="24">'Table 24'!$A$1</definedName>
    <definedName name="IDX" localSheetId="25">'Table 25'!$A$1</definedName>
    <definedName name="IDX" localSheetId="26">'Table 26'!$A$1</definedName>
    <definedName name="IDX" localSheetId="27">'Table 27'!$A$1</definedName>
    <definedName name="IDX" localSheetId="28">'Table 28'!$A$1</definedName>
    <definedName name="IDX" localSheetId="29">'Table 29'!$A$1</definedName>
    <definedName name="IDX" localSheetId="3">'Table 3'!$A$1</definedName>
    <definedName name="IDX" localSheetId="30">'Table 30'!$A$1</definedName>
    <definedName name="IDX" localSheetId="31">'Table 31'!$A$1</definedName>
    <definedName name="IDX" localSheetId="32">'Table 32'!$A$1</definedName>
    <definedName name="IDX" localSheetId="33">'Table 33'!$A$1</definedName>
    <definedName name="IDX" localSheetId="34">'Table 34'!$A$1</definedName>
    <definedName name="IDX" localSheetId="35">'Table 35'!$A$1</definedName>
    <definedName name="IDX" localSheetId="36">'Table 36'!$A$1</definedName>
    <definedName name="IDX" localSheetId="37">'Table 37'!$A$1</definedName>
    <definedName name="IDX" localSheetId="38">'Table 38'!$A$1</definedName>
    <definedName name="IDX" localSheetId="39">'Table 39'!$A$1</definedName>
    <definedName name="IDX" localSheetId="4">'Table 4'!$A$1</definedName>
    <definedName name="IDX" localSheetId="40">'Table 40'!$A$1</definedName>
    <definedName name="IDX" localSheetId="41">'Table 41'!$A$1</definedName>
    <definedName name="IDX" localSheetId="42">'Table 42'!$A$1</definedName>
    <definedName name="IDX" localSheetId="43">'Table 43'!$A$1</definedName>
    <definedName name="IDX" localSheetId="44">'Table 44'!$A$1</definedName>
    <definedName name="IDX" localSheetId="45">'Table 45'!$A$1</definedName>
    <definedName name="IDX" localSheetId="46">'Table 46'!$A$1</definedName>
    <definedName name="IDX" localSheetId="47">'Table 47'!$A$1</definedName>
    <definedName name="IDX" localSheetId="48">'Table 48'!$A$1</definedName>
    <definedName name="IDX" localSheetId="49">'Table 49'!$A$1</definedName>
    <definedName name="IDX" localSheetId="5">'Table 5'!$A$1</definedName>
    <definedName name="IDX" localSheetId="50">'Table 50'!$A$1</definedName>
    <definedName name="IDX" localSheetId="51">'Table 51'!$A$1</definedName>
    <definedName name="IDX" localSheetId="52">'Table 52'!$A$1</definedName>
    <definedName name="IDX" localSheetId="53">'Table 53'!$A$1</definedName>
    <definedName name="IDX" localSheetId="54">'Table 54'!$A$1</definedName>
    <definedName name="IDX" localSheetId="55">'Table 55'!$A$1</definedName>
    <definedName name="IDX" localSheetId="56">'Table 56'!$A$1</definedName>
    <definedName name="IDX" localSheetId="57">'Table 57'!$A$1</definedName>
    <definedName name="IDX" localSheetId="58">'Table 58'!$A$1</definedName>
    <definedName name="IDX" localSheetId="59">'Table 59'!$A$1</definedName>
    <definedName name="IDX" localSheetId="6">'Table 6'!$A$1</definedName>
    <definedName name="IDX" localSheetId="60">'Table 60'!$A$1</definedName>
    <definedName name="IDX" localSheetId="61">'Table 61'!$A$1</definedName>
    <definedName name="IDX" localSheetId="62">'Table 62'!$A$1</definedName>
    <definedName name="IDX" localSheetId="63">'Table 63'!$A$1</definedName>
    <definedName name="IDX" localSheetId="64">'Table 64'!$A$1</definedName>
    <definedName name="IDX" localSheetId="65">'Table 65'!$A$1</definedName>
    <definedName name="IDX" localSheetId="66">'Table 66'!$A$1</definedName>
    <definedName name="IDX" localSheetId="67">'Table 67'!$A$1</definedName>
    <definedName name="IDX" localSheetId="68">'Table 68'!$A$1</definedName>
    <definedName name="IDX" localSheetId="69">'Table 69'!$A$1</definedName>
    <definedName name="IDX" localSheetId="7">'Table 7'!$A$1</definedName>
    <definedName name="IDX" localSheetId="70">'Table 70'!$A$1</definedName>
    <definedName name="IDX" localSheetId="71">'Table 71'!$A$1</definedName>
    <definedName name="IDX" localSheetId="72">'Table 72'!$A$1</definedName>
    <definedName name="IDX" localSheetId="73">'Table 73'!$A$1</definedName>
    <definedName name="IDX" localSheetId="74">'Table 74'!$A$1</definedName>
    <definedName name="IDX" localSheetId="75">'Table 75'!$A$1</definedName>
    <definedName name="IDX" localSheetId="76">'Table 76'!$A$1</definedName>
    <definedName name="IDX" localSheetId="77">'Table 77'!$A$1</definedName>
    <definedName name="IDX" localSheetId="78">'Table 78'!$A$1</definedName>
    <definedName name="IDX" localSheetId="79">'Table 79'!$A$1</definedName>
    <definedName name="IDX" localSheetId="8">'Table 8'!$A$1</definedName>
    <definedName name="IDX" localSheetId="80">'Table 80'!$A$1</definedName>
    <definedName name="IDX" localSheetId="81">'Table 81'!$A$1</definedName>
    <definedName name="IDX" localSheetId="82">'Table 82'!$A$1</definedName>
    <definedName name="IDX" localSheetId="83">'Table 83'!$A$1</definedName>
    <definedName name="IDX" localSheetId="84">'Table 84'!$A$1</definedName>
    <definedName name="IDX" localSheetId="85">'Table 85'!$A$1</definedName>
    <definedName name="IDX" localSheetId="86">'Table 86'!$A$1</definedName>
    <definedName name="IDX" localSheetId="87">'Table 87'!$A$1</definedName>
    <definedName name="IDX" localSheetId="9">'Table 9'!$A$1</definedName>
    <definedName name="Nodata">#REF!</definedName>
    <definedName name="NonOng_tseries">#REF!</definedName>
    <definedName name="Novalue">#REF!</definedName>
    <definedName name="Ong_tseries">#REF!</definedName>
    <definedName name="_xlnm.Print_Area" localSheetId="1">'Table 1'!$A$1:$U$27</definedName>
    <definedName name="_xlnm.Print_Area" localSheetId="10">'Table 10'!$A$1:$AB$107</definedName>
    <definedName name="_xlnm.Print_Area" localSheetId="12">'Table 12'!$A$1:$K$58</definedName>
    <definedName name="_xlnm.Print_Area" localSheetId="13">'Table 13'!$A$1:$K$107</definedName>
    <definedName name="_xlnm.Print_Area" localSheetId="14">'Table 14'!$A$1:$O$45</definedName>
    <definedName name="_xlnm.Print_Area" localSheetId="15">'Table 15'!$A$1:$U$16</definedName>
    <definedName name="_xlnm.Print_Area" localSheetId="16">'Table 16'!$A$1:$U$23</definedName>
    <definedName name="_xlnm.Print_Area" localSheetId="17">'Table 17'!$A$1:$V$98</definedName>
    <definedName name="_xlnm.Print_Area" localSheetId="18">'Table 18'!$A$1:$O$43</definedName>
    <definedName name="_xlnm.Print_Area" localSheetId="19">'Table 19'!$A$1:$O$25</definedName>
    <definedName name="_xlnm.Print_Area" localSheetId="2">'Table 2'!$A$1:$G$109</definedName>
    <definedName name="_xlnm.Print_Area" localSheetId="3">'Table 3'!$A$1:$J$107</definedName>
    <definedName name="_xlnm.Print_Area" localSheetId="31">'Table 31'!$A$1:$K$26</definedName>
    <definedName name="_xlnm.Print_Area" localSheetId="33">'Table 33'!$A$1:$F$47</definedName>
    <definedName name="_xlnm.Print_Area" localSheetId="4">'Table 4'!$A$1:$M$103</definedName>
    <definedName name="_xlnm.Print_Area" localSheetId="42">'Table 42'!$A$1:$F$106</definedName>
    <definedName name="_xlnm.Print_Area" localSheetId="5">'Table 5'!$A$1:$M$107</definedName>
    <definedName name="_xlnm.Print_Area" localSheetId="6">'Table 6'!$A$1:$O$107</definedName>
    <definedName name="_xlnm.Print_Area" localSheetId="62">'Table 62'!$A$1:$K$104</definedName>
    <definedName name="_xlnm.Print_Area" localSheetId="63">'Table 63'!$A$1:$H$105</definedName>
    <definedName name="_xlnm.Print_Area" localSheetId="7">'Table 7'!$A$1:$O$107</definedName>
    <definedName name="_xlnm.Print_Area" localSheetId="73">'Table 73'!$A$1:$K$108</definedName>
    <definedName name="_xlnm.Print_Area" localSheetId="76">'Table 76'!$A$1:$J$53</definedName>
    <definedName name="_xlnm.Print_Area" localSheetId="78">'Table 78'!$A$1:$F$207</definedName>
    <definedName name="_xlnm.Print_Area" localSheetId="79">'Table 79'!$A$1:$G$45</definedName>
    <definedName name="_xlnm.Print_Area" localSheetId="8">'Table 8'!$A$1:$O$107</definedName>
    <definedName name="_xlnm.Print_Area" localSheetId="9">'Table 9'!$A$1:$H$26</definedName>
    <definedName name="t_chosentg">'[1]Table 20'!#REF!</definedName>
    <definedName name="t_nildata">'[1]Table 20'!#REF!</definedName>
    <definedName name="t_nodata">'[1]Table 20'!#REF!</definedName>
    <definedName name="T1_OngoingPop">#REF!</definedName>
    <definedName name="w_chosentg">#REF!</definedName>
    <definedName name="w_nildata">#REF!</definedName>
    <definedName name="w_nodata">#REF!</definedName>
  </definedNames>
  <calcPr calcId="162913"/>
</workbook>
</file>

<file path=xl/calcChain.xml><?xml version="1.0" encoding="utf-8"?>
<calcChain xmlns="http://schemas.openxmlformats.org/spreadsheetml/2006/main">
  <c r="X89" i="161" l="1"/>
  <c r="Y89" i="161"/>
  <c r="Z89" i="161"/>
  <c r="AA89" i="161"/>
  <c r="AL89" i="161"/>
  <c r="AM89" i="161"/>
  <c r="AN89" i="161" s="1"/>
  <c r="AO89" i="161" s="1"/>
  <c r="AN88" i="161" l="1"/>
  <c r="AM88" i="161"/>
  <c r="AL88" i="161"/>
  <c r="AA88" i="161"/>
  <c r="Z88" i="161"/>
  <c r="Y88" i="161"/>
  <c r="X88" i="161"/>
  <c r="AL87" i="161"/>
  <c r="AM87" i="161" s="1"/>
  <c r="AN87" i="161" s="1"/>
  <c r="AA87" i="161"/>
  <c r="Z87" i="161"/>
  <c r="Y87" i="161"/>
  <c r="X87" i="161"/>
  <c r="AL86" i="161"/>
  <c r="AM86" i="161" s="1"/>
  <c r="AN86" i="161" s="1"/>
  <c r="AA86" i="161"/>
  <c r="Z86" i="161"/>
  <c r="Y86" i="161"/>
  <c r="X86" i="161"/>
  <c r="AM85" i="161"/>
  <c r="AN85" i="161" s="1"/>
  <c r="AL85" i="161"/>
  <c r="AA85" i="161"/>
  <c r="Z85" i="161"/>
  <c r="Y85" i="161"/>
  <c r="X85" i="161"/>
  <c r="AN84" i="161"/>
  <c r="AM84" i="161"/>
  <c r="AL84" i="161"/>
  <c r="AA84" i="161"/>
  <c r="Z84" i="161"/>
  <c r="Y84" i="161"/>
  <c r="X84" i="161"/>
  <c r="AL83" i="161"/>
  <c r="AM83" i="161" s="1"/>
  <c r="AN83" i="161" s="1"/>
  <c r="AA83" i="161"/>
  <c r="Z83" i="161"/>
  <c r="Y83" i="161"/>
  <c r="X83" i="161"/>
  <c r="AL82" i="161"/>
  <c r="AM82" i="161" s="1"/>
  <c r="AN82" i="161" s="1"/>
  <c r="AA82" i="161"/>
  <c r="Z82" i="161"/>
  <c r="Y82" i="161"/>
  <c r="X82" i="161"/>
  <c r="AM81" i="161"/>
  <c r="AN81" i="161" s="1"/>
  <c r="AL81" i="161"/>
  <c r="AA81" i="161"/>
  <c r="Z81" i="161"/>
  <c r="Y81" i="161"/>
  <c r="X81" i="161"/>
  <c r="AN80" i="161"/>
  <c r="AM80" i="161"/>
  <c r="AL80" i="161"/>
  <c r="AA80" i="161"/>
  <c r="Z80" i="161"/>
  <c r="Y80" i="161"/>
  <c r="X80" i="161"/>
  <c r="AL79" i="161"/>
  <c r="AM79" i="161" s="1"/>
  <c r="AN79" i="161" s="1"/>
  <c r="AA79" i="161"/>
  <c r="Z79" i="161"/>
  <c r="Y79" i="161"/>
  <c r="X79" i="161"/>
  <c r="AL78" i="161"/>
  <c r="AM78" i="161" s="1"/>
  <c r="AN78" i="161" s="1"/>
  <c r="AA78" i="161"/>
  <c r="Z78" i="161"/>
  <c r="Y78" i="161"/>
  <c r="X78" i="161"/>
  <c r="AM77" i="161"/>
  <c r="AN77" i="161" s="1"/>
  <c r="AL77" i="161"/>
  <c r="AA77" i="161"/>
  <c r="Z77" i="161"/>
  <c r="Y77" i="161"/>
  <c r="X77" i="161"/>
  <c r="AL76" i="161"/>
  <c r="AM76" i="161" s="1"/>
  <c r="AN76" i="161" s="1"/>
  <c r="AA76" i="161"/>
  <c r="Z76" i="161"/>
  <c r="Y76" i="161"/>
  <c r="X76" i="161"/>
  <c r="AN75" i="161"/>
  <c r="AL75" i="161"/>
  <c r="AM75" i="161" s="1"/>
  <c r="AA75" i="161"/>
  <c r="Z75" i="161"/>
  <c r="Y75" i="161"/>
  <c r="X75" i="161"/>
  <c r="AL74" i="161"/>
  <c r="AM74" i="161" s="1"/>
  <c r="AN74" i="161" s="1"/>
  <c r="AA74" i="161"/>
  <c r="Z74" i="161"/>
  <c r="Y74" i="161"/>
  <c r="X74" i="161"/>
  <c r="AM73" i="161"/>
  <c r="AN73" i="161" s="1"/>
  <c r="AL73" i="161"/>
  <c r="AA73" i="161"/>
  <c r="Z73" i="161"/>
  <c r="Y73" i="161"/>
  <c r="X73" i="161"/>
  <c r="AN72" i="161"/>
  <c r="AL72" i="161"/>
  <c r="AM72" i="161" s="1"/>
  <c r="AA72" i="161"/>
  <c r="Z72" i="161"/>
  <c r="Y72" i="161"/>
  <c r="X72" i="161"/>
  <c r="AL71" i="161"/>
  <c r="AM71" i="161" s="1"/>
  <c r="AN71" i="161" s="1"/>
  <c r="AA71" i="161"/>
  <c r="Z71" i="161"/>
  <c r="Y71" i="161"/>
  <c r="X71" i="161"/>
  <c r="AL70" i="161"/>
  <c r="AM70" i="161" s="1"/>
  <c r="AN70" i="161" s="1"/>
  <c r="AA70" i="161"/>
  <c r="Z70" i="161"/>
  <c r="Y70" i="161"/>
  <c r="X70" i="161"/>
  <c r="AN69" i="161"/>
  <c r="AL69" i="161"/>
  <c r="AM69" i="161" s="1"/>
  <c r="AA69" i="161"/>
  <c r="Z69" i="161"/>
  <c r="Y69" i="161"/>
  <c r="X69" i="161"/>
  <c r="AL68" i="161"/>
  <c r="AM68" i="161" s="1"/>
  <c r="AN68" i="161" s="1"/>
  <c r="AA68" i="161"/>
  <c r="Z68" i="161"/>
  <c r="Y68" i="161"/>
  <c r="X68" i="161"/>
  <c r="AL67" i="161"/>
  <c r="AM67" i="161" s="1"/>
  <c r="AN67" i="161" s="1"/>
  <c r="AA67" i="161"/>
  <c r="Z67" i="161"/>
  <c r="Y67" i="161"/>
  <c r="X67" i="161"/>
  <c r="AL66" i="161"/>
  <c r="AM66" i="161" s="1"/>
  <c r="AN66" i="161" s="1"/>
  <c r="AA66" i="161"/>
  <c r="Z66" i="161"/>
  <c r="Y66" i="161"/>
  <c r="X66" i="161"/>
  <c r="AL65" i="161"/>
  <c r="AM65" i="161" s="1"/>
  <c r="AN65" i="161" s="1"/>
  <c r="AA65" i="161"/>
  <c r="Z65" i="161"/>
  <c r="Y65" i="161"/>
  <c r="X65" i="161"/>
  <c r="AN64" i="161"/>
  <c r="AL64" i="161"/>
  <c r="AM64" i="161" s="1"/>
  <c r="AA64" i="161"/>
  <c r="Z64" i="161"/>
  <c r="Y64" i="161"/>
  <c r="X64" i="161"/>
  <c r="AN63" i="161"/>
  <c r="AL63" i="161"/>
  <c r="AM63" i="161" s="1"/>
  <c r="AA63" i="161"/>
  <c r="Z63" i="161"/>
  <c r="Y63" i="161"/>
  <c r="X63" i="161"/>
  <c r="AN62" i="161"/>
  <c r="AL62" i="161"/>
  <c r="AM62" i="161" s="1"/>
  <c r="AA62" i="161"/>
  <c r="Z62" i="161"/>
  <c r="Y62" i="161"/>
  <c r="X62" i="161"/>
  <c r="AM61" i="161"/>
  <c r="AN61" i="161" s="1"/>
  <c r="AL61" i="161"/>
  <c r="AA61" i="161"/>
  <c r="Z61" i="161"/>
  <c r="Y61" i="161"/>
  <c r="X61" i="161"/>
  <c r="AL60" i="161"/>
  <c r="AM60" i="161" s="1"/>
  <c r="AN60" i="161" s="1"/>
  <c r="AA60" i="161"/>
  <c r="Z60" i="161"/>
  <c r="Y60" i="161"/>
  <c r="X60" i="161"/>
  <c r="AL59" i="161"/>
  <c r="AM59" i="161" s="1"/>
  <c r="AN59" i="161" s="1"/>
  <c r="AA59" i="161"/>
  <c r="Z59" i="161"/>
  <c r="Y59" i="161"/>
  <c r="X59" i="161"/>
  <c r="AL58" i="161"/>
  <c r="AM58" i="161" s="1"/>
  <c r="AN58" i="161" s="1"/>
  <c r="AA58" i="161"/>
  <c r="Z58" i="161"/>
  <c r="Y58" i="161"/>
  <c r="X58" i="161"/>
  <c r="AM57" i="161"/>
  <c r="AN57" i="161" s="1"/>
  <c r="AL57" i="161"/>
  <c r="AA57" i="161"/>
  <c r="Z57" i="161"/>
  <c r="Y57" i="161"/>
  <c r="X57" i="161"/>
  <c r="AM56" i="161"/>
  <c r="AN56" i="161" s="1"/>
  <c r="AL56" i="161"/>
  <c r="AA56" i="161"/>
  <c r="Z56" i="161"/>
  <c r="Y56" i="161"/>
  <c r="X56" i="161"/>
  <c r="AL55" i="161"/>
  <c r="AM55" i="161" s="1"/>
  <c r="AN55" i="161" s="1"/>
  <c r="AA55" i="161"/>
  <c r="Z55" i="161"/>
  <c r="Y55" i="161"/>
  <c r="X55" i="161"/>
  <c r="AN54" i="161"/>
  <c r="AL54" i="161"/>
  <c r="AM54" i="161" s="1"/>
  <c r="AA54" i="161"/>
  <c r="Z54" i="161"/>
  <c r="Y54" i="161"/>
  <c r="X54" i="161"/>
  <c r="AL53" i="161"/>
  <c r="AM53" i="161" s="1"/>
  <c r="AN53" i="161" s="1"/>
  <c r="AA53" i="161"/>
  <c r="Z53" i="161"/>
  <c r="Y53" i="161"/>
  <c r="X53" i="161"/>
  <c r="AL52" i="161"/>
  <c r="AM52" i="161" s="1"/>
  <c r="AN52" i="161" s="1"/>
  <c r="AA52" i="161"/>
  <c r="Z52" i="161"/>
  <c r="Y52" i="161"/>
  <c r="X52" i="161"/>
  <c r="AN51" i="161"/>
  <c r="AL51" i="161"/>
  <c r="AM51" i="161" s="1"/>
  <c r="AA51" i="161"/>
  <c r="Z51" i="161"/>
  <c r="Y51" i="161"/>
  <c r="X51" i="161"/>
  <c r="AN50" i="161"/>
  <c r="AL50" i="161"/>
  <c r="AM50" i="161" s="1"/>
  <c r="AA50" i="161"/>
  <c r="Z50" i="161"/>
  <c r="Y50" i="161"/>
  <c r="X50" i="161"/>
  <c r="AN49" i="161"/>
  <c r="AL49" i="161"/>
  <c r="AM49" i="161" s="1"/>
  <c r="AA49" i="161"/>
  <c r="Z49" i="161"/>
  <c r="Y49" i="161"/>
  <c r="X49" i="161"/>
  <c r="AL48" i="161"/>
  <c r="AM48" i="161" s="1"/>
  <c r="AN48" i="161" s="1"/>
  <c r="AA48" i="161"/>
  <c r="Z48" i="161"/>
  <c r="Y48" i="161"/>
  <c r="X48" i="161"/>
  <c r="AL47" i="161"/>
  <c r="AM47" i="161" s="1"/>
  <c r="AN47" i="161" s="1"/>
  <c r="AA47" i="161"/>
  <c r="Z47" i="161"/>
  <c r="Y47" i="161"/>
  <c r="X47" i="161"/>
  <c r="AN46" i="161"/>
  <c r="AL46" i="161"/>
  <c r="AM46" i="161" s="1"/>
  <c r="AA46" i="161"/>
  <c r="Z46" i="161"/>
  <c r="Y46" i="161"/>
  <c r="X46" i="161"/>
  <c r="AN45" i="161"/>
  <c r="AL45" i="161"/>
  <c r="AM45" i="161" s="1"/>
  <c r="AA45" i="161"/>
  <c r="Z45" i="161"/>
  <c r="Y45" i="161"/>
  <c r="X45" i="161"/>
  <c r="AL44" i="161"/>
  <c r="AM44" i="161" s="1"/>
  <c r="AN44" i="161" s="1"/>
  <c r="AA44" i="161"/>
  <c r="Z44" i="161"/>
  <c r="Y44" i="161"/>
  <c r="X44" i="161"/>
  <c r="AL43" i="161"/>
  <c r="AM43" i="161" s="1"/>
  <c r="AN43" i="161" s="1"/>
  <c r="AA43" i="161"/>
  <c r="Z43" i="161"/>
  <c r="Y43" i="161"/>
  <c r="X43" i="161"/>
  <c r="AN42" i="161"/>
  <c r="AL42" i="161"/>
  <c r="AM42" i="161" s="1"/>
  <c r="AA42" i="161"/>
  <c r="Z42" i="161"/>
  <c r="Y42" i="161"/>
  <c r="X42" i="161"/>
  <c r="AL41" i="161"/>
  <c r="AM41" i="161" s="1"/>
  <c r="AN41" i="161" s="1"/>
  <c r="AA41" i="161"/>
  <c r="Z41" i="161"/>
  <c r="Y41" i="161"/>
  <c r="X41" i="161"/>
  <c r="AM40" i="161"/>
  <c r="AN40" i="161" s="1"/>
  <c r="AL40" i="161"/>
  <c r="AA40" i="161"/>
  <c r="Z40" i="161"/>
  <c r="Y40" i="161"/>
  <c r="X40" i="161"/>
  <c r="AN39" i="161"/>
  <c r="AM39" i="161"/>
  <c r="AL39" i="161"/>
  <c r="AA39" i="161"/>
  <c r="Z39" i="161"/>
  <c r="Y39" i="161"/>
  <c r="X39" i="161"/>
  <c r="AM38" i="161"/>
  <c r="AN38" i="161" s="1"/>
  <c r="AL38" i="161"/>
  <c r="AA38" i="161"/>
  <c r="Z38" i="161"/>
  <c r="Y38" i="161"/>
  <c r="X38" i="161"/>
  <c r="AM37" i="161"/>
  <c r="AN37" i="161" s="1"/>
  <c r="AL37" i="161"/>
  <c r="AA37" i="161"/>
  <c r="Z37" i="161"/>
  <c r="Y37" i="161"/>
  <c r="X37" i="161"/>
  <c r="AM36" i="161"/>
  <c r="AN36" i="161" s="1"/>
  <c r="AL36" i="161"/>
  <c r="AA36" i="161"/>
  <c r="Z36" i="161"/>
  <c r="Y36" i="161"/>
  <c r="X36" i="161"/>
  <c r="AM35" i="161"/>
  <c r="AN35" i="161" s="1"/>
  <c r="AL35" i="161"/>
  <c r="AA35" i="161"/>
  <c r="Z35" i="161"/>
  <c r="Y35" i="161"/>
  <c r="X35" i="161"/>
  <c r="AM34" i="161"/>
  <c r="AN34" i="161" s="1"/>
  <c r="AL34" i="161"/>
  <c r="AA34" i="161"/>
  <c r="Z34" i="161"/>
  <c r="Y34" i="161"/>
  <c r="X34" i="161"/>
  <c r="AM33" i="161"/>
  <c r="AN33" i="161" s="1"/>
  <c r="AL33" i="161"/>
  <c r="AA33" i="161"/>
  <c r="Z33" i="161"/>
  <c r="Y33" i="161"/>
  <c r="X33" i="161"/>
  <c r="AL32" i="161"/>
  <c r="AM32" i="161" s="1"/>
  <c r="AN32" i="161" s="1"/>
  <c r="AA32" i="161"/>
  <c r="Z32" i="161"/>
  <c r="Y32" i="161"/>
  <c r="X32" i="161"/>
  <c r="AN31" i="161"/>
  <c r="AM31" i="161"/>
  <c r="AL31" i="161"/>
  <c r="AA31" i="161"/>
  <c r="Z31" i="161"/>
  <c r="Y31" i="161"/>
  <c r="X31" i="161"/>
  <c r="AM30" i="161"/>
  <c r="AN30" i="161" s="1"/>
  <c r="AL30" i="161"/>
  <c r="AA30" i="161"/>
  <c r="Z30" i="161"/>
  <c r="Y30" i="161"/>
  <c r="X30" i="161"/>
  <c r="AM29" i="161"/>
  <c r="AN29" i="161" s="1"/>
  <c r="AL29" i="161"/>
  <c r="AA29" i="161"/>
  <c r="Z29" i="161"/>
  <c r="Y29" i="161"/>
  <c r="X29" i="161"/>
  <c r="AL28" i="161"/>
  <c r="AM28" i="161" s="1"/>
  <c r="AN28" i="161" s="1"/>
  <c r="AA28" i="161"/>
  <c r="Z28" i="161"/>
  <c r="Y28" i="161"/>
  <c r="X28" i="161"/>
  <c r="AN27" i="161"/>
  <c r="AM27" i="161"/>
  <c r="AL27" i="161"/>
  <c r="AA27" i="161"/>
  <c r="Z27" i="161"/>
  <c r="Y27" i="161"/>
  <c r="X27" i="161"/>
  <c r="AM26" i="161"/>
  <c r="AN26" i="161" s="1"/>
  <c r="AL26" i="161"/>
  <c r="AA26" i="161"/>
  <c r="Z26" i="161"/>
  <c r="Y26" i="161"/>
  <c r="X26" i="161"/>
  <c r="AM25" i="161"/>
  <c r="AN25" i="161" s="1"/>
  <c r="AL25" i="161"/>
  <c r="AA25" i="161"/>
  <c r="Z25" i="161"/>
  <c r="Y25" i="161"/>
  <c r="X25" i="161"/>
  <c r="AL24" i="161"/>
  <c r="AM24" i="161" s="1"/>
  <c r="AN24" i="161" s="1"/>
  <c r="AA24" i="161"/>
  <c r="Z24" i="161"/>
  <c r="Y24" i="161"/>
  <c r="X24" i="161"/>
  <c r="AN23" i="161"/>
  <c r="AM23" i="161"/>
  <c r="AL23" i="161"/>
  <c r="AA23" i="161"/>
  <c r="Z23" i="161"/>
  <c r="Y23" i="161"/>
  <c r="X23" i="161"/>
  <c r="AM22" i="161"/>
  <c r="AN22" i="161" s="1"/>
  <c r="AL22" i="161"/>
  <c r="AA22" i="161"/>
  <c r="Z22" i="161"/>
  <c r="Y22" i="161"/>
  <c r="X22" i="161"/>
  <c r="AM21" i="161"/>
  <c r="AN21" i="161" s="1"/>
  <c r="AL21" i="161"/>
  <c r="AA21" i="161"/>
  <c r="Z21" i="161"/>
  <c r="Y21" i="161"/>
  <c r="X21" i="161"/>
  <c r="AM20" i="161"/>
  <c r="AN20" i="161" s="1"/>
  <c r="AL20" i="161"/>
  <c r="AA20" i="161"/>
  <c r="Z20" i="161"/>
  <c r="Y20" i="161"/>
  <c r="X20" i="161"/>
  <c r="AM19" i="161"/>
  <c r="AN19" i="161" s="1"/>
  <c r="AL19" i="161"/>
  <c r="AA19" i="161"/>
  <c r="Z19" i="161"/>
  <c r="Y19" i="161"/>
  <c r="X19" i="161"/>
  <c r="AM18" i="161"/>
  <c r="AN18" i="161" s="1"/>
  <c r="AL18" i="161"/>
  <c r="AA18" i="161"/>
  <c r="Z18" i="161"/>
  <c r="Y18" i="161"/>
  <c r="X18" i="161"/>
  <c r="AL17" i="161"/>
  <c r="AM17" i="161" s="1"/>
  <c r="AN17" i="161" s="1"/>
  <c r="AA17" i="161"/>
  <c r="Z17" i="161"/>
  <c r="Y17" i="161"/>
  <c r="X17" i="161"/>
  <c r="AM16" i="161"/>
  <c r="AN16" i="161" s="1"/>
  <c r="AL16" i="161"/>
  <c r="AA16" i="161"/>
  <c r="Z16" i="161"/>
  <c r="Y16" i="161"/>
  <c r="X16" i="161"/>
  <c r="AM15" i="161"/>
  <c r="AN15" i="161" s="1"/>
  <c r="AL15" i="161"/>
  <c r="AA15" i="161"/>
  <c r="Z15" i="161"/>
  <c r="Y15" i="161"/>
  <c r="X15" i="161"/>
  <c r="AL14" i="161"/>
  <c r="AM14" i="161" s="1"/>
  <c r="AN14" i="161" s="1"/>
  <c r="AA14" i="161"/>
  <c r="Z14" i="161"/>
  <c r="Y14" i="161"/>
  <c r="X14" i="161"/>
  <c r="M14" i="161"/>
  <c r="AO24" i="161" s="1"/>
  <c r="AL13" i="161"/>
  <c r="AM13" i="161" s="1"/>
  <c r="AN13" i="161" s="1"/>
  <c r="AA13" i="161"/>
  <c r="Z13" i="161"/>
  <c r="Y13" i="161"/>
  <c r="X13" i="161"/>
  <c r="AL12" i="161"/>
  <c r="AM12" i="161" s="1"/>
  <c r="AN12" i="161" s="1"/>
  <c r="AA12" i="161"/>
  <c r="Z12" i="161"/>
  <c r="Y12" i="161"/>
  <c r="X12" i="161"/>
  <c r="O12" i="161"/>
  <c r="N12" i="161"/>
  <c r="M12" i="161"/>
  <c r="AD17" i="161" s="1"/>
  <c r="AN11" i="161"/>
  <c r="AM11" i="161"/>
  <c r="AL11" i="161"/>
  <c r="AA11" i="161"/>
  <c r="Z11" i="161"/>
  <c r="Y11" i="161"/>
  <c r="X11" i="161"/>
  <c r="AL10" i="161"/>
  <c r="AM10" i="161" s="1"/>
  <c r="AN10" i="161" s="1"/>
  <c r="AA10" i="161"/>
  <c r="Z10" i="161"/>
  <c r="Y10" i="161"/>
  <c r="X10" i="161"/>
  <c r="O10" i="161"/>
  <c r="N10" i="161"/>
  <c r="M10" i="161"/>
  <c r="AC7" i="161" s="1"/>
  <c r="AL9" i="161"/>
  <c r="AM9" i="161" s="1"/>
  <c r="AN9" i="161" s="1"/>
  <c r="AA9" i="161"/>
  <c r="Z9" i="161"/>
  <c r="Y9" i="161"/>
  <c r="X9" i="161"/>
  <c r="AN8" i="161"/>
  <c r="AL8" i="161"/>
  <c r="AM8" i="161" s="1"/>
  <c r="AA8" i="161"/>
  <c r="Z8" i="161"/>
  <c r="Y8" i="161"/>
  <c r="X8" i="161"/>
  <c r="O8" i="161"/>
  <c r="N8" i="161"/>
  <c r="M8" i="161"/>
  <c r="AM7" i="161"/>
  <c r="AN7" i="161" s="1"/>
  <c r="AL7" i="161"/>
  <c r="AA7" i="161"/>
  <c r="Z7" i="161"/>
  <c r="Y7" i="161"/>
  <c r="X7" i="161"/>
  <c r="AN6" i="161"/>
  <c r="AM6" i="161"/>
  <c r="AL6" i="161"/>
  <c r="AA6" i="161"/>
  <c r="Z6" i="161"/>
  <c r="Y6" i="161"/>
  <c r="X6" i="161"/>
  <c r="AL5" i="161"/>
  <c r="AM5" i="161" s="1"/>
  <c r="AN5" i="161" s="1"/>
  <c r="AA5" i="161"/>
  <c r="Z5" i="161"/>
  <c r="Y5" i="161"/>
  <c r="X5" i="161"/>
  <c r="AM4" i="161"/>
  <c r="AN4" i="161" s="1"/>
  <c r="AL4" i="161"/>
  <c r="AA4" i="161"/>
  <c r="Z4" i="161"/>
  <c r="Y4" i="161"/>
  <c r="X4" i="161"/>
  <c r="AN3" i="161"/>
  <c r="AM3" i="161"/>
  <c r="AL3" i="161"/>
  <c r="AA3" i="161"/>
  <c r="Z3" i="161"/>
  <c r="Y3" i="161"/>
  <c r="X3" i="161"/>
  <c r="AD36" i="161" l="1"/>
  <c r="AD89" i="161"/>
  <c r="AG89" i="161" s="1"/>
  <c r="AB46" i="161"/>
  <c r="AE46" i="161" s="1"/>
  <c r="AD12" i="161"/>
  <c r="AD37" i="161"/>
  <c r="AG37" i="161" s="1"/>
  <c r="AJ37" i="161" s="1"/>
  <c r="AD3" i="161"/>
  <c r="AC4" i="161"/>
  <c r="AF4" i="161" s="1"/>
  <c r="AI4" i="161" s="1"/>
  <c r="AD9" i="161"/>
  <c r="AG9" i="161" s="1"/>
  <c r="AD33" i="161"/>
  <c r="AC89" i="161"/>
  <c r="AF89" i="161" s="1"/>
  <c r="AI89" i="161" s="1"/>
  <c r="AD4" i="161"/>
  <c r="AD5" i="161"/>
  <c r="AG5" i="161" s="1"/>
  <c r="AD10" i="161"/>
  <c r="AG10" i="161" s="1"/>
  <c r="AD15" i="161"/>
  <c r="AD30" i="161"/>
  <c r="AG30" i="161" s="1"/>
  <c r="AJ30" i="161" s="1"/>
  <c r="AD18" i="161"/>
  <c r="AG18" i="161" s="1"/>
  <c r="AJ18" i="161" s="1"/>
  <c r="AD23" i="161"/>
  <c r="AG23" i="161" s="1"/>
  <c r="AJ23" i="161" s="1"/>
  <c r="AD24" i="161"/>
  <c r="AG24" i="161" s="1"/>
  <c r="AD29" i="161"/>
  <c r="AC3" i="161"/>
  <c r="AD6" i="161"/>
  <c r="AG6" i="161" s="1"/>
  <c r="AD7" i="161"/>
  <c r="AD11" i="161"/>
  <c r="AG11" i="161" s="1"/>
  <c r="AD21" i="161"/>
  <c r="AG21" i="161" s="1"/>
  <c r="AJ21" i="161" s="1"/>
  <c r="AD27" i="161"/>
  <c r="AG27" i="161" s="1"/>
  <c r="AJ27" i="161" s="1"/>
  <c r="AD28" i="161"/>
  <c r="AD39" i="161"/>
  <c r="AD40" i="161"/>
  <c r="AB89" i="161"/>
  <c r="AD22" i="161"/>
  <c r="AC5" i="161"/>
  <c r="AF5" i="161" s="1"/>
  <c r="AI5" i="161" s="1"/>
  <c r="AJ89" i="161"/>
  <c r="AB16" i="161"/>
  <c r="AE16" i="161" s="1"/>
  <c r="AH16" i="161" s="1"/>
  <c r="AB7" i="161"/>
  <c r="AE7" i="161" s="1"/>
  <c r="AB15" i="161"/>
  <c r="AE15" i="161" s="1"/>
  <c r="AB54" i="161"/>
  <c r="AE54" i="161" s="1"/>
  <c r="AB11" i="161"/>
  <c r="AE11" i="161" s="1"/>
  <c r="AH11" i="161" s="1"/>
  <c r="AB10" i="161"/>
  <c r="AB19" i="161"/>
  <c r="AE19" i="161" s="1"/>
  <c r="AH19" i="161" s="1"/>
  <c r="AB24" i="161"/>
  <c r="AE24" i="161" s="1"/>
  <c r="AH24" i="161" s="1"/>
  <c r="AB42" i="161"/>
  <c r="AE42" i="161" s="1"/>
  <c r="AH42" i="161" s="1"/>
  <c r="AB4" i="161"/>
  <c r="AB35" i="161"/>
  <c r="AE35" i="161" s="1"/>
  <c r="AH35" i="161" s="1"/>
  <c r="AB5" i="161"/>
  <c r="AE5" i="161" s="1"/>
  <c r="AH5" i="161" s="1"/>
  <c r="AB6" i="161"/>
  <c r="AE6" i="161" s="1"/>
  <c r="AO22" i="161"/>
  <c r="AO87" i="161"/>
  <c r="AO83" i="161"/>
  <c r="AO79" i="161"/>
  <c r="AO75" i="161"/>
  <c r="AO71" i="161"/>
  <c r="AO67" i="161"/>
  <c r="AO63" i="161"/>
  <c r="AO59" i="161"/>
  <c r="AO86" i="161"/>
  <c r="AO82" i="161"/>
  <c r="AO78" i="161"/>
  <c r="AO74" i="161"/>
  <c r="AO70" i="161"/>
  <c r="AO66" i="161"/>
  <c r="AO62" i="161"/>
  <c r="AO58" i="161"/>
  <c r="AO54" i="161"/>
  <c r="AO50" i="161"/>
  <c r="AO46" i="161"/>
  <c r="AO42" i="161"/>
  <c r="AO85" i="161"/>
  <c r="AO81" i="161"/>
  <c r="AO77" i="161"/>
  <c r="AO73" i="161"/>
  <c r="AO69" i="161"/>
  <c r="AO65" i="161"/>
  <c r="AO61" i="161"/>
  <c r="AO57" i="161"/>
  <c r="AO53" i="161"/>
  <c r="AO49" i="161"/>
  <c r="AO45" i="161"/>
  <c r="AO41" i="161"/>
  <c r="AO88" i="161"/>
  <c r="AO84" i="161"/>
  <c r="AO80" i="161"/>
  <c r="AO48" i="161"/>
  <c r="AO44" i="161"/>
  <c r="AO72" i="161"/>
  <c r="AO64" i="161"/>
  <c r="AO56" i="161"/>
  <c r="AO40" i="161"/>
  <c r="AO60" i="161"/>
  <c r="AO55" i="161"/>
  <c r="AO76" i="161"/>
  <c r="AO37" i="161"/>
  <c r="AO31" i="161"/>
  <c r="AO12" i="161"/>
  <c r="AO34" i="161"/>
  <c r="AO28" i="161"/>
  <c r="AO19" i="161"/>
  <c r="AO51" i="161"/>
  <c r="AO35" i="161"/>
  <c r="AO25" i="161"/>
  <c r="AO20" i="161"/>
  <c r="AO33" i="161"/>
  <c r="AO27" i="161"/>
  <c r="AO47" i="161"/>
  <c r="AO39" i="161"/>
  <c r="AO36" i="161"/>
  <c r="AO14" i="161"/>
  <c r="AO9" i="161"/>
  <c r="AO8" i="161"/>
  <c r="AO68" i="161"/>
  <c r="AO32" i="161"/>
  <c r="AO13" i="161"/>
  <c r="AO7" i="161"/>
  <c r="AO43" i="161"/>
  <c r="AO23" i="161"/>
  <c r="AO15" i="161"/>
  <c r="AO29" i="161"/>
  <c r="AO38" i="161"/>
  <c r="AO26" i="161"/>
  <c r="AO21" i="161"/>
  <c r="AO17" i="161"/>
  <c r="AO16" i="161"/>
  <c r="AO11" i="161"/>
  <c r="AO6" i="161"/>
  <c r="AO4" i="161"/>
  <c r="AO52" i="161"/>
  <c r="AO18" i="161"/>
  <c r="AG3" i="161"/>
  <c r="AJ3" i="161" s="1"/>
  <c r="AO5" i="161"/>
  <c r="AO10" i="161"/>
  <c r="AF7" i="161"/>
  <c r="AI7" i="161" s="1"/>
  <c r="AF3" i="161"/>
  <c r="AI3" i="161" s="1"/>
  <c r="AO30" i="161"/>
  <c r="AO3" i="161"/>
  <c r="AC88" i="161"/>
  <c r="AC84" i="161"/>
  <c r="AF84" i="161" s="1"/>
  <c r="AC80" i="161"/>
  <c r="AF80" i="161" s="1"/>
  <c r="AI80" i="161" s="1"/>
  <c r="AC87" i="161"/>
  <c r="AC83" i="161"/>
  <c r="AC79" i="161"/>
  <c r="AF79" i="161" s="1"/>
  <c r="AC75" i="161"/>
  <c r="AF75" i="161" s="1"/>
  <c r="AC71" i="161"/>
  <c r="AC86" i="161"/>
  <c r="AC82" i="161"/>
  <c r="AC78" i="161"/>
  <c r="AF78" i="161" s="1"/>
  <c r="AI78" i="161" s="1"/>
  <c r="AC73" i="161"/>
  <c r="AF73" i="161" s="1"/>
  <c r="AC65" i="161"/>
  <c r="AC68" i="161"/>
  <c r="AF68" i="161" s="1"/>
  <c r="AC66" i="161"/>
  <c r="AC54" i="161"/>
  <c r="AF54" i="161" s="1"/>
  <c r="AI54" i="161" s="1"/>
  <c r="AC39" i="161"/>
  <c r="AC35" i="161"/>
  <c r="AC31" i="161"/>
  <c r="AF31" i="161" s="1"/>
  <c r="AI31" i="161" s="1"/>
  <c r="AC27" i="161"/>
  <c r="AF27" i="161" s="1"/>
  <c r="AC74" i="161"/>
  <c r="AF74" i="161" s="1"/>
  <c r="AC72" i="161"/>
  <c r="AF72" i="161" s="1"/>
  <c r="AC59" i="161"/>
  <c r="AF59" i="161" s="1"/>
  <c r="AC50" i="161"/>
  <c r="AC38" i="161"/>
  <c r="AC34" i="161"/>
  <c r="AF34" i="161" s="1"/>
  <c r="AC30" i="161"/>
  <c r="AF30" i="161" s="1"/>
  <c r="AC26" i="161"/>
  <c r="AF26" i="161" s="1"/>
  <c r="AC22" i="161"/>
  <c r="AF22" i="161" s="1"/>
  <c r="AI22" i="161" s="1"/>
  <c r="AC67" i="161"/>
  <c r="AF67" i="161" s="1"/>
  <c r="AC46" i="161"/>
  <c r="AC37" i="161"/>
  <c r="AC33" i="161"/>
  <c r="AF33" i="161" s="1"/>
  <c r="AC29" i="161"/>
  <c r="AF29" i="161" s="1"/>
  <c r="AC25" i="161"/>
  <c r="AF25" i="161" s="1"/>
  <c r="AC21" i="161"/>
  <c r="AF21" i="161" s="1"/>
  <c r="AI21" i="161" s="1"/>
  <c r="AC18" i="161"/>
  <c r="AC81" i="161"/>
  <c r="AC70" i="161"/>
  <c r="AC69" i="161"/>
  <c r="AF69" i="161" s="1"/>
  <c r="AC61" i="161"/>
  <c r="AF61" i="161" s="1"/>
  <c r="AI61" i="161" s="1"/>
  <c r="AC60" i="161"/>
  <c r="AC28" i="161"/>
  <c r="AF28" i="161" s="1"/>
  <c r="AI28" i="161" s="1"/>
  <c r="AC11" i="161"/>
  <c r="AF11" i="161" s="1"/>
  <c r="AC6" i="161"/>
  <c r="AF6" i="161" s="1"/>
  <c r="AI6" i="161" s="1"/>
  <c r="AC76" i="161"/>
  <c r="AC64" i="161"/>
  <c r="AC56" i="161"/>
  <c r="AC53" i="161"/>
  <c r="AC44" i="161"/>
  <c r="AF44" i="161" s="1"/>
  <c r="AC41" i="161"/>
  <c r="AF41" i="161" s="1"/>
  <c r="AC85" i="161"/>
  <c r="AC77" i="161"/>
  <c r="AF77" i="161" s="1"/>
  <c r="AC63" i="161"/>
  <c r="AF63" i="161" s="1"/>
  <c r="AC58" i="161"/>
  <c r="AC47" i="161"/>
  <c r="AF47" i="161" s="1"/>
  <c r="AC32" i="161"/>
  <c r="AF32" i="161" s="1"/>
  <c r="AC20" i="161"/>
  <c r="AF20" i="161" s="1"/>
  <c r="AC16" i="161"/>
  <c r="AF16" i="161" s="1"/>
  <c r="AC62" i="161"/>
  <c r="AF62" i="161" s="1"/>
  <c r="AI62" i="161" s="1"/>
  <c r="AC55" i="161"/>
  <c r="AC42" i="161"/>
  <c r="AF42" i="161" s="1"/>
  <c r="AC19" i="161"/>
  <c r="AF19" i="161" s="1"/>
  <c r="AI19" i="161" s="1"/>
  <c r="AC57" i="161"/>
  <c r="AC52" i="161"/>
  <c r="AF52" i="161" s="1"/>
  <c r="AC23" i="161"/>
  <c r="AF23" i="161" s="1"/>
  <c r="AC51" i="161"/>
  <c r="AC49" i="161"/>
  <c r="AC14" i="161"/>
  <c r="AC8" i="161"/>
  <c r="AC48" i="161"/>
  <c r="AC40" i="161"/>
  <c r="AC15" i="161"/>
  <c r="AC13" i="161"/>
  <c r="AF13" i="161" s="1"/>
  <c r="AC12" i="161"/>
  <c r="AF12" i="161" s="1"/>
  <c r="AI12" i="161" s="1"/>
  <c r="AC9" i="161"/>
  <c r="AF9" i="161" s="1"/>
  <c r="AC45" i="161"/>
  <c r="AF45" i="161" s="1"/>
  <c r="AC43" i="161"/>
  <c r="AC36" i="161"/>
  <c r="AC24" i="161"/>
  <c r="AC17" i="161"/>
  <c r="AC10" i="161"/>
  <c r="AF10" i="161" s="1"/>
  <c r="AB36" i="161"/>
  <c r="AD16" i="161"/>
  <c r="AB20" i="161"/>
  <c r="AB33" i="161"/>
  <c r="AE33" i="161" s="1"/>
  <c r="AB12" i="161"/>
  <c r="AB40" i="161"/>
  <c r="AE40" i="161" s="1"/>
  <c r="AB8" i="161"/>
  <c r="AD88" i="161"/>
  <c r="AG88" i="161" s="1"/>
  <c r="AJ88" i="161" s="1"/>
  <c r="AD84" i="161"/>
  <c r="AG84" i="161" s="1"/>
  <c r="AJ84" i="161" s="1"/>
  <c r="AD80" i="161"/>
  <c r="AD76" i="161"/>
  <c r="AD72" i="161"/>
  <c r="AD68" i="161"/>
  <c r="AD64" i="161"/>
  <c r="AG64" i="161" s="1"/>
  <c r="AJ64" i="161" s="1"/>
  <c r="AD60" i="161"/>
  <c r="AD87" i="161"/>
  <c r="AG87" i="161" s="1"/>
  <c r="AJ87" i="161" s="1"/>
  <c r="AD83" i="161"/>
  <c r="AG83" i="161" s="1"/>
  <c r="AJ83" i="161" s="1"/>
  <c r="AD79" i="161"/>
  <c r="AD75" i="161"/>
  <c r="AD71" i="161"/>
  <c r="AD67" i="161"/>
  <c r="AG67" i="161" s="1"/>
  <c r="AJ67" i="161" s="1"/>
  <c r="AD63" i="161"/>
  <c r="AG63" i="161" s="1"/>
  <c r="AJ63" i="161" s="1"/>
  <c r="AD59" i="161"/>
  <c r="AD55" i="161"/>
  <c r="AG55" i="161" s="1"/>
  <c r="AJ55" i="161" s="1"/>
  <c r="AD51" i="161"/>
  <c r="AG51" i="161" s="1"/>
  <c r="AJ51" i="161" s="1"/>
  <c r="AD47" i="161"/>
  <c r="AD43" i="161"/>
  <c r="AG43" i="161" s="1"/>
  <c r="AJ43" i="161" s="1"/>
  <c r="AD86" i="161"/>
  <c r="AD82" i="161"/>
  <c r="AG82" i="161" s="1"/>
  <c r="AJ82" i="161" s="1"/>
  <c r="AD78" i="161"/>
  <c r="AD74" i="161"/>
  <c r="AG74" i="161" s="1"/>
  <c r="AJ74" i="161" s="1"/>
  <c r="AD70" i="161"/>
  <c r="AG70" i="161" s="1"/>
  <c r="AJ70" i="161" s="1"/>
  <c r="AD66" i="161"/>
  <c r="AG66" i="161" s="1"/>
  <c r="AJ66" i="161" s="1"/>
  <c r="AD62" i="161"/>
  <c r="AD58" i="161"/>
  <c r="AG58" i="161" s="1"/>
  <c r="AJ58" i="161" s="1"/>
  <c r="AD54" i="161"/>
  <c r="AG54" i="161" s="1"/>
  <c r="AJ54" i="161" s="1"/>
  <c r="AD50" i="161"/>
  <c r="AG50" i="161" s="1"/>
  <c r="AJ50" i="161" s="1"/>
  <c r="AD46" i="161"/>
  <c r="AD42" i="161"/>
  <c r="AG42" i="161" s="1"/>
  <c r="AD85" i="161"/>
  <c r="AD81" i="161"/>
  <c r="AD77" i="161"/>
  <c r="AD61" i="161"/>
  <c r="AG61" i="161" s="1"/>
  <c r="AJ61" i="161" s="1"/>
  <c r="AD49" i="161"/>
  <c r="AD48" i="161"/>
  <c r="AG48" i="161" s="1"/>
  <c r="AJ48" i="161" s="1"/>
  <c r="AD69" i="161"/>
  <c r="AG69" i="161" s="1"/>
  <c r="AJ69" i="161" s="1"/>
  <c r="AD45" i="161"/>
  <c r="AG45" i="161" s="1"/>
  <c r="AD44" i="161"/>
  <c r="AG44" i="161" s="1"/>
  <c r="AJ44" i="161" s="1"/>
  <c r="AD57" i="161"/>
  <c r="AG57" i="161" s="1"/>
  <c r="AJ57" i="161" s="1"/>
  <c r="AD56" i="161"/>
  <c r="AD41" i="161"/>
  <c r="AD52" i="161"/>
  <c r="AD65" i="161"/>
  <c r="AG65" i="161" s="1"/>
  <c r="AJ65" i="161" s="1"/>
  <c r="AD73" i="161"/>
  <c r="AG73" i="161" s="1"/>
  <c r="AJ73" i="161" s="1"/>
  <c r="AD53" i="161"/>
  <c r="AG53" i="161" s="1"/>
  <c r="AD34" i="161"/>
  <c r="AG34" i="161" s="1"/>
  <c r="AJ34" i="161" s="1"/>
  <c r="AD31" i="161"/>
  <c r="AG31" i="161" s="1"/>
  <c r="AJ31" i="161" s="1"/>
  <c r="AD13" i="161"/>
  <c r="AG13" i="161" s="1"/>
  <c r="AD8" i="161"/>
  <c r="AG8" i="161" s="1"/>
  <c r="AD32" i="161"/>
  <c r="AG32" i="161" s="1"/>
  <c r="AJ32" i="161" s="1"/>
  <c r="AD20" i="161"/>
  <c r="AG20" i="161" s="1"/>
  <c r="AD25" i="161"/>
  <c r="AG25" i="161" s="1"/>
  <c r="AJ25" i="161" s="1"/>
  <c r="AD38" i="161"/>
  <c r="AG38" i="161" s="1"/>
  <c r="AD35" i="161"/>
  <c r="AG35" i="161" s="1"/>
  <c r="AD19" i="161"/>
  <c r="AB14" i="161"/>
  <c r="AB21" i="161"/>
  <c r="AB85" i="161"/>
  <c r="AE85" i="161" s="1"/>
  <c r="AH85" i="161" s="1"/>
  <c r="AB81" i="161"/>
  <c r="AE81" i="161" s="1"/>
  <c r="AH81" i="161" s="1"/>
  <c r="AB77" i="161"/>
  <c r="AE77" i="161" s="1"/>
  <c r="AH77" i="161" s="1"/>
  <c r="AB73" i="161"/>
  <c r="AE73" i="161" s="1"/>
  <c r="AH73" i="161" s="1"/>
  <c r="AB69" i="161"/>
  <c r="AE69" i="161" s="1"/>
  <c r="AB65" i="161"/>
  <c r="AE65" i="161" s="1"/>
  <c r="AH65" i="161" s="1"/>
  <c r="AB61" i="161"/>
  <c r="AE61" i="161" s="1"/>
  <c r="AB88" i="161"/>
  <c r="AE88" i="161" s="1"/>
  <c r="AH88" i="161" s="1"/>
  <c r="AB84" i="161"/>
  <c r="AE84" i="161" s="1"/>
  <c r="AH84" i="161" s="1"/>
  <c r="AB80" i="161"/>
  <c r="AE80" i="161" s="1"/>
  <c r="AB76" i="161"/>
  <c r="AE76" i="161" s="1"/>
  <c r="AH76" i="161" s="1"/>
  <c r="AB72" i="161"/>
  <c r="AE72" i="161" s="1"/>
  <c r="AH72" i="161" s="1"/>
  <c r="AB68" i="161"/>
  <c r="AE68" i="161" s="1"/>
  <c r="AB64" i="161"/>
  <c r="AE64" i="161" s="1"/>
  <c r="AH64" i="161" s="1"/>
  <c r="AB60" i="161"/>
  <c r="AE60" i="161" s="1"/>
  <c r="AH60" i="161" s="1"/>
  <c r="AB56" i="161"/>
  <c r="AE56" i="161" s="1"/>
  <c r="AH56" i="161" s="1"/>
  <c r="AB52" i="161"/>
  <c r="AE52" i="161" s="1"/>
  <c r="AB48" i="161"/>
  <c r="AE48" i="161" s="1"/>
  <c r="AB44" i="161"/>
  <c r="AE44" i="161" s="1"/>
  <c r="AH44" i="161" s="1"/>
  <c r="AB87" i="161"/>
  <c r="AE87" i="161" s="1"/>
  <c r="AH87" i="161" s="1"/>
  <c r="AB83" i="161"/>
  <c r="AE83" i="161" s="1"/>
  <c r="AH83" i="161" s="1"/>
  <c r="AB79" i="161"/>
  <c r="AE79" i="161" s="1"/>
  <c r="AB75" i="161"/>
  <c r="AE75" i="161" s="1"/>
  <c r="AH75" i="161" s="1"/>
  <c r="AB71" i="161"/>
  <c r="AE71" i="161" s="1"/>
  <c r="AB67" i="161"/>
  <c r="AB63" i="161"/>
  <c r="AE63" i="161" s="1"/>
  <c r="AH63" i="161" s="1"/>
  <c r="AB59" i="161"/>
  <c r="AB55" i="161"/>
  <c r="AE55" i="161" s="1"/>
  <c r="AH55" i="161" s="1"/>
  <c r="AB51" i="161"/>
  <c r="AE51" i="161" s="1"/>
  <c r="AB47" i="161"/>
  <c r="AE47" i="161" s="1"/>
  <c r="AB43" i="161"/>
  <c r="AE43" i="161" s="1"/>
  <c r="AH43" i="161" s="1"/>
  <c r="AB86" i="161"/>
  <c r="AE86" i="161" s="1"/>
  <c r="AH86" i="161" s="1"/>
  <c r="AB82" i="161"/>
  <c r="AE82" i="161" s="1"/>
  <c r="AH82" i="161" s="1"/>
  <c r="AB70" i="161"/>
  <c r="AE70" i="161" s="1"/>
  <c r="AH70" i="161" s="1"/>
  <c r="AB53" i="161"/>
  <c r="AE53" i="161" s="1"/>
  <c r="AB49" i="161"/>
  <c r="AE49" i="161" s="1"/>
  <c r="AH49" i="161" s="1"/>
  <c r="AB74" i="161"/>
  <c r="AE74" i="161" s="1"/>
  <c r="AH74" i="161" s="1"/>
  <c r="AB62" i="161"/>
  <c r="AE62" i="161" s="1"/>
  <c r="AH62" i="161" s="1"/>
  <c r="AB45" i="161"/>
  <c r="AE45" i="161" s="1"/>
  <c r="AB57" i="161"/>
  <c r="AE57" i="161" s="1"/>
  <c r="AB66" i="161"/>
  <c r="AE66" i="161" s="1"/>
  <c r="AH66" i="161" s="1"/>
  <c r="AB37" i="161"/>
  <c r="AE37" i="161" s="1"/>
  <c r="AB17" i="161"/>
  <c r="AE17" i="161" s="1"/>
  <c r="AB9" i="161"/>
  <c r="AE9" i="161" s="1"/>
  <c r="AB34" i="161"/>
  <c r="AE34" i="161" s="1"/>
  <c r="AB31" i="161"/>
  <c r="AB28" i="161"/>
  <c r="AE28" i="161" s="1"/>
  <c r="AB78" i="161"/>
  <c r="AB50" i="161"/>
  <c r="AB41" i="161"/>
  <c r="AE41" i="161" s="1"/>
  <c r="AH41" i="161" s="1"/>
  <c r="AB25" i="161"/>
  <c r="AG86" i="161"/>
  <c r="AJ86" i="161" s="1"/>
  <c r="AG85" i="161"/>
  <c r="AJ85" i="161" s="1"/>
  <c r="AG81" i="161"/>
  <c r="AJ81" i="161" s="1"/>
  <c r="AG77" i="161"/>
  <c r="AJ77" i="161" s="1"/>
  <c r="AG79" i="161"/>
  <c r="AJ79" i="161" s="1"/>
  <c r="AG33" i="161"/>
  <c r="AJ33" i="161" s="1"/>
  <c r="AG29" i="161"/>
  <c r="AJ29" i="161" s="1"/>
  <c r="AG76" i="161"/>
  <c r="AJ76" i="161" s="1"/>
  <c r="AG41" i="161"/>
  <c r="AJ41" i="161" s="1"/>
  <c r="AG40" i="161"/>
  <c r="AJ40" i="161" s="1"/>
  <c r="AG36" i="161"/>
  <c r="AJ36" i="161" s="1"/>
  <c r="AG28" i="161"/>
  <c r="AJ28" i="161" s="1"/>
  <c r="AG80" i="161"/>
  <c r="AJ80" i="161" s="1"/>
  <c r="AG71" i="161"/>
  <c r="AJ71" i="161" s="1"/>
  <c r="AG47" i="161"/>
  <c r="AJ47" i="161" s="1"/>
  <c r="AG39" i="161"/>
  <c r="AJ39" i="161" s="1"/>
  <c r="AG68" i="161"/>
  <c r="AJ68" i="161" s="1"/>
  <c r="AG72" i="161"/>
  <c r="AJ72" i="161" s="1"/>
  <c r="AG15" i="161"/>
  <c r="AJ15" i="161" s="1"/>
  <c r="AG4" i="161"/>
  <c r="AJ4" i="161" s="1"/>
  <c r="AG75" i="161"/>
  <c r="AJ75" i="161" s="1"/>
  <c r="AG62" i="161"/>
  <c r="AJ62" i="161" s="1"/>
  <c r="AG52" i="161"/>
  <c r="AJ52" i="161" s="1"/>
  <c r="AG49" i="161"/>
  <c r="AJ49" i="161" s="1"/>
  <c r="AG22" i="161"/>
  <c r="AJ22" i="161" s="1"/>
  <c r="AB23" i="161"/>
  <c r="AB13" i="161"/>
  <c r="AE13" i="161" s="1"/>
  <c r="AG17" i="161"/>
  <c r="AJ17" i="161" s="1"/>
  <c r="AB26" i="161"/>
  <c r="AE26" i="161" s="1"/>
  <c r="AB3" i="161"/>
  <c r="AE3" i="161" s="1"/>
  <c r="AJ5" i="161"/>
  <c r="AE12" i="161"/>
  <c r="AD14" i="161"/>
  <c r="AD26" i="161"/>
  <c r="AB29" i="161"/>
  <c r="AE29" i="161" s="1"/>
  <c r="AB38" i="161"/>
  <c r="AE38" i="161" s="1"/>
  <c r="AG56" i="161"/>
  <c r="AJ56" i="161" s="1"/>
  <c r="AB58" i="161"/>
  <c r="AE58" i="161" s="1"/>
  <c r="AB18" i="161"/>
  <c r="AB22" i="161"/>
  <c r="AE22" i="161" s="1"/>
  <c r="AB27" i="161"/>
  <c r="AB30" i="161"/>
  <c r="AE30" i="161" s="1"/>
  <c r="AB32" i="161"/>
  <c r="AE32" i="161" s="1"/>
  <c r="AB39" i="161"/>
  <c r="AH46" i="161"/>
  <c r="AE50" i="161"/>
  <c r="AH50" i="161" s="1"/>
  <c r="AH61" i="161"/>
  <c r="AE21" i="161"/>
  <c r="AH71" i="161"/>
  <c r="AE20" i="161"/>
  <c r="AE10" i="161"/>
  <c r="AH10" i="161" s="1"/>
  <c r="AJ9" i="161" l="1"/>
  <c r="AJ6" i="161"/>
  <c r="AJ10" i="161"/>
  <c r="AH69" i="161"/>
  <c r="AH68" i="161"/>
  <c r="AJ11" i="161"/>
  <c r="AG78" i="161"/>
  <c r="AJ78" i="161" s="1"/>
  <c r="AH17" i="161"/>
  <c r="AG46" i="161"/>
  <c r="AJ46" i="161" s="1"/>
  <c r="AH52" i="161"/>
  <c r="AH7" i="161"/>
  <c r="AJ24" i="161"/>
  <c r="AJ20" i="161"/>
  <c r="AH48" i="161"/>
  <c r="AH54" i="161"/>
  <c r="AQ54" i="161" s="1"/>
  <c r="AH80" i="161"/>
  <c r="AF88" i="161"/>
  <c r="AI88" i="161" s="1"/>
  <c r="AQ88" i="161" s="1"/>
  <c r="AG7" i="161"/>
  <c r="AJ7" i="161" s="1"/>
  <c r="AH57" i="161"/>
  <c r="AF49" i="161"/>
  <c r="AI49" i="161" s="1"/>
  <c r="AQ49" i="161" s="1"/>
  <c r="AF46" i="161"/>
  <c r="AI46" i="161" s="1"/>
  <c r="AG12" i="161"/>
  <c r="AJ12" i="161" s="1"/>
  <c r="AG26" i="161"/>
  <c r="AJ26" i="161" s="1"/>
  <c r="AJ35" i="161"/>
  <c r="AH6" i="161"/>
  <c r="AF40" i="161"/>
  <c r="AI40" i="161" s="1"/>
  <c r="AI30" i="161"/>
  <c r="AF38" i="161"/>
  <c r="AI38" i="161" s="1"/>
  <c r="AI13" i="161"/>
  <c r="AI29" i="161"/>
  <c r="AE89" i="161"/>
  <c r="AH89" i="161" s="1"/>
  <c r="AE78" i="161"/>
  <c r="AH78" i="161" s="1"/>
  <c r="AH45" i="161"/>
  <c r="AE4" i="161"/>
  <c r="AH4" i="161" s="1"/>
  <c r="AQ4" i="161" s="1"/>
  <c r="AH12" i="161"/>
  <c r="AH15" i="161"/>
  <c r="AI63" i="161"/>
  <c r="AQ63" i="161" s="1"/>
  <c r="AF81" i="161"/>
  <c r="AI81" i="161" s="1"/>
  <c r="AQ5" i="161"/>
  <c r="AQ62" i="161"/>
  <c r="AH53" i="161"/>
  <c r="AH30" i="161"/>
  <c r="AE23" i="161"/>
  <c r="AH23" i="161" s="1"/>
  <c r="AG59" i="161"/>
  <c r="AJ59" i="161" s="1"/>
  <c r="AH37" i="161"/>
  <c r="AE18" i="161"/>
  <c r="AH18" i="161" s="1"/>
  <c r="AF17" i="161"/>
  <c r="AI17" i="161" s="1"/>
  <c r="AI25" i="161"/>
  <c r="AF15" i="161"/>
  <c r="AI15" i="161" s="1"/>
  <c r="AF48" i="161"/>
  <c r="AI33" i="161"/>
  <c r="AF64" i="161"/>
  <c r="AI64" i="161" s="1"/>
  <c r="AI26" i="161"/>
  <c r="AF60" i="161"/>
  <c r="AI60" i="161" s="1"/>
  <c r="AI73" i="161"/>
  <c r="AI47" i="161"/>
  <c r="AI32" i="161"/>
  <c r="AI67" i="161"/>
  <c r="AF53" i="161"/>
  <c r="AI53" i="161" s="1"/>
  <c r="AF85" i="161"/>
  <c r="AI85" i="161" s="1"/>
  <c r="AQ85" i="161" s="1"/>
  <c r="AF50" i="161"/>
  <c r="AI50" i="161" s="1"/>
  <c r="AQ50" i="161" s="1"/>
  <c r="AF82" i="161"/>
  <c r="AI82" i="161" s="1"/>
  <c r="AQ82" i="161" s="1"/>
  <c r="AF71" i="161"/>
  <c r="AI71" i="161" s="1"/>
  <c r="AQ71" i="161" s="1"/>
  <c r="AH20" i="161"/>
  <c r="AJ45" i="161"/>
  <c r="AG60" i="161"/>
  <c r="AE67" i="161"/>
  <c r="AI44" i="161"/>
  <c r="AQ44" i="161" s="1"/>
  <c r="AI20" i="161"/>
  <c r="AI16" i="161"/>
  <c r="AF51" i="161"/>
  <c r="AI51" i="161" s="1"/>
  <c r="AF36" i="161"/>
  <c r="AI36" i="161" s="1"/>
  <c r="AI75" i="161"/>
  <c r="AI68" i="161"/>
  <c r="AF76" i="161"/>
  <c r="AI76" i="161" s="1"/>
  <c r="AI52" i="161"/>
  <c r="AI69" i="161"/>
  <c r="AF57" i="161"/>
  <c r="AI72" i="161"/>
  <c r="AQ72" i="161" s="1"/>
  <c r="AF86" i="161"/>
  <c r="AI86" i="161" s="1"/>
  <c r="AQ6" i="161"/>
  <c r="AI42" i="161"/>
  <c r="AE36" i="161"/>
  <c r="AH36" i="161" s="1"/>
  <c r="AH38" i="161"/>
  <c r="AH26" i="161"/>
  <c r="AG14" i="161"/>
  <c r="AJ14" i="161" s="1"/>
  <c r="AJ53" i="161"/>
  <c r="AH21" i="161"/>
  <c r="AQ21" i="161" s="1"/>
  <c r="AJ42" i="161"/>
  <c r="AG16" i="161"/>
  <c r="AJ16" i="161" s="1"/>
  <c r="AE8" i="161"/>
  <c r="AH8" i="161" s="1"/>
  <c r="AF24" i="161"/>
  <c r="AF39" i="161"/>
  <c r="AI39" i="161" s="1"/>
  <c r="AI59" i="161"/>
  <c r="AI34" i="161"/>
  <c r="AI79" i="161"/>
  <c r="AI23" i="161"/>
  <c r="AF56" i="161"/>
  <c r="AI56" i="161" s="1"/>
  <c r="AF58" i="161"/>
  <c r="AI58" i="161" s="1"/>
  <c r="AI77" i="161"/>
  <c r="AQ77" i="161" s="1"/>
  <c r="AI41" i="161"/>
  <c r="AQ41" i="161" s="1"/>
  <c r="AQ75" i="161"/>
  <c r="AF8" i="161"/>
  <c r="AI8" i="161" s="1"/>
  <c r="AE25" i="161"/>
  <c r="AE39" i="161"/>
  <c r="AH39" i="161" s="1"/>
  <c r="AE27" i="161"/>
  <c r="AH22" i="161"/>
  <c r="AQ22" i="161" s="1"/>
  <c r="AH28" i="161"/>
  <c r="AQ28" i="161" s="1"/>
  <c r="AH40" i="161"/>
  <c r="AJ13" i="161"/>
  <c r="AI10" i="161"/>
  <c r="AQ10" i="161" s="1"/>
  <c r="AF14" i="161"/>
  <c r="AI14" i="161" s="1"/>
  <c r="AF43" i="161"/>
  <c r="AI43" i="161" s="1"/>
  <c r="AF35" i="161"/>
  <c r="AI35" i="161" s="1"/>
  <c r="AI27" i="161"/>
  <c r="AI74" i="161"/>
  <c r="AQ74" i="161" s="1"/>
  <c r="AF65" i="161"/>
  <c r="AI65" i="161" s="1"/>
  <c r="AQ65" i="161" s="1"/>
  <c r="AF83" i="161"/>
  <c r="AI83" i="161" s="1"/>
  <c r="AQ83" i="161" s="1"/>
  <c r="AH13" i="161"/>
  <c r="AQ80" i="161"/>
  <c r="AQ61" i="161"/>
  <c r="AH29" i="161"/>
  <c r="AE31" i="161"/>
  <c r="AH31" i="161" s="1"/>
  <c r="AH47" i="161"/>
  <c r="AH79" i="161"/>
  <c r="AE14" i="161"/>
  <c r="AI9" i="161"/>
  <c r="AF18" i="161"/>
  <c r="AI18" i="161" s="1"/>
  <c r="AF37" i="161"/>
  <c r="AI37" i="161" s="1"/>
  <c r="AI11" i="161"/>
  <c r="AQ11" i="161" s="1"/>
  <c r="AF55" i="161"/>
  <c r="AI55" i="161" s="1"/>
  <c r="AI84" i="161"/>
  <c r="AF66" i="161"/>
  <c r="AI66" i="161" s="1"/>
  <c r="AQ66" i="161" s="1"/>
  <c r="AF87" i="161"/>
  <c r="AI87" i="161" s="1"/>
  <c r="AQ87" i="161" s="1"/>
  <c r="AQ84" i="161"/>
  <c r="AH9" i="161"/>
  <c r="AH58" i="161"/>
  <c r="AE59" i="161"/>
  <c r="AH59" i="161" s="1"/>
  <c r="AJ38" i="161"/>
  <c r="AH34" i="161"/>
  <c r="AH51" i="161"/>
  <c r="AG19" i="161"/>
  <c r="AJ19" i="161" s="1"/>
  <c r="AH33" i="161"/>
  <c r="AH3" i="161"/>
  <c r="AQ3" i="161" s="1"/>
  <c r="AI45" i="161"/>
  <c r="AF70" i="161"/>
  <c r="AI70" i="161" s="1"/>
  <c r="AQ70" i="161" s="1"/>
  <c r="AH32" i="161"/>
  <c r="AJ8" i="161"/>
  <c r="AI24" i="161"/>
  <c r="AQ73" i="161"/>
  <c r="AQ69" i="161" l="1"/>
  <c r="AQ15" i="161"/>
  <c r="AQ17" i="161"/>
  <c r="AQ36" i="161"/>
  <c r="AQ68" i="161"/>
  <c r="AQ33" i="161"/>
  <c r="AQ20" i="161"/>
  <c r="AQ46" i="161"/>
  <c r="AQ52" i="161"/>
  <c r="AQ40" i="161"/>
  <c r="AQ19" i="161"/>
  <c r="AQ79" i="161"/>
  <c r="AQ7" i="161"/>
  <c r="AQ16" i="161"/>
  <c r="AQ39" i="161"/>
  <c r="AQ30" i="161"/>
  <c r="AQ12" i="161"/>
  <c r="AQ24" i="161"/>
  <c r="AQ38" i="161"/>
  <c r="AQ51" i="161"/>
  <c r="AI57" i="161"/>
  <c r="AQ57" i="161" s="1"/>
  <c r="AQ89" i="161"/>
  <c r="AQ55" i="161"/>
  <c r="AQ42" i="161"/>
  <c r="AQ56" i="161"/>
  <c r="AQ47" i="161"/>
  <c r="AQ13" i="161"/>
  <c r="AQ32" i="161"/>
  <c r="AQ34" i="161"/>
  <c r="AQ58" i="161"/>
  <c r="AQ9" i="161"/>
  <c r="AQ64" i="161"/>
  <c r="AQ29" i="161"/>
  <c r="AQ26" i="161"/>
  <c r="AQ23" i="161"/>
  <c r="AQ8" i="161"/>
  <c r="AQ78" i="161"/>
  <c r="AQ31" i="161"/>
  <c r="AQ45" i="161"/>
  <c r="AH67" i="161"/>
  <c r="AQ67" i="161" s="1"/>
  <c r="AH27" i="161"/>
  <c r="AQ27" i="161" s="1"/>
  <c r="AQ53" i="161"/>
  <c r="AQ81" i="161"/>
  <c r="AI48" i="161"/>
  <c r="AQ48" i="161" s="1"/>
  <c r="AJ60" i="161"/>
  <c r="AQ60" i="161" s="1"/>
  <c r="AH14" i="161"/>
  <c r="AQ14" i="161" s="1"/>
  <c r="AQ76" i="161"/>
  <c r="AH25" i="161"/>
  <c r="AQ25" i="161" s="1"/>
  <c r="AQ86" i="161"/>
  <c r="AQ59" i="161"/>
  <c r="AQ35" i="161"/>
  <c r="AQ37" i="161"/>
  <c r="AQ43" i="161"/>
  <c r="AQ18" i="161"/>
  <c r="L20" i="161" l="1"/>
  <c r="K17" i="161" s="1"/>
  <c r="K19" i="161" l="1"/>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0" background="1">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<sst xmlns="http://schemas.openxmlformats.org/spreadsheetml/2006/main" count="19487" uniqueCount="983">
  <si>
    <t>Ongoing</t>
  </si>
  <si>
    <t>December</t>
  </si>
  <si>
    <t>Men</t>
  </si>
  <si>
    <t>Women</t>
  </si>
  <si>
    <t>Total ongoing</t>
  </si>
  <si>
    <t>Non-ongoing</t>
  </si>
  <si>
    <t>Total non-ongoing</t>
  </si>
  <si>
    <t>Total</t>
  </si>
  <si>
    <t>Source: APSED</t>
  </si>
  <si>
    <t>Age group</t>
  </si>
  <si>
    <t>Classification</t>
  </si>
  <si>
    <t>Trainee</t>
  </si>
  <si>
    <t>Graduate</t>
  </si>
  <si>
    <t>APS 1</t>
  </si>
  <si>
    <t>APS 2</t>
  </si>
  <si>
    <t>APS 3</t>
  </si>
  <si>
    <t>APS 4</t>
  </si>
  <si>
    <t>APS 5</t>
  </si>
  <si>
    <t>APS 6</t>
  </si>
  <si>
    <t>EL 1</t>
  </si>
  <si>
    <t>EL 2</t>
  </si>
  <si>
    <t>SES 1</t>
  </si>
  <si>
    <t>SES 2</t>
  </si>
  <si>
    <t>SES 3</t>
  </si>
  <si>
    <t>Under 20</t>
  </si>
  <si>
    <t>.</t>
  </si>
  <si>
    <t>20-24</t>
  </si>
  <si>
    <t>25-29</t>
  </si>
  <si>
    <t>30-34</t>
  </si>
  <si>
    <t>35-39</t>
  </si>
  <si>
    <t>40-44</t>
  </si>
  <si>
    <t>45-49</t>
  </si>
  <si>
    <t>50-54</t>
  </si>
  <si>
    <t>55-59</t>
  </si>
  <si>
    <t>60 &amp; over</t>
  </si>
  <si>
    <t>Total men</t>
  </si>
  <si>
    <t>Total women</t>
  </si>
  <si>
    <t>Note: Employees on temporary assignment as an agency head are excluded from this table.</t>
  </si>
  <si>
    <t>Length of service (years)</t>
  </si>
  <si>
    <t>Under 1</t>
  </si>
  <si>
    <t>1 and &lt; 2</t>
  </si>
  <si>
    <t>2 and &lt; 3</t>
  </si>
  <si>
    <t>3 and &lt; 5</t>
  </si>
  <si>
    <t>5 and &lt; 10</t>
  </si>
  <si>
    <t>10 and &lt; 15</t>
  </si>
  <si>
    <t>15 and &lt; 20</t>
  </si>
  <si>
    <t>20 and &lt; 30</t>
  </si>
  <si>
    <t>30 &amp; over</t>
  </si>
  <si>
    <t>Age group (years)</t>
  </si>
  <si>
    <t>Agency</t>
  </si>
  <si>
    <t>Trainee &amp; Graduate</t>
  </si>
  <si>
    <t>APS 1-2</t>
  </si>
  <si>
    <t>APS 3-4</t>
  </si>
  <si>
    <t>APS 5-6</t>
  </si>
  <si>
    <t>EL</t>
  </si>
  <si>
    <t>SES</t>
  </si>
  <si>
    <t>- Australian Fisheries Management Authority</t>
  </si>
  <si>
    <t>Attorney-General's</t>
  </si>
  <si>
    <t>- Administrative Appeals Tribunal</t>
  </si>
  <si>
    <t>- Australian Financial Security Authority</t>
  </si>
  <si>
    <t>- Australian Human Rights Commission</t>
  </si>
  <si>
    <t>- Australian Law Reform Commission</t>
  </si>
  <si>
    <t>- Federal Court of Australia</t>
  </si>
  <si>
    <t>- National Archives of Australia</t>
  </si>
  <si>
    <t>- Office of Parliamentary Counsel</t>
  </si>
  <si>
    <t>- Australian National Maritime Museum</t>
  </si>
  <si>
    <t>- National Library of Australia</t>
  </si>
  <si>
    <t>- National Museum of Australia</t>
  </si>
  <si>
    <t>- Old Parliament House</t>
  </si>
  <si>
    <t>- Screen Australia</t>
  </si>
  <si>
    <t>Defence</t>
  </si>
  <si>
    <t>- Defence Housing Australia</t>
  </si>
  <si>
    <t>- Australian Research Council</t>
  </si>
  <si>
    <t>- Australian Skills Quality Authority</t>
  </si>
  <si>
    <t>- Asbestos Safety and Eradication Agency</t>
  </si>
  <si>
    <t>- Comcare</t>
  </si>
  <si>
    <t>- Fair Work Commission</t>
  </si>
  <si>
    <t>- Safe Work Australia</t>
  </si>
  <si>
    <t>- Workplace Gender Equality Agency</t>
  </si>
  <si>
    <t>- Bureau of Meteorology</t>
  </si>
  <si>
    <t>- Clean Energy Regulator</t>
  </si>
  <si>
    <t>- Climate Change Authority</t>
  </si>
  <si>
    <t>Finance</t>
  </si>
  <si>
    <t>- Australian Electoral Commission</t>
  </si>
  <si>
    <t>- Future Fund Management Agency</t>
  </si>
  <si>
    <t>Foreign Affairs and Trade</t>
  </si>
  <si>
    <t>- Australian Institute of Health and Welfare</t>
  </si>
  <si>
    <t>- Cancer Australia</t>
  </si>
  <si>
    <t>- National Blood Authority</t>
  </si>
  <si>
    <t>- National Health Funding Body</t>
  </si>
  <si>
    <t>- National Mental Health Commission</t>
  </si>
  <si>
    <t>- Organ and Tissue Authority</t>
  </si>
  <si>
    <t>- Professional Services Review</t>
  </si>
  <si>
    <t>- Australian Transport Safety Bureau</t>
  </si>
  <si>
    <t>- National Capital Authority</t>
  </si>
  <si>
    <t>Prime Minister and Cabinet</t>
  </si>
  <si>
    <t>- Australian Public Service Commission</t>
  </si>
  <si>
    <t>- Torres Strait Regional Authority</t>
  </si>
  <si>
    <t>Social Services</t>
  </si>
  <si>
    <t>- Australian Institute of Family Studies</t>
  </si>
  <si>
    <t>- National Disability Insurance Agency</t>
  </si>
  <si>
    <t>Treasury</t>
  </si>
  <si>
    <t>- Australian Bureau of Statistics</t>
  </si>
  <si>
    <t>- Australian Taxation Office</t>
  </si>
  <si>
    <t>- Productivity Commission</t>
  </si>
  <si>
    <t>Veterans' Affairs</t>
  </si>
  <si>
    <t>- Australian War Memorial</t>
  </si>
  <si>
    <t>Ongoing employees</t>
  </si>
  <si>
    <t>% retained</t>
  </si>
  <si>
    <t>% not retained</t>
  </si>
  <si>
    <t>Administrative Appeals Tribunal</t>
  </si>
  <si>
    <t>Asbestos Safety and Eradication Agency</t>
  </si>
  <si>
    <t>Australian Bureau of Statistics</t>
  </si>
  <si>
    <t>Australian Electoral Commission</t>
  </si>
  <si>
    <t>Australian Financial Security Authority</t>
  </si>
  <si>
    <t>Australian Fisheries Management Authority</t>
  </si>
  <si>
    <t>Australian Human Rights Commission</t>
  </si>
  <si>
    <t>Australian Institute of Family Studies</t>
  </si>
  <si>
    <t>Australian Institute of Health and Welfare</t>
  </si>
  <si>
    <t>Australian Law Reform Commission</t>
  </si>
  <si>
    <t>Australian National Maritime Museum</t>
  </si>
  <si>
    <t>Australian Public Service Commission</t>
  </si>
  <si>
    <t>Australian Research Council</t>
  </si>
  <si>
    <t>Australian Skills Quality Authority</t>
  </si>
  <si>
    <t>Australian Taxation Office</t>
  </si>
  <si>
    <t>Australian Transport Safety Bureau</t>
  </si>
  <si>
    <t>Australian War Memorial</t>
  </si>
  <si>
    <t>Bureau of Meteorology</t>
  </si>
  <si>
    <t>Cancer Australia</t>
  </si>
  <si>
    <t>Clean Energy Regulator</t>
  </si>
  <si>
    <t>Climate Change Authority</t>
  </si>
  <si>
    <t>Comcare</t>
  </si>
  <si>
    <t>Defence Housing Australia</t>
  </si>
  <si>
    <t>Fair Work Commission</t>
  </si>
  <si>
    <t>Federal Court of Australia</t>
  </si>
  <si>
    <t>Future Fund Management Agency</t>
  </si>
  <si>
    <t>National Archives of Australia</t>
  </si>
  <si>
    <t>National Blood Authority</t>
  </si>
  <si>
    <t>National Capital Authority</t>
  </si>
  <si>
    <t>National Disability Insurance Agency</t>
  </si>
  <si>
    <t>National Health Funding Body</t>
  </si>
  <si>
    <t>National Library of Australia</t>
  </si>
  <si>
    <t>National Mental Health Commission</t>
  </si>
  <si>
    <t>National Museum of Australia</t>
  </si>
  <si>
    <t>Office of Parliamentary Counsel</t>
  </si>
  <si>
    <t>Old Parliament House</t>
  </si>
  <si>
    <t>Organ and Tissue Authority</t>
  </si>
  <si>
    <t>Productivity Commission</t>
  </si>
  <si>
    <t>Professional Services Review</t>
  </si>
  <si>
    <t>Safe Work Australia</t>
  </si>
  <si>
    <t>Screen Australia</t>
  </si>
  <si>
    <t>Torres Strait Regional Authority</t>
  </si>
  <si>
    <t>Workplace Gender Equality Agency</t>
  </si>
  <si>
    <t>Location</t>
  </si>
  <si>
    <t>ACT</t>
  </si>
  <si>
    <t>NSW</t>
  </si>
  <si>
    <t>SA</t>
  </si>
  <si>
    <t>WA</t>
  </si>
  <si>
    <t>Tas</t>
  </si>
  <si>
    <t>NT</t>
  </si>
  <si>
    <t>O'seas</t>
  </si>
  <si>
    <t>Note: Employees on temporary assignment as an agency head have been excluded from this table.</t>
  </si>
  <si>
    <t>Full-time</t>
  </si>
  <si>
    <t>Part-time</t>
  </si>
  <si>
    <t>Operative</t>
  </si>
  <si>
    <t>Inoperative</t>
  </si>
  <si>
    <t>Maternity</t>
  </si>
  <si>
    <t>Highest educational qualification</t>
  </si>
  <si>
    <t>Doctorate</t>
  </si>
  <si>
    <t>Masters</t>
  </si>
  <si>
    <t>Postgraduate diploma</t>
  </si>
  <si>
    <t>Bachelor degree</t>
  </si>
  <si>
    <t>Undergraduate diploma</t>
  </si>
  <si>
    <t>Associate diploma</t>
  </si>
  <si>
    <t>Year 12</t>
  </si>
  <si>
    <t>Year 11</t>
  </si>
  <si>
    <t>Year 10</t>
  </si>
  <si>
    <t>Less than year 10</t>
  </si>
  <si>
    <t>No data</t>
  </si>
  <si>
    <t>APS</t>
  </si>
  <si>
    <t>One agency</t>
  </si>
  <si>
    <t>Skilled vocational qualification</t>
  </si>
  <si>
    <t>Basic vocational qualification</t>
  </si>
  <si>
    <t>Base classification</t>
  </si>
  <si>
    <t>Paid classification</t>
  </si>
  <si>
    <t>Australian Capital Territory</t>
  </si>
  <si>
    <t>New South Wales</t>
  </si>
  <si>
    <t>Victoria</t>
  </si>
  <si>
    <t>Queensland</t>
  </si>
  <si>
    <t>South Australia</t>
  </si>
  <si>
    <t>Western Australia</t>
  </si>
  <si>
    <t>Tasmania</t>
  </si>
  <si>
    <t>Northern Territory</t>
  </si>
  <si>
    <t>Overseas</t>
  </si>
  <si>
    <t>Year ending December</t>
  </si>
  <si>
    <t>Prior service in APS (years)</t>
  </si>
  <si>
    <t>None</t>
  </si>
  <si>
    <t>Note: prior service includes service as a non-ongoing employee prior to being engaged as an ongoing employee, as well as prior ongoing employment in the APS where that service has been recorded on APSED.</t>
  </si>
  <si>
    <t>Note: classification is the level at engagement, not the classification of the prior service.</t>
  </si>
  <si>
    <t>Previous employment</t>
  </si>
  <si>
    <t>Private sector</t>
  </si>
  <si>
    <t>Commonwealth public sector</t>
  </si>
  <si>
    <t>State and local government public sector</t>
  </si>
  <si>
    <t>Self employed</t>
  </si>
  <si>
    <t>Student</t>
  </si>
  <si>
    <t>Unemployed (looking for work)</t>
  </si>
  <si>
    <t>Not in labour force (not looking for work)</t>
  </si>
  <si>
    <t>NGO/Charity</t>
  </si>
  <si>
    <t>Classification promoted from</t>
  </si>
  <si>
    <t>Promoted to</t>
  </si>
  <si>
    <t>Promoted</t>
  </si>
  <si>
    <t>Promoted from</t>
  </si>
  <si>
    <t>Gain or loss</t>
  </si>
  <si>
    <t>% of promotions that</t>
  </si>
  <si>
    <t>Total promotions</t>
  </si>
  <si>
    <t>within agency</t>
  </si>
  <si>
    <t>other agency</t>
  </si>
  <si>
    <t>are within agency</t>
  </si>
  <si>
    <t>in agency</t>
  </si>
  <si>
    <t>From</t>
  </si>
  <si>
    <t>To</t>
  </si>
  <si>
    <t>Location moved from</t>
  </si>
  <si>
    <t>Location moved to</t>
  </si>
  <si>
    <t>Note: movements include all promotions and transfers within and between agencies, where the employee moved interstate or overseas. Movements of less than 90 days are not included.</t>
  </si>
  <si>
    <t>Separation type</t>
  </si>
  <si>
    <t>Resignation</t>
  </si>
  <si>
    <t>Age retirement</t>
  </si>
  <si>
    <t>Retrenchment</t>
  </si>
  <si>
    <t>Physical or mental incapacity</t>
  </si>
  <si>
    <t>Termination of appointment</t>
  </si>
  <si>
    <t>Compulsory move to non-APS agency</t>
  </si>
  <si>
    <t>Deceased</t>
  </si>
  <si>
    <t>Other</t>
  </si>
  <si>
    <t>Note: age retirement includes resignations after age 55.</t>
  </si>
  <si>
    <t>60-64</t>
  </si>
  <si>
    <t>65 &amp; over</t>
  </si>
  <si>
    <t>Note: resignations after age 55 are included with age retirements.</t>
  </si>
  <si>
    <t>55-56</t>
  </si>
  <si>
    <t>57-58</t>
  </si>
  <si>
    <t>59-60</t>
  </si>
  <si>
    <t>61-62</t>
  </si>
  <si>
    <t>63-64</t>
  </si>
  <si>
    <t>65-66</t>
  </si>
  <si>
    <t>67-68</t>
  </si>
  <si>
    <t>69-70</t>
  </si>
  <si>
    <t>Over 70</t>
  </si>
  <si>
    <t>Note: age retirements include resignations after age 55.</t>
  </si>
  <si>
    <t>Inappropriately qualified</t>
  </si>
  <si>
    <t>Underperformance</t>
  </si>
  <si>
    <t>Section 29(3)(e) *</t>
  </si>
  <si>
    <t>Breach of engagement condition **</t>
  </si>
  <si>
    <t>Misconduct</t>
  </si>
  <si>
    <t>* Termination resulting from the failure to complete an entry level training course Section 29(3)(e)</t>
  </si>
  <si>
    <t>** Termination resulting from the failure to meet a condition of engagement imposed under subsection 22 (6) of PS Act (PS Act s29 (3)(f)) (i.e. probation, citizenship, formal qualifications, security and character clearances, health clearances)</t>
  </si>
  <si>
    <t>Physical or mental</t>
  </si>
  <si>
    <t>Breach of engagement</t>
  </si>
  <si>
    <t>incapacity</t>
  </si>
  <si>
    <t>*</t>
  </si>
  <si>
    <t>condition **</t>
  </si>
  <si>
    <t>40 &amp; over</t>
  </si>
  <si>
    <t>Compulsory move to</t>
  </si>
  <si>
    <t>non-APS agency</t>
  </si>
  <si>
    <t>Diversity Group</t>
  </si>
  <si>
    <t>Indigenous Australians</t>
  </si>
  <si>
    <t>People with Disability</t>
  </si>
  <si>
    <t>NESB 1</t>
  </si>
  <si>
    <t>NESB 2</t>
  </si>
  <si>
    <t>Total ongoing employees</t>
  </si>
  <si>
    <t>% Women</t>
  </si>
  <si>
    <t>% Indigenous</t>
  </si>
  <si>
    <t>% People with disability</t>
  </si>
  <si>
    <t>% NESB 1</t>
  </si>
  <si>
    <t>% NESB 2</t>
  </si>
  <si>
    <t>Indigenous</t>
  </si>
  <si>
    <t>Disability</t>
  </si>
  <si>
    <t>English Speaking Background</t>
  </si>
  <si>
    <t>Eng. Spkng.</t>
  </si>
  <si>
    <t>Source APSED</t>
  </si>
  <si>
    <t>Highest Educational Qualification</t>
  </si>
  <si>
    <t>% non-ongoing</t>
  </si>
  <si>
    <t>Exit rate</t>
  </si>
  <si>
    <t>Table 1: All employees: gender by employment category, 31 December 2003 to 31 December 2022</t>
  </si>
  <si>
    <t>Gender</t>
  </si>
  <si>
    <t>X</t>
  </si>
  <si>
    <t>Table 10: All employees: agency by gender and classification level, 31 December 2022</t>
  </si>
  <si>
    <t>Agriculture, Fisheries and Forestry</t>
  </si>
  <si>
    <t>- Australian Pesticides and Veterinary Medicines Authority</t>
  </si>
  <si>
    <t>- Australian Commission for Law Enforcement Integrity</t>
  </si>
  <si>
    <t>- Australian Criminal Intelligence Commission</t>
  </si>
  <si>
    <t>- Australian Transaction Reports and Analysis Centre</t>
  </si>
  <si>
    <t>- Office of the Australian Information Commissioner</t>
  </si>
  <si>
    <t>- Office of the Commonwealth Ombudsman</t>
  </si>
  <si>
    <t>- Office of the Director of Public Prosecutions</t>
  </si>
  <si>
    <t>- Office of the Inspector-General of Intelligence and Security</t>
  </si>
  <si>
    <t>- Office of the Special Investigator</t>
  </si>
  <si>
    <t>Climate Change, Energy, the Environment and Water</t>
  </si>
  <si>
    <t>- Great Barrier Reef Marine Park Authority</t>
  </si>
  <si>
    <t>- Murray-Darling Basin Authority</t>
  </si>
  <si>
    <t>- North Queensland Water Infrastructure Authority</t>
  </si>
  <si>
    <t>Education</t>
  </si>
  <si>
    <t>- Tertiary Education Quality and Standards Agency</t>
  </si>
  <si>
    <t>Employment and Workplace Relations</t>
  </si>
  <si>
    <t>- Australian Building and Construction Commission</t>
  </si>
  <si>
    <t>- Fair Work Ombudsman and Registered Organisations Commission Entity</t>
  </si>
  <si>
    <t>- Digital Transformation Agency</t>
  </si>
  <si>
    <t>- Independent Parliamentary Expenses Authority</t>
  </si>
  <si>
    <t>- Australian Centre for International Agricultural Research</t>
  </si>
  <si>
    <t>- Australian Trade and Investment Commission</t>
  </si>
  <si>
    <t>Health and Aged Care</t>
  </si>
  <si>
    <t>- Aged Care Quality and Safety Commission</t>
  </si>
  <si>
    <t>- Australian Commission on Safety and Quality in Health Care</t>
  </si>
  <si>
    <t>- Australian Digital Health Agency</t>
  </si>
  <si>
    <t>- Australian Radiation Protection and Nuclear Safety Agency</t>
  </si>
  <si>
    <t>- Food Standards Australia New Zealand</t>
  </si>
  <si>
    <t>- National Health and Medical Research Council</t>
  </si>
  <si>
    <t>- Sport Integrity Australia</t>
  </si>
  <si>
    <t>Home Affairs</t>
  </si>
  <si>
    <t>- National Emergency Management Agency</t>
  </si>
  <si>
    <t>Industry, Science and Resources</t>
  </si>
  <si>
    <t>- National Offshore Petroleum Safety And Environmental Management Authority</t>
  </si>
  <si>
    <t>Infrastructure, Transport, Regional Development, Communications and the Arts</t>
  </si>
  <si>
    <t>- Australian Communications and Media Authority</t>
  </si>
  <si>
    <t>- National Faster Rail Agency</t>
  </si>
  <si>
    <t>- National Film and Sound Archive of Australia</t>
  </si>
  <si>
    <t>- National Portrait Gallery of Australia</t>
  </si>
  <si>
    <t>- Aboriginal Hostels Limited</t>
  </si>
  <si>
    <t>- Australian Institute of Aboriginal and Torres Strait Islander Studies</t>
  </si>
  <si>
    <t>- Australian National Audit Office</t>
  </si>
  <si>
    <t>- National Indigenous Australians Agency</t>
  </si>
  <si>
    <t>- Office of National Intelligence</t>
  </si>
  <si>
    <t>- NDIS Quality and Safeguards Commission</t>
  </si>
  <si>
    <t>- Services Australia</t>
  </si>
  <si>
    <t>- Australian Competition and Consumer Commission</t>
  </si>
  <si>
    <t>- Inspector-General of Taxation</t>
  </si>
  <si>
    <t>Table 11: All employees: base classification by gender, 31 December 2003 to 31 December 2022</t>
  </si>
  <si>
    <t>Table 12: All employees: paid classification by gender, 31 December 2013 to 31 December 2022</t>
  </si>
  <si>
    <t>Table 13: All employees: agency by location, 31 December 2022</t>
  </si>
  <si>
    <t>VIC</t>
  </si>
  <si>
    <t>QLD</t>
  </si>
  <si>
    <t>Table 14: All employees: location by base classification and employment category, 31 December 2022</t>
  </si>
  <si>
    <t>Table 15: All employees: state by year, 31 December 2003 to 31 December 2022</t>
  </si>
  <si>
    <t>State</t>
  </si>
  <si>
    <t>Table 16: All employees: location by year, 31 December 2003 to 31 December 2022</t>
  </si>
  <si>
    <t>Canberra</t>
  </si>
  <si>
    <t>Sydney</t>
  </si>
  <si>
    <t>Regional NSW</t>
  </si>
  <si>
    <t>Melbourne</t>
  </si>
  <si>
    <t>Regional VIC</t>
  </si>
  <si>
    <t>Brisbane</t>
  </si>
  <si>
    <t>Regional QLD</t>
  </si>
  <si>
    <t>Adelaide</t>
  </si>
  <si>
    <t>Regional SA</t>
  </si>
  <si>
    <t>Perth</t>
  </si>
  <si>
    <t>Regional WA</t>
  </si>
  <si>
    <t>Hobart</t>
  </si>
  <si>
    <t>Regional TAS</t>
  </si>
  <si>
    <t>Darwin</t>
  </si>
  <si>
    <t>Regional NT</t>
  </si>
  <si>
    <t>All</t>
  </si>
  <si>
    <t>Table 17: All employees: location (statistical area four) by year, 31 December 2003 to 31 December 2022</t>
  </si>
  <si>
    <t>Statistical area four</t>
  </si>
  <si>
    <t>Sydney - City and Inner South</t>
  </si>
  <si>
    <t>Sydney - Eastern Suburbs</t>
  </si>
  <si>
    <t>Sydney - Inner South West</t>
  </si>
  <si>
    <t>Sydney - Sutherland</t>
  </si>
  <si>
    <t>Sydney - North Sydney and Hornsby</t>
  </si>
  <si>
    <t>Sydney - Inner West</t>
  </si>
  <si>
    <t>Sydney - South West</t>
  </si>
  <si>
    <t>Sydney - Northern Beaches</t>
  </si>
  <si>
    <t>Sydney - Ryde</t>
  </si>
  <si>
    <t>Sydney - Parramatta</t>
  </si>
  <si>
    <t>Sydney - Baulkham Hills and Hawkesbury</t>
  </si>
  <si>
    <t>Sydney - Blacktown</t>
  </si>
  <si>
    <t>Sydney - Outer South West</t>
  </si>
  <si>
    <t>Central Coast</t>
  </si>
  <si>
    <t>Newcastle and Lake Macquarie</t>
  </si>
  <si>
    <t>Hunter Valley exc Newcastle</t>
  </si>
  <si>
    <t>Mid North Coast</t>
  </si>
  <si>
    <t>New England and North West</t>
  </si>
  <si>
    <t>Far West and Orana</t>
  </si>
  <si>
    <t>Coffs Harbour - Grafton</t>
  </si>
  <si>
    <t>Richmond - Tweed</t>
  </si>
  <si>
    <t>Illawarra</t>
  </si>
  <si>
    <t>Southern Highlands and Shoalhaven</t>
  </si>
  <si>
    <t>Capital Region</t>
  </si>
  <si>
    <t>Riverina</t>
  </si>
  <si>
    <t>Murray</t>
  </si>
  <si>
    <t>Central West</t>
  </si>
  <si>
    <t>Sydney - Outer West and Blue Mountains</t>
  </si>
  <si>
    <t>Other Territories NSW</t>
  </si>
  <si>
    <t>Melbourne - Inner</t>
  </si>
  <si>
    <t>Melbourne - West</t>
  </si>
  <si>
    <t>Melbourne - North West</t>
  </si>
  <si>
    <t>Melbourne - North East</t>
  </si>
  <si>
    <t>Melbourne - Inner East</t>
  </si>
  <si>
    <t>Melbourne - Outer East</t>
  </si>
  <si>
    <t>Melbourne - Inner South</t>
  </si>
  <si>
    <t>Melbourne - South East</t>
  </si>
  <si>
    <t>Mornington Peninsula</t>
  </si>
  <si>
    <t>Geelong</t>
  </si>
  <si>
    <t>Warrnambool and South West</t>
  </si>
  <si>
    <t>North West</t>
  </si>
  <si>
    <t>Ballarat</t>
  </si>
  <si>
    <t>Bendigo</t>
  </si>
  <si>
    <t>Hume</t>
  </si>
  <si>
    <t>Shepparton</t>
  </si>
  <si>
    <t>Latrobe - Gippsland</t>
  </si>
  <si>
    <t>Brisbane Inner City</t>
  </si>
  <si>
    <t>Brisbane - North</t>
  </si>
  <si>
    <t>Moreton Bay - North</t>
  </si>
  <si>
    <t>Brisbane - East</t>
  </si>
  <si>
    <t>Moreton Bay - South</t>
  </si>
  <si>
    <t>Brisbane - West</t>
  </si>
  <si>
    <t>Ipswich</t>
  </si>
  <si>
    <t>Brisbane - South</t>
  </si>
  <si>
    <t>Logan - Beaudesert</t>
  </si>
  <si>
    <t>Gold Coast</t>
  </si>
  <si>
    <t>Toowoomba</t>
  </si>
  <si>
    <t>Darling Downs - Maranoa</t>
  </si>
  <si>
    <t>Central Queensland</t>
  </si>
  <si>
    <t>Queensland - Outback</t>
  </si>
  <si>
    <t>Sunshine Coast</t>
  </si>
  <si>
    <t>Wide Bay</t>
  </si>
  <si>
    <t>Mackay - Isaac - Whitsunday</t>
  </si>
  <si>
    <t>Townsville</t>
  </si>
  <si>
    <t>Cairns</t>
  </si>
  <si>
    <t>Adelaide - Central and Hills</t>
  </si>
  <si>
    <t>Adelaide - West</t>
  </si>
  <si>
    <t>Adelaide - South</t>
  </si>
  <si>
    <t>Adelaide - North</t>
  </si>
  <si>
    <t>South Australia - South East</t>
  </si>
  <si>
    <t>Barossa - Yorke - Mid North</t>
  </si>
  <si>
    <t>South Australia - Outback</t>
  </si>
  <si>
    <t>Perth - Inner</t>
  </si>
  <si>
    <t>Perth - North West</t>
  </si>
  <si>
    <t>Western Australia - Wheat Belt</t>
  </si>
  <si>
    <t>Perth - North East</t>
  </si>
  <si>
    <t>Perth - South East</t>
  </si>
  <si>
    <t>Perth - South West</t>
  </si>
  <si>
    <t>Mandurah</t>
  </si>
  <si>
    <t>Bunbury</t>
  </si>
  <si>
    <t>Western Australia - Outback (South)</t>
  </si>
  <si>
    <t>Western Australia - Outback (North)</t>
  </si>
  <si>
    <t>Other Territories WA</t>
  </si>
  <si>
    <t>South East</t>
  </si>
  <si>
    <t>Launceston and North East</t>
  </si>
  <si>
    <t>West and North West</t>
  </si>
  <si>
    <t>Northern Territory - Outback</t>
  </si>
  <si>
    <t>Table 18: All employees: location by base classification and gender, 31 December 2022</t>
  </si>
  <si>
    <t>Table 19: All employees: hours by base classification and gender, 31 December 2022</t>
  </si>
  <si>
    <t>Hours</t>
  </si>
  <si>
    <t>Casual</t>
  </si>
  <si>
    <t>Table 2: All employees: agency by employment category, 31 December 2021* and 31 December 2022</t>
  </si>
  <si>
    <t>National Recovery and Resilience Agency (NC)</t>
  </si>
  <si>
    <t>* At December 2021, prior to the Machinery of Government changes in 2022, 'Agriculture, Fisheries and Forestry' and 'Environment and Water' fell under 'Agriculture, Water and the Environment'. In this table, they have been separated out to enable comparisons between years.</t>
  </si>
  <si>
    <t>Table 20: All employees, hours by base classification and employment category, 31 December 2022</t>
  </si>
  <si>
    <t>Table 21: All employees: agency by base classification group, 31 December 2021 and 2022 *</t>
  </si>
  <si>
    <t>* A number of agencies were affected by AAO changes during 2022. Appendixes A1 and A2 should be noted when making comparisons between the two years' data.</t>
  </si>
  <si>
    <t>Table 22: All employees: agency by median length of service (years) and base classification, 31 December 2022</t>
  </si>
  <si>
    <t>* Data has been confidentialised</t>
  </si>
  <si>
    <t>Table 23: All employees: agency by age group, 31 December 2022</t>
  </si>
  <si>
    <t>Table 24: All employees: age group by base classification and employment category, 31 December 2022</t>
  </si>
  <si>
    <t>Table 25: Ongoing employees: age group by base classification and gender, 31 December 2022</t>
  </si>
  <si>
    <t>Table 26: All employees: age group by gender, 31 December 2003 to 31 December 2022</t>
  </si>
  <si>
    <t>Table 27: All employees: age group by base classification and gender, 31 December 2022</t>
  </si>
  <si>
    <t>Table 28: All employees: highest educational qualification by base classification and gender, 31 December 2022</t>
  </si>
  <si>
    <t>Table 29: All employees: Job family by gender, 31 December 2022</t>
  </si>
  <si>
    <t>Males</t>
  </si>
  <si>
    <t>Females</t>
  </si>
  <si>
    <t>N</t>
  </si>
  <si>
    <t>%</t>
  </si>
  <si>
    <t>% of Total</t>
  </si>
  <si>
    <t>Accounting and Finance</t>
  </si>
  <si>
    <t>Administration</t>
  </si>
  <si>
    <t>Communications and Marketing</t>
  </si>
  <si>
    <t>Compliance and Regulation</t>
  </si>
  <si>
    <t>Data and Research</t>
  </si>
  <si>
    <t>Development Programme</t>
  </si>
  <si>
    <t>Engineering and Technical</t>
  </si>
  <si>
    <t>Human Resources</t>
  </si>
  <si>
    <t>ICT and Digital Solutions</t>
  </si>
  <si>
    <t>Information and Knowledge Management</t>
  </si>
  <si>
    <t>Intelligence</t>
  </si>
  <si>
    <t>Legal and Parliamentary</t>
  </si>
  <si>
    <t>Monitoring and Audit</t>
  </si>
  <si>
    <t>Policy</t>
  </si>
  <si>
    <t>Portfolio, Program and Project Management</t>
  </si>
  <si>
    <t>Science and Health</t>
  </si>
  <si>
    <t>Senior Executive</t>
  </si>
  <si>
    <t>Service Delivery</t>
  </si>
  <si>
    <t>Trades and Labour</t>
  </si>
  <si>
    <t>Table 3: Ongoing employees: agency by hours and gender, 31 December 2022</t>
  </si>
  <si>
    <t>Total Ongoing</t>
  </si>
  <si>
    <t>Table 30: All employees: job family by permanency status, 31 December 2022</t>
  </si>
  <si>
    <t>Permanency Status</t>
  </si>
  <si>
    <t>Non-ongoing - Casual</t>
  </si>
  <si>
    <t>Table 31: All employees: job family by location, 31 December 2022</t>
  </si>
  <si>
    <t>Table 32: All employees: job family by classification level, 31 December 2022</t>
  </si>
  <si>
    <t>Classification level</t>
  </si>
  <si>
    <t>Table 33: Agency type by headcount, December 2022</t>
  </si>
  <si>
    <t>Larger Operational</t>
  </si>
  <si>
    <t>Regulatory</t>
  </si>
  <si>
    <t>Smaller Operational</t>
  </si>
  <si>
    <t>Specialist</t>
  </si>
  <si>
    <t>Agency type by agency count, December 2022</t>
  </si>
  <si>
    <t>Agency size by headcount, December 2022</t>
  </si>
  <si>
    <t>Micro</t>
  </si>
  <si>
    <t>Extra Small</t>
  </si>
  <si>
    <t>Small</t>
  </si>
  <si>
    <t>Medium</t>
  </si>
  <si>
    <t>Large</t>
  </si>
  <si>
    <t>Extra Large</t>
  </si>
  <si>
    <t>Agency size by agency count, December 2022</t>
  </si>
  <si>
    <t>Table 34: Agency metrics, 31 December 2022 and the 2022 calendar year</t>
  </si>
  <si>
    <t>_____________________________________________________________________________________________________________________________________________________________________________________</t>
  </si>
  <si>
    <t>Year ending December 2022</t>
  </si>
  <si>
    <t>Headcount</t>
  </si>
  <si>
    <t>% Female</t>
  </si>
  <si>
    <t>% with a disability</t>
  </si>
  <si>
    <t>% NESB</t>
  </si>
  <si>
    <t>Mean Age (years)</t>
  </si>
  <si>
    <t>Table 35: Agency metrics broken down by Category E agencies and other APS bodies, 31 December 2022 and the 2022 calendar year</t>
  </si>
  <si>
    <t>- Australian Government Solicitor</t>
  </si>
  <si>
    <t>- Office of the Gene Technology Regulator and the Australian Industrial Chemicals Introduction Scheme</t>
  </si>
  <si>
    <t>- Therapeutic Goods Administration</t>
  </si>
  <si>
    <t>- Geoscience Australia</t>
  </si>
  <si>
    <t>- IP AUSTRALIA</t>
  </si>
  <si>
    <t>- National Science and Technology Centre (Questacon)</t>
  </si>
  <si>
    <t>- Australian Office Of Financial Management</t>
  </si>
  <si>
    <t>- Commonwealth Grants Commission</t>
  </si>
  <si>
    <t>- Royal Australian Mint</t>
  </si>
  <si>
    <t>Table 36: Ongoing employees: agency by paid classification, 31 December 2022</t>
  </si>
  <si>
    <t>Table 37: Non-ongoing employees: agency by non-ongoing category and gender, 31 December 2022</t>
  </si>
  <si>
    <t>Specified Term</t>
  </si>
  <si>
    <t>Specified Task</t>
  </si>
  <si>
    <t>Table 38: Non-ongoing employees: age group by base classification and gender, 31 December 2022</t>
  </si>
  <si>
    <t>Table 39: Ongoing employees: length of service by gender, 31 December 2003 to 31 December 2022</t>
  </si>
  <si>
    <t>Table 4: Non-ongoing employees: agency by hours and gender, 31 December 2022</t>
  </si>
  <si>
    <t>Total Non-ongoing</t>
  </si>
  <si>
    <t>Table 40: Ongoing employees: age group by gender, 31 December 2003 to 31 December 2022</t>
  </si>
  <si>
    <t>Table 41: All employees: age group by employment category, 31 December 2003 to 31 December 2022</t>
  </si>
  <si>
    <t>Table 42: Ongoing employees: agency retention, 31 December 2021 to 31 December 2022 *</t>
  </si>
  <si>
    <t>at 31 December 2021</t>
  </si>
  <si>
    <t>retained at 31 December 2022</t>
  </si>
  <si>
    <t>Aboriginal Hostels Limited</t>
  </si>
  <si>
    <t>Aged Care Quality and Safety Commission</t>
  </si>
  <si>
    <t>Australian Building and Construction Commission</t>
  </si>
  <si>
    <t>Australian Centre for International Agricultural Research</t>
  </si>
  <si>
    <t>Australian Commission for Law Enforcement Integrity</t>
  </si>
  <si>
    <t>Australian Commission on Safety and Quality in Health Care</t>
  </si>
  <si>
    <t>Australian Communications and Media Authority</t>
  </si>
  <si>
    <t>Australian Competition and Consumer Commission</t>
  </si>
  <si>
    <t>Australian Criminal Intelligence Commission</t>
  </si>
  <si>
    <t>Australian Digital Health Agency</t>
  </si>
  <si>
    <t>Australian Institute of Aboriginal and Torres Strait Islander Studies</t>
  </si>
  <si>
    <t>Australian National Audit Office</t>
  </si>
  <si>
    <t>Australian Pesticides and Veterinary Medicines Authority</t>
  </si>
  <si>
    <t>Australian Radiation Protection and Nuclear Safety Agency</t>
  </si>
  <si>
    <t>Australian Trade and Investment Commission</t>
  </si>
  <si>
    <t>Australian Transaction Reports and Analysis Centre</t>
  </si>
  <si>
    <t>Digital Transformation Agency</t>
  </si>
  <si>
    <t>Fair Work Ombudsman and Registered Organisations Commission Entity</t>
  </si>
  <si>
    <t>Food Standards Australia New Zealand</t>
  </si>
  <si>
    <t>Great Barrier Reef Marine Park Authority</t>
  </si>
  <si>
    <t>Independent Parliamentary Expenses Authority</t>
  </si>
  <si>
    <t>Inspector-General of Taxation</t>
  </si>
  <si>
    <t>Murray-Darling Basin Authority</t>
  </si>
  <si>
    <t>NDIS Quality and Safeguards Commission</t>
  </si>
  <si>
    <t>National Faster Rail Agency</t>
  </si>
  <si>
    <t>National Film and Sound Archive of Australia</t>
  </si>
  <si>
    <t>National Health and Medical Research Council</t>
  </si>
  <si>
    <t>National Indigenous Australians Agency</t>
  </si>
  <si>
    <t>National Offshore Petroleum Safety And Environmental Management Authority</t>
  </si>
  <si>
    <t>National Portrait Gallery of Australia</t>
  </si>
  <si>
    <t>North Queensland Water Infrastructure Authority</t>
  </si>
  <si>
    <t>Office of National Intelligence</t>
  </si>
  <si>
    <t>Office of the Australian Information Commissioner</t>
  </si>
  <si>
    <t>Office of the Commonwealth Ombudsman</t>
  </si>
  <si>
    <t>Office of the Director of Public Prosecutions</t>
  </si>
  <si>
    <t>Office of the Inspector-General of Intelligence and Security</t>
  </si>
  <si>
    <t>Office of the Special Investigator</t>
  </si>
  <si>
    <t>Services Australia</t>
  </si>
  <si>
    <t>Sport Integrity Australia</t>
  </si>
  <si>
    <t>Tertiary Education Quality and Standards Agency</t>
  </si>
  <si>
    <t>* Employees affected by machinery-of-government (MoG) changes during 2022 are not included in this table.</t>
  </si>
  <si>
    <t>Table 43: Ongoing employees: agency by temporary assignment classification, 31 December 2022</t>
  </si>
  <si>
    <t>Table 44: All employees: agency by highest educational qualification, 31 December 2022</t>
  </si>
  <si>
    <t>Table 45: Ongoing employees: agency by number of agencies worked in and base classification group, 31 December 2022</t>
  </si>
  <si>
    <t>Two agencies</t>
  </si>
  <si>
    <t>Three or more agencies</t>
  </si>
  <si>
    <t>Table 46: Ongoing employees: base classification by paid classification and gender, 31 December 2022</t>
  </si>
  <si>
    <t>Table 47: All employees: mean age (years) by location, base classification and gender, 31 December 2022</t>
  </si>
  <si>
    <t>Table 48: All employees: median length of service (years) by location, base classification and gender, 31 December 2022</t>
  </si>
  <si>
    <t>Table 49: Ongoing employees: agency by operative status (including maternity related leave) and gender, 31 December 2022 *</t>
  </si>
  <si>
    <t>* For definitions of operative status and maternity-related leave, see APSED manual</t>
  </si>
  <si>
    <t>Table 5: All employees: agency by hours and gender, 31 December 2022</t>
  </si>
  <si>
    <t>Table 50: Engagements of ongoing employees: age group by gender, 2003 to 2022</t>
  </si>
  <si>
    <t>Table 51: Engagements of ongoing employees: classification by gender, 2003 to 2022</t>
  </si>
  <si>
    <t>Table 52: Engagements of ongoing employees: agency by major classification group, 2021 and 2022 *</t>
  </si>
  <si>
    <t>Infrastructure and Project Financing Agency (NC)</t>
  </si>
  <si>
    <t>* A number of agencies were affected by AAO changes during 2022. Appendixes 2 should be noted when making comparisons between the two years' data.</t>
  </si>
  <si>
    <t>Table 53: Engagements of ongoing employees: age group by classification and gender, 2022</t>
  </si>
  <si>
    <t>Table 54: Engagements of ongoing employees: prior service in APS by classification and gender, 2022</t>
  </si>
  <si>
    <t>Table 55: Engagements of ongoing employees: highest educational qualification by classification and gender, 2022</t>
  </si>
  <si>
    <t>Table 56: Engagements of ongoing employees: previous employment by classification and gender, 2022</t>
  </si>
  <si>
    <t>Table 57: Engagements of ongoing employees: location by classification and gender, 2022</t>
  </si>
  <si>
    <t>Table 58: Engagements of ongoing employees: mean age (years) by location, classification and gender, 2022</t>
  </si>
  <si>
    <t>Table 59: Promotions of ongoing employees: classification promoted from and to by gender, 2022</t>
  </si>
  <si>
    <t>Table 6: Ongoing employees: agency by base classification, 31 December 2022</t>
  </si>
  <si>
    <t>Table 60: Promotions of ongoing employees: mean age (years) by location, classification and gender, 2022</t>
  </si>
  <si>
    <t>Table 61: Promotions of ongoing employees: agency by classification, 2022</t>
  </si>
  <si>
    <t>Table 62: Promotions of ongoing employees: within, from and to other agencies, 2022</t>
  </si>
  <si>
    <t>Table 63: Transfers and temporary transfers of ongoing employees: from and to other agencies, 2022</t>
  </si>
  <si>
    <t>Transfers</t>
  </si>
  <si>
    <t>Temporary Transfers</t>
  </si>
  <si>
    <t>Table 64: Movement of ongoing employees: location from and to by gender, 2022</t>
  </si>
  <si>
    <t>Table 65: Separations of ongoing employees: type of separation by gender, 2003 to 2022</t>
  </si>
  <si>
    <t>Table 66: Separations of ongoing employees: base classification by gender, 2003 to 2022</t>
  </si>
  <si>
    <t>Table 67: Separations of ongoing employees: age group by gender, 2003 to 2022</t>
  </si>
  <si>
    <t>Table 68: Separations of ongoing employees: resignations by age group and gender, 2003 to 2022</t>
  </si>
  <si>
    <t>Table 69: Separations of ongoing employees: age retirements by age group and gender, 2003 to 2022</t>
  </si>
  <si>
    <t>Table 7: Non-ongoing employees: agency by base classification, 31 December 2022</t>
  </si>
  <si>
    <t>Table 70: Separations of ongoing employees: retrenchments by age group and gender, 2003 to 2022</t>
  </si>
  <si>
    <t>Table 71: Separations of ongoing employees: separation type by base classification and gender, 2022</t>
  </si>
  <si>
    <t>Table 72: Separations of ongoing employees: agency by type of separation, 2021 and 2022</t>
  </si>
  <si>
    <t>Table 73: Separations of ongoing employees: agency by type of termination, 2022</t>
  </si>
  <si>
    <t>Table 74: Separations of ongoing employees: agency by base classification, 2022</t>
  </si>
  <si>
    <t>Table 75: Separations of ongoing employees: length of service by base classification and gender, 2022</t>
  </si>
  <si>
    <t>30 and &lt; 40</t>
  </si>
  <si>
    <t>Table 76: Separations of ongoing employees: length of service by type of separation and gender, 2022</t>
  </si>
  <si>
    <t>Table 77: All employees: diversity group, 2003 to 2022</t>
  </si>
  <si>
    <t>Ongoing Employees</t>
  </si>
  <si>
    <t>Non-ongoing Employees</t>
  </si>
  <si>
    <t>Total employees</t>
  </si>
  <si>
    <t>All Employees</t>
  </si>
  <si>
    <t>Table 78: All employees by country of birth, December 2022</t>
  </si>
  <si>
    <t>Country of Birth</t>
  </si>
  <si>
    <t>Count</t>
  </si>
  <si>
    <t>Australia</t>
  </si>
  <si>
    <t>India</t>
  </si>
  <si>
    <t>England</t>
  </si>
  <si>
    <t>China</t>
  </si>
  <si>
    <t>New Zealand</t>
  </si>
  <si>
    <t>Sri Lanka</t>
  </si>
  <si>
    <t>Philippines</t>
  </si>
  <si>
    <t>Viet Nam</t>
  </si>
  <si>
    <t>Malaysia</t>
  </si>
  <si>
    <t>Bangladesh</t>
  </si>
  <si>
    <t>Hong Kong</t>
  </si>
  <si>
    <t>South Africa</t>
  </si>
  <si>
    <t>USA</t>
  </si>
  <si>
    <t>Fiji</t>
  </si>
  <si>
    <t>Pakistan</t>
  </si>
  <si>
    <t>Scotland</t>
  </si>
  <si>
    <t>Singapore</t>
  </si>
  <si>
    <t>Canada</t>
  </si>
  <si>
    <t>Germany</t>
  </si>
  <si>
    <t>Korea Rep of (South)</t>
  </si>
  <si>
    <t>Poland</t>
  </si>
  <si>
    <t>Papua New Guinea</t>
  </si>
  <si>
    <t>Italy</t>
  </si>
  <si>
    <t>Indonesia</t>
  </si>
  <si>
    <t>Iran</t>
  </si>
  <si>
    <t>Thailand</t>
  </si>
  <si>
    <t>Ireland</t>
  </si>
  <si>
    <t>Mauritius</t>
  </si>
  <si>
    <t>Nepal</t>
  </si>
  <si>
    <t>Bosnia and Herzegovina</t>
  </si>
  <si>
    <t>Croatia</t>
  </si>
  <si>
    <t>Zimbabwe</t>
  </si>
  <si>
    <t>Taiwan</t>
  </si>
  <si>
    <t>Chile</t>
  </si>
  <si>
    <t>Lebanon</t>
  </si>
  <si>
    <t>Russian Federation</t>
  </si>
  <si>
    <t>Republic of North Macedonia</t>
  </si>
  <si>
    <t>France</t>
  </si>
  <si>
    <t>Greece</t>
  </si>
  <si>
    <t>Brazil</t>
  </si>
  <si>
    <t>Kenya</t>
  </si>
  <si>
    <t>Egypt</t>
  </si>
  <si>
    <t>Laos</t>
  </si>
  <si>
    <t>Afghanistan</t>
  </si>
  <si>
    <t>Netherlands</t>
  </si>
  <si>
    <t>Wales</t>
  </si>
  <si>
    <t>Serbia</t>
  </si>
  <si>
    <t>El Salvador</t>
  </si>
  <si>
    <t>Argentina</t>
  </si>
  <si>
    <t>Cambodia</t>
  </si>
  <si>
    <t>Ukraine</t>
  </si>
  <si>
    <t>Japan</t>
  </si>
  <si>
    <t>Iraq</t>
  </si>
  <si>
    <t>Spain</t>
  </si>
  <si>
    <t>Turkey</t>
  </si>
  <si>
    <t>Sudan</t>
  </si>
  <si>
    <t>Peru</t>
  </si>
  <si>
    <t>Colombia</t>
  </si>
  <si>
    <t>Nigeria</t>
  </si>
  <si>
    <t>Burma (Myanmar)</t>
  </si>
  <si>
    <t>Northern Ireland</t>
  </si>
  <si>
    <t>Romania</t>
  </si>
  <si>
    <t>Switzerland</t>
  </si>
  <si>
    <t>United Arab Emirates</t>
  </si>
  <si>
    <t>Ghana</t>
  </si>
  <si>
    <t>Uruguay</t>
  </si>
  <si>
    <t>Yugoslavia Fed Rep of</t>
  </si>
  <si>
    <t>Czech Republic</t>
  </si>
  <si>
    <t>Ethiopia</t>
  </si>
  <si>
    <t>Israel</t>
  </si>
  <si>
    <t>Austria</t>
  </si>
  <si>
    <t>Mexico</t>
  </si>
  <si>
    <t>Portugal</t>
  </si>
  <si>
    <t>Bulgaria</t>
  </si>
  <si>
    <t>Sweden</t>
  </si>
  <si>
    <t>Saudi Arabia</t>
  </si>
  <si>
    <t>Finland</t>
  </si>
  <si>
    <t>Zambia</t>
  </si>
  <si>
    <t>Cyprus</t>
  </si>
  <si>
    <t>Malta</t>
  </si>
  <si>
    <t>East Timor</t>
  </si>
  <si>
    <t>Jordan</t>
  </si>
  <si>
    <t>Hungary</t>
  </si>
  <si>
    <t>Kuwait</t>
  </si>
  <si>
    <t>Former Yugoslavia (not further defined)</t>
  </si>
  <si>
    <t>Venezuela</t>
  </si>
  <si>
    <t>Belgium</t>
  </si>
  <si>
    <t>Tonga</t>
  </si>
  <si>
    <t>Uganda</t>
  </si>
  <si>
    <t>Samoa</t>
  </si>
  <si>
    <t>Tanzania</t>
  </si>
  <si>
    <t>Sierra Leone</t>
  </si>
  <si>
    <t>Brunei Darussalam</t>
  </si>
  <si>
    <t>Australian Antarctic Territory</t>
  </si>
  <si>
    <t>Denmark</t>
  </si>
  <si>
    <t>Belarus</t>
  </si>
  <si>
    <t>Slovakia</t>
  </si>
  <si>
    <t>Aust Ext Terr nec</t>
  </si>
  <si>
    <t>Somalia</t>
  </si>
  <si>
    <t>Syria</t>
  </si>
  <si>
    <t>Ecuador</t>
  </si>
  <si>
    <t>Kazakhstan</t>
  </si>
  <si>
    <t>Seychelles</t>
  </si>
  <si>
    <t>Libya</t>
  </si>
  <si>
    <t>Trinidad and Tobago</t>
  </si>
  <si>
    <t>Congo Dem Rep of</t>
  </si>
  <si>
    <t>Bahrain</t>
  </si>
  <si>
    <t>Liberia</t>
  </si>
  <si>
    <t>Sth &amp; East Africa nec</t>
  </si>
  <si>
    <t>Macau</t>
  </si>
  <si>
    <t>Malawi</t>
  </si>
  <si>
    <t>Morocco</t>
  </si>
  <si>
    <t>Norway</t>
  </si>
  <si>
    <t>Oman</t>
  </si>
  <si>
    <t>South Sudan</t>
  </si>
  <si>
    <t>Cameroon</t>
  </si>
  <si>
    <t>Slovenia</t>
  </si>
  <si>
    <t>Vanuatu</t>
  </si>
  <si>
    <t>Algeria</t>
  </si>
  <si>
    <t>Burundi</t>
  </si>
  <si>
    <t>Namibia</t>
  </si>
  <si>
    <t>Nicaragua</t>
  </si>
  <si>
    <t>Rwanda</t>
  </si>
  <si>
    <t>Uzbekistan</t>
  </si>
  <si>
    <t>Armenia</t>
  </si>
  <si>
    <t>Chilean Antarctic Territory</t>
  </si>
  <si>
    <t>Eritrea</t>
  </si>
  <si>
    <t>New Caledonia</t>
  </si>
  <si>
    <t>Qatar</t>
  </si>
  <si>
    <t>Albania</t>
  </si>
  <si>
    <t>Angola</t>
  </si>
  <si>
    <t>Bahamas</t>
  </si>
  <si>
    <t>Bhutan</t>
  </si>
  <si>
    <t>Bolivia</t>
  </si>
  <si>
    <t>Cook Islands</t>
  </si>
  <si>
    <t>Estonia</t>
  </si>
  <si>
    <t>Kyrgyz Republic</t>
  </si>
  <si>
    <t>Latvia</t>
  </si>
  <si>
    <t>Moldova</t>
  </si>
  <si>
    <t>Mozambique</t>
  </si>
  <si>
    <t>Solomon Islands</t>
  </si>
  <si>
    <t>Costa Rica</t>
  </si>
  <si>
    <t>Cote dIvoire</t>
  </si>
  <si>
    <t>Korea DPR (North)</t>
  </si>
  <si>
    <t>Norfolk Island</t>
  </si>
  <si>
    <t>Swaziland</t>
  </si>
  <si>
    <t>Bermuda</t>
  </si>
  <si>
    <t>Channel Islands</t>
  </si>
  <si>
    <t>Guatemala</t>
  </si>
  <si>
    <t>Guyana</t>
  </si>
  <si>
    <t>Lithuania</t>
  </si>
  <si>
    <t>Maldives</t>
  </si>
  <si>
    <t>Tunisia</t>
  </si>
  <si>
    <t>Yemen</t>
  </si>
  <si>
    <t>Botswana</t>
  </si>
  <si>
    <t>Mongolia</t>
  </si>
  <si>
    <t>Montenegro</t>
  </si>
  <si>
    <t>Nauru</t>
  </si>
  <si>
    <t>Aruba</t>
  </si>
  <si>
    <t>Azerbaijan</t>
  </si>
  <si>
    <t>Cuba</t>
  </si>
  <si>
    <t>French Polynesia</t>
  </si>
  <si>
    <t>Georgia</t>
  </si>
  <si>
    <t>Turkmenistan</t>
  </si>
  <si>
    <t>Adelie Land (France)</t>
  </si>
  <si>
    <t>Argentinian Antarctic Territory</t>
  </si>
  <si>
    <t>British Antarctic Territory</t>
  </si>
  <si>
    <t>Dominican Republic</t>
  </si>
  <si>
    <t>Guinea</t>
  </si>
  <si>
    <t>Honduras</t>
  </si>
  <si>
    <t>Iceland</t>
  </si>
  <si>
    <t>Jersey</t>
  </si>
  <si>
    <t>Kiribati</t>
  </si>
  <si>
    <t>Kosovo</t>
  </si>
  <si>
    <t>Niue</t>
  </si>
  <si>
    <t>South America nec</t>
  </si>
  <si>
    <t>St Lucia</t>
  </si>
  <si>
    <t>St Vincent and the Grenadines</t>
  </si>
  <si>
    <t>Togo</t>
  </si>
  <si>
    <t>Barbados</t>
  </si>
  <si>
    <t>Congo</t>
  </si>
  <si>
    <t>Djibouti</t>
  </si>
  <si>
    <t>Equatorial Guinea</t>
  </si>
  <si>
    <t>Gibraltar</t>
  </si>
  <si>
    <t>Guernsey</t>
  </si>
  <si>
    <t>Haiti</t>
  </si>
  <si>
    <t>Isle of Man</t>
  </si>
  <si>
    <t>Jamaica</t>
  </si>
  <si>
    <t>Mali</t>
  </si>
  <si>
    <t>Mauritania</t>
  </si>
  <si>
    <t>Mayotte</t>
  </si>
  <si>
    <t>Panama</t>
  </si>
  <si>
    <t>Puerto Rico</t>
  </si>
  <si>
    <t>Reunion</t>
  </si>
  <si>
    <t>Ross Dependency (New Zealand)</t>
  </si>
  <si>
    <t>Samoa American</t>
  </si>
  <si>
    <t>St Kitts and Nevis</t>
  </si>
  <si>
    <t>Suriname</t>
  </si>
  <si>
    <t>Tajikistan</t>
  </si>
  <si>
    <t>Tokelau</t>
  </si>
  <si>
    <t>Virgin Islands British</t>
  </si>
  <si>
    <t>Table 79: All employees by first language spoken, December 2022</t>
  </si>
  <si>
    <t>First language spoken</t>
  </si>
  <si>
    <t>English</t>
  </si>
  <si>
    <t>Aboriginal</t>
  </si>
  <si>
    <t>Arabic</t>
  </si>
  <si>
    <t>Cantonese</t>
  </si>
  <si>
    <t>Chinese (not specified)</t>
  </si>
  <si>
    <t>Croatian</t>
  </si>
  <si>
    <t>Dari</t>
  </si>
  <si>
    <t>Dutch</t>
  </si>
  <si>
    <t>Filipino</t>
  </si>
  <si>
    <t>French</t>
  </si>
  <si>
    <t>German</t>
  </si>
  <si>
    <t>Greek</t>
  </si>
  <si>
    <t>Hindi</t>
  </si>
  <si>
    <t>Hungarian</t>
  </si>
  <si>
    <t>Indonesian</t>
  </si>
  <si>
    <t>Italian</t>
  </si>
  <si>
    <t>Japanese</t>
  </si>
  <si>
    <t>Khmer</t>
  </si>
  <si>
    <t>Korean</t>
  </si>
  <si>
    <t>Macedonian</t>
  </si>
  <si>
    <t>Maltese</t>
  </si>
  <si>
    <t>Mandarin</t>
  </si>
  <si>
    <t>Other Iranic</t>
  </si>
  <si>
    <t>Persian</t>
  </si>
  <si>
    <t>Polish</t>
  </si>
  <si>
    <t>Portuguese</t>
  </si>
  <si>
    <t>Russian</t>
  </si>
  <si>
    <t>Samoan</t>
  </si>
  <si>
    <t>Serbian</t>
  </si>
  <si>
    <t>Sinhalese</t>
  </si>
  <si>
    <t>Slovenian</t>
  </si>
  <si>
    <t>Spanish</t>
  </si>
  <si>
    <t>Tagalog</t>
  </si>
  <si>
    <t>Tamil</t>
  </si>
  <si>
    <t>Turkish</t>
  </si>
  <si>
    <t>Vietnamese</t>
  </si>
  <si>
    <t>Other Language</t>
  </si>
  <si>
    <t>Chose Not To Give</t>
  </si>
  <si>
    <t>Table 8: All employees: agency by base classification, 31 December 2022</t>
  </si>
  <si>
    <t>Table 80: Ongoing employees: agency by diversity group, 31 December 2022</t>
  </si>
  <si>
    <t>Non-Indigenous</t>
  </si>
  <si>
    <t>No Disability</t>
  </si>
  <si>
    <t>Table 81: Non-ongoing employees: agency by diversity group, 31 December 2022</t>
  </si>
  <si>
    <t>Table 82: All employees: agency by diversity group, 31 December 2022</t>
  </si>
  <si>
    <t>Table 83: All employees: base classification by diversity group and gender, 31 December 2022</t>
  </si>
  <si>
    <t>Table 84: All employees: diversity group by highest educational qualification and gender, 31 December 2022</t>
  </si>
  <si>
    <t>Table 85: Engagements of ongoing employees: classification by diversity group and gender, 2022</t>
  </si>
  <si>
    <t>Table 86: Separations of ongoing employees: base classification by diversity group and gender, 2022</t>
  </si>
  <si>
    <t>Table 87: All employees: Average age by year, 2003 to 2022</t>
  </si>
  <si>
    <t>Table 9: All employees: permanency by year, 31 December 2003 to 31 December 2022</t>
  </si>
  <si>
    <t>Permanency</t>
  </si>
  <si>
    <t>Back to Table of Contents</t>
  </si>
  <si>
    <t>Table of Contents</t>
  </si>
  <si>
    <t>Non-ongoing - Specific term</t>
  </si>
  <si>
    <t>Non-ongoing - Specific task</t>
  </si>
  <si>
    <t>Employees</t>
  </si>
  <si>
    <t>Categories</t>
  </si>
  <si>
    <t>Equivalent</t>
  </si>
  <si>
    <t>Half-point</t>
  </si>
  <si>
    <t>Half-point equivalent</t>
  </si>
  <si>
    <t>I'm Looking For</t>
  </si>
  <si>
    <t>V1</t>
  </si>
  <si>
    <t>V2</t>
  </si>
  <si>
    <t>V3</t>
  </si>
  <si>
    <t>V1 eq</t>
  </si>
  <si>
    <t>V2 eq</t>
  </si>
  <si>
    <t>V3 eq</t>
  </si>
  <si>
    <t>V1 Half</t>
  </si>
  <si>
    <t>V2 Half</t>
  </si>
  <si>
    <t>V3 Half</t>
  </si>
  <si>
    <t>V1 Half Eq</t>
  </si>
  <si>
    <t>V2 Half Eq</t>
  </si>
  <si>
    <t>V3 Half Eq</t>
  </si>
  <si>
    <t>Score</t>
  </si>
  <si>
    <t>Table Lookup</t>
  </si>
  <si>
    <t>All employees</t>
  </si>
  <si>
    <t>Average age</t>
  </si>
  <si>
    <t>mean age (years)</t>
  </si>
  <si>
    <t>Age retirements</t>
  </si>
  <si>
    <t>Non-ongoing employees</t>
  </si>
  <si>
    <t>Agency type</t>
  </si>
  <si>
    <t xml:space="preserve">I'm looking for: </t>
  </si>
  <si>
    <t>Engagements</t>
  </si>
  <si>
    <t>Promotions</t>
  </si>
  <si>
    <t xml:space="preserve">Variables: </t>
  </si>
  <si>
    <t>Separations</t>
  </si>
  <si>
    <t>major classification group</t>
  </si>
  <si>
    <t>Classification group</t>
  </si>
  <si>
    <t>Category E agencies</t>
  </si>
  <si>
    <t>Country of birth</t>
  </si>
  <si>
    <t>Diversity group</t>
  </si>
  <si>
    <t>metric</t>
  </si>
  <si>
    <t xml:space="preserve">Number of hits: </t>
  </si>
  <si>
    <t xml:space="preserve">First Result: </t>
  </si>
  <si>
    <t>Job family</t>
  </si>
  <si>
    <t>Length of service</t>
  </si>
  <si>
    <t>Median length of service</t>
  </si>
  <si>
    <t>Non-ongoing category</t>
  </si>
  <si>
    <t>Number of agencies worked in</t>
  </si>
  <si>
    <t>Operative status</t>
  </si>
  <si>
    <t>Leave</t>
  </si>
  <si>
    <t>Permanency status</t>
  </si>
  <si>
    <t>Employment category</t>
  </si>
  <si>
    <t>Prior service in APS</t>
  </si>
  <si>
    <t>Resignations</t>
  </si>
  <si>
    <t>Retention</t>
  </si>
  <si>
    <t>Retrenchments</t>
  </si>
  <si>
    <t>Type of separation</t>
  </si>
  <si>
    <t>Type of termination</t>
  </si>
  <si>
    <t>Temporary assignment</t>
  </si>
  <si>
    <t>Temporary transfer</t>
  </si>
  <si>
    <t>Year</t>
  </si>
  <si>
    <t>Agency Median</t>
  </si>
  <si>
    <t xml:space="preserve">Median LOS in APS </t>
  </si>
  <si>
    <t xml:space="preserve">% who have worked in only one agency (ongoing employees) </t>
  </si>
  <si>
    <t>% with a bachelors degree or higher</t>
  </si>
  <si>
    <t>Exit rate (ongoing employees)</t>
  </si>
  <si>
    <t>% at the APS classification level</t>
  </si>
  <si>
    <t>% part-time (ongoing employees)</t>
  </si>
  <si>
    <t>Irregular/ Intermittent</t>
  </si>
  <si>
    <t>Median of Total</t>
  </si>
  <si>
    <t>from</t>
  </si>
  <si>
    <t>Classification promoted</t>
  </si>
  <si>
    <t>Section 29(3)*</t>
  </si>
  <si>
    <t>(years)</t>
  </si>
  <si>
    <t xml:space="preserve">Termination of </t>
  </si>
  <si>
    <t>appointment</t>
  </si>
  <si>
    <t>Percentage</t>
  </si>
  <si>
    <t>Mean age</t>
  </si>
  <si>
    <t xml:space="preserve">Median age </t>
  </si>
  <si>
    <t>Job Family</t>
  </si>
  <si>
    <t>Agency Type</t>
  </si>
  <si>
    <t>Time period</t>
  </si>
  <si>
    <t>Year 1</t>
  </si>
  <si>
    <t>Year 2</t>
  </si>
  <si>
    <t>Diff</t>
  </si>
  <si>
    <t>Year Score</t>
  </si>
  <si>
    <t xml:space="preserve">One </t>
  </si>
  <si>
    <t xml:space="preserve">Two </t>
  </si>
  <si>
    <t>Twenty</t>
  </si>
  <si>
    <t xml:space="preserve">Number of years of data: </t>
  </si>
  <si>
    <t>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</si>
</sst>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yyyy"/>
  </numFmts>
  <fonts count="17" x14ac:knownFonts="1">
    <font>
      <sz val="11"/>
      <color theme="1"/>
      <name val="Calibri"/>
      <family val="2"/>
      <scheme val="minor"/>
    </font>
    <font>
      <sz val="10"/>
      <name val="Arial"/>
      <family val="2"/>
    </font>
    <font>
      <b/>
      <sz val="11"/>
      <color theme="1"/>
      <name val="Calibri"/>
      <family val="2"/>
      <scheme val="minor"/>
    </font>
    <font>
      <i/>
      <sz val="11"/>
      <color theme="1"/>
      <name val="Calibri"/>
      <family val="2"/>
      <scheme val="minor"/>
    </font>
    <font>
      <u/>
      <sz val="11"/>
      <color theme="10"/>
      <name val="Calibri"/>
      <family val="2"/>
      <scheme val="minor"/>
    </font>
    <font>
      <b/>
      <u/>
      <sz val="24"/>
      <color theme="1"/>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
      <name val="Calibri"/>
      <family val="2"/>
      <scheme val="minor"/>
    </font>
    <font>
      <u/>
      <sz val="11"/>
      <color theme="1"/>
      <name val="Calibri"/>
      <family val="2"/>
      <scheme val="minor"/>
    </font>
    <font>
      <b/>
      <i/>
      <sz val="12"/>
      <color theme="1"/>
      <name val="Calibri"/>
      <family val="2"/>
      <scheme val="minor"/>
    </font>
    <font>
      <sz val="11"/>
      <color theme="0"/>
      <name val="Calibri"/>
      <family val="2"/>
      <scheme val="minor"/>
    </font>
    <font>
      <b/>
      <u/>
      <sz val="11"/>
      <color theme="1"/>
      <name val="Calibri"/>
      <family val="2"/>
      <scheme val="minor"/>
    </font>
    <font>
      <sz val="11"/>
      <color rgb="FFDCF4EB"/>
      <name val="Calibri"/>
      <family val="2"/>
      <scheme val="minor"/>
    </font>
    <font>
      <b/>
      <sz val="11"/>
      <color theme="0"/>
      <name val="Calibri"/>
      <family val="2"/>
      <scheme val="minor"/>
    </font>
    <font>
      <u/>
      <sz val="11"/>
      <color theme="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5B9BD5"/>
        <bgColor indexed="64"/>
      </patternFill>
    </fill>
    <fill>
      <patternFill patternType="solid">
        <fgColor theme="0"/>
        <bgColor indexed="64"/>
      </patternFill>
    </fill>
    <fill>
      <patternFill patternType="solid">
        <fgColor rgb="FFDCF4EB"/>
        <bgColor indexed="64"/>
      </patternFill>
    </fill>
  </fills>
  <borders count="118">
    <border>
      <left/>
      <right/>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diagonal/>
    </border>
    <border>
      <left style="thin">
        <color rgb="FF000000"/>
      </left>
      <right style="thin">
        <color rgb="FF000000"/>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rgb="FF000000"/>
      </left>
      <right style="thin">
        <color rgb="FF000000"/>
      </right>
      <top style="thin">
        <color rgb="FF000000"/>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rgb="FF000000"/>
      </right>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medium">
        <color indexed="64"/>
      </bottom>
      <diagonal/>
    </border>
    <border>
      <left/>
      <right style="thin">
        <color rgb="FF000000"/>
      </right>
      <top style="medium">
        <color rgb="FF000000"/>
      </top>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top style="thin">
        <color rgb="FF000000"/>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rgb="FF000000"/>
      </left>
      <right/>
      <top/>
      <bottom style="medium">
        <color rgb="FF000000"/>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
      <left style="medium">
        <color indexed="64"/>
      </left>
      <right/>
      <top style="thin">
        <color indexed="64"/>
      </top>
      <bottom/>
      <diagonal/>
    </border>
    <border>
      <left/>
      <right style="thin">
        <color rgb="FF000000"/>
      </right>
      <top style="thin">
        <color rgb="FF000000"/>
      </top>
      <bottom style="medium">
        <color rgb="FF000000"/>
      </bottom>
      <diagonal/>
    </border>
    <border>
      <left style="medium">
        <color indexed="64"/>
      </left>
      <right style="medium">
        <color indexed="64"/>
      </right>
      <top style="thin">
        <color rgb="FF000000"/>
      </top>
      <bottom style="medium">
        <color indexed="64"/>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s>
  <cellStyleXfs count="3">
    <xf numFmtId="0" fontId="0" fillId="0" borderId="0"/>
    <xf numFmtId="0" fontId="1" fillId="0" borderId="0"/>
    <xf numFmtId="0" fontId="4" fillId="0" borderId="0" applyNumberFormat="0" applyFill="0" applyBorder="0" applyAlignment="0" applyProtection="0"/>
  </cellStyleXfs>
  <cellXfs count="403">
    <xf numFmtId="0" fontId="0" fillId="0" borderId="0" xfId="0"/>
    <xf numFmtId="0" fontId="2" fillId="0" borderId="0" xfId="0" applyFont="1" applyAlignment="1">
      <alignment vertical="top" wrapText="1"/>
    </xf>
    <xf numFmtId="0" fontId="0" fillId="0" borderId="0" xfId="0" applyAlignment="1">
      <alignment horizontal="left"/>
    </xf>
    <xf numFmtId="0" fontId="0" fillId="0" borderId="3" xfId="0" applyBorder="1" applyAlignment="1">
      <alignment vertical="top" wrapText="1"/>
    </xf>
    <xf numFmtId="0" fontId="0" fillId="0" borderId="4" xfId="0" applyBorder="1" applyAlignment="1">
      <alignment vertical="top" wrapText="1"/>
    </xf>
    <xf numFmtId="0" fontId="0" fillId="0" borderId="0" xfId="0" applyAlignment="1">
      <alignment vertical="top" wrapText="1"/>
    </xf>
    <xf numFmtId="0" fontId="2" fillId="0" borderId="14" xfId="0" applyFont="1" applyBorder="1" applyAlignment="1">
      <alignment horizontal="center" vertical="top" wrapText="1"/>
    </xf>
    <xf numFmtId="0" fontId="4" fillId="0" borderId="0" xfId="2"/>
    <xf numFmtId="0" fontId="2" fillId="0" borderId="0" xfId="0" applyFont="1" applyAlignment="1">
      <alignment vertical="top"/>
    </xf>
    <xf numFmtId="0" fontId="0" fillId="2" borderId="0" xfId="0" applyFill="1"/>
    <xf numFmtId="0" fontId="4" fillId="2" borderId="0" xfId="2" applyFill="1"/>
    <xf numFmtId="0" fontId="5" fillId="2" borderId="0" xfId="0" applyFont="1" applyFill="1"/>
    <xf numFmtId="0" fontId="0" fillId="3" borderId="19" xfId="0" applyFill="1" applyBorder="1" applyAlignment="1">
      <alignment horizontal="right" indent="1"/>
    </xf>
    <xf numFmtId="0" fontId="0" fillId="3" borderId="20" xfId="0" applyFill="1" applyBorder="1" applyAlignment="1">
      <alignment horizontal="right" indent="1"/>
    </xf>
    <xf numFmtId="0" fontId="0" fillId="3" borderId="21" xfId="0" applyFill="1" applyBorder="1" applyAlignment="1">
      <alignment horizontal="right" indent="1"/>
    </xf>
    <xf numFmtId="0" fontId="2" fillId="4" borderId="25" xfId="0" applyFont="1" applyFill="1" applyBorder="1" applyAlignment="1">
      <alignment horizontal="center" vertical="top" wrapText="1"/>
    </xf>
    <xf numFmtId="0" fontId="2" fillId="4" borderId="26" xfId="0" applyFont="1" applyFill="1" applyBorder="1" applyAlignment="1">
      <alignment horizontal="center" vertical="top" wrapText="1"/>
    </xf>
    <xf numFmtId="0" fontId="2" fillId="4" borderId="27" xfId="0" applyFont="1" applyFill="1" applyBorder="1" applyAlignment="1">
      <alignment horizontal="center" vertical="top" wrapText="1"/>
    </xf>
    <xf numFmtId="0" fontId="6" fillId="0" borderId="28" xfId="0" applyFont="1" applyFill="1" applyBorder="1" applyAlignment="1">
      <alignment horizontal="left" vertical="top" wrapText="1"/>
    </xf>
    <xf numFmtId="0" fontId="0" fillId="0" borderId="29" xfId="0" applyFont="1" applyFill="1" applyBorder="1" applyAlignment="1">
      <alignment horizontal="right" vertical="top" wrapText="1" indent="1"/>
    </xf>
    <xf numFmtId="0" fontId="0" fillId="0" borderId="30" xfId="0" applyFont="1" applyFill="1" applyBorder="1" applyAlignment="1">
      <alignment horizontal="right" vertical="top" wrapText="1" indent="1"/>
    </xf>
    <xf numFmtId="0" fontId="0" fillId="0" borderId="31" xfId="0" applyFont="1" applyFill="1" applyBorder="1" applyAlignment="1">
      <alignment horizontal="right" vertical="top" wrapText="1" indent="1"/>
    </xf>
    <xf numFmtId="0" fontId="6" fillId="0" borderId="20" xfId="0" applyFont="1" applyFill="1" applyBorder="1" applyAlignment="1">
      <alignment horizontal="left" vertical="top" wrapText="1"/>
    </xf>
    <xf numFmtId="0" fontId="6" fillId="0" borderId="21" xfId="0" applyFont="1" applyFill="1" applyBorder="1" applyAlignment="1">
      <alignment horizontal="left" vertical="top" wrapText="1"/>
    </xf>
    <xf numFmtId="0" fontId="2" fillId="0" borderId="25" xfId="0" applyFont="1" applyFill="1" applyBorder="1" applyAlignment="1">
      <alignment horizontal="right" vertical="top" wrapText="1" indent="1"/>
    </xf>
    <xf numFmtId="0" fontId="2" fillId="0" borderId="26" xfId="0" applyFont="1" applyFill="1" applyBorder="1" applyAlignment="1">
      <alignment horizontal="right" vertical="top" wrapText="1" indent="1"/>
    </xf>
    <xf numFmtId="0" fontId="2" fillId="0" borderId="27" xfId="0" applyFont="1" applyFill="1" applyBorder="1" applyAlignment="1">
      <alignment horizontal="right" vertical="top" wrapText="1" indent="1"/>
    </xf>
    <xf numFmtId="0" fontId="7" fillId="0" borderId="0" xfId="0" applyFont="1"/>
    <xf numFmtId="0" fontId="6" fillId="4" borderId="28" xfId="0" applyFont="1" applyFill="1" applyBorder="1" applyAlignment="1">
      <alignment horizontal="left" vertical="top"/>
    </xf>
    <xf numFmtId="0" fontId="0" fillId="4" borderId="34" xfId="0" applyFont="1" applyFill="1" applyBorder="1" applyAlignment="1">
      <alignment horizontal="right" vertical="top" wrapText="1" indent="1"/>
    </xf>
    <xf numFmtId="0" fontId="0" fillId="4" borderId="35" xfId="0" applyFont="1" applyFill="1" applyBorder="1" applyAlignment="1">
      <alignment horizontal="right" vertical="top" wrapText="1" indent="1"/>
    </xf>
    <xf numFmtId="0" fontId="2" fillId="4" borderId="35" xfId="0" applyFont="1" applyFill="1" applyBorder="1" applyAlignment="1">
      <alignment horizontal="right" vertical="top" wrapText="1" indent="1"/>
    </xf>
    <xf numFmtId="0" fontId="6" fillId="4" borderId="20" xfId="0" applyFont="1" applyFill="1" applyBorder="1" applyAlignment="1">
      <alignment horizontal="left" vertical="top"/>
    </xf>
    <xf numFmtId="0" fontId="0" fillId="4" borderId="36" xfId="0" applyFont="1" applyFill="1" applyBorder="1" applyAlignment="1">
      <alignment horizontal="right" vertical="top" wrapText="1" indent="1"/>
    </xf>
    <xf numFmtId="0" fontId="0" fillId="4" borderId="31" xfId="0" applyFont="1" applyFill="1" applyBorder="1" applyAlignment="1">
      <alignment horizontal="right" vertical="top" wrapText="1" indent="1"/>
    </xf>
    <xf numFmtId="0" fontId="2" fillId="4" borderId="31" xfId="0" applyFont="1" applyFill="1" applyBorder="1" applyAlignment="1">
      <alignment horizontal="right" vertical="top" wrapText="1" indent="1"/>
    </xf>
    <xf numFmtId="0" fontId="6" fillId="4" borderId="21" xfId="0" applyFont="1" applyFill="1" applyBorder="1" applyAlignment="1">
      <alignment horizontal="left" vertical="top"/>
    </xf>
    <xf numFmtId="0" fontId="2" fillId="4" borderId="25" xfId="0" applyFont="1" applyFill="1" applyBorder="1" applyAlignment="1">
      <alignment horizontal="right" vertical="top" wrapText="1" indent="1"/>
    </xf>
    <xf numFmtId="0" fontId="2" fillId="4" borderId="27" xfId="0" applyFont="1" applyFill="1" applyBorder="1" applyAlignment="1">
      <alignment horizontal="right" vertical="top" wrapText="1" indent="1"/>
    </xf>
    <xf numFmtId="0" fontId="0" fillId="4" borderId="37" xfId="0" applyFont="1" applyFill="1" applyBorder="1" applyAlignment="1">
      <alignment horizontal="right" vertical="top" wrapText="1" indent="1"/>
    </xf>
    <xf numFmtId="0" fontId="0" fillId="4" borderId="30" xfId="0" applyFont="1" applyFill="1" applyBorder="1" applyAlignment="1">
      <alignment horizontal="right" vertical="top" wrapText="1" indent="1"/>
    </xf>
    <xf numFmtId="0" fontId="2" fillId="4" borderId="26" xfId="0" applyFont="1" applyFill="1" applyBorder="1" applyAlignment="1">
      <alignment horizontal="right" vertical="top" wrapText="1" indent="1"/>
    </xf>
    <xf numFmtId="0" fontId="6" fillId="4" borderId="38" xfId="0" applyFont="1" applyFill="1" applyBorder="1" applyAlignment="1">
      <alignment horizontal="left" vertical="top"/>
    </xf>
    <xf numFmtId="0" fontId="2" fillId="4" borderId="39" xfId="0" applyFont="1" applyFill="1" applyBorder="1" applyAlignment="1">
      <alignment horizontal="right" vertical="top" wrapText="1" indent="1"/>
    </xf>
    <xf numFmtId="0" fontId="2" fillId="4" borderId="40" xfId="0" applyFont="1" applyFill="1" applyBorder="1" applyAlignment="1">
      <alignment horizontal="right" vertical="top" wrapText="1" indent="1"/>
    </xf>
    <xf numFmtId="0" fontId="2" fillId="4" borderId="41" xfId="0" applyFont="1" applyFill="1" applyBorder="1" applyAlignment="1">
      <alignment horizontal="right" vertical="top" wrapText="1" indent="1"/>
    </xf>
    <xf numFmtId="0" fontId="0" fillId="4" borderId="42" xfId="0" applyFont="1" applyFill="1" applyBorder="1" applyAlignment="1">
      <alignment horizontal="right" vertical="top" wrapText="1" indent="1"/>
    </xf>
    <xf numFmtId="0" fontId="0" fillId="4" borderId="22" xfId="0" applyFont="1" applyFill="1" applyBorder="1" applyAlignment="1">
      <alignment horizontal="right" vertical="top" wrapText="1" indent="1"/>
    </xf>
    <xf numFmtId="0" fontId="0" fillId="4" borderId="23" xfId="0" applyFont="1" applyFill="1" applyBorder="1" applyAlignment="1">
      <alignment horizontal="right" vertical="top" wrapText="1" indent="1"/>
    </xf>
    <xf numFmtId="0" fontId="0" fillId="4" borderId="24" xfId="0" applyFont="1" applyFill="1" applyBorder="1" applyAlignment="1">
      <alignment horizontal="right" vertical="top" wrapText="1" indent="1"/>
    </xf>
    <xf numFmtId="0" fontId="0" fillId="4" borderId="43" xfId="0" applyFont="1" applyFill="1" applyBorder="1" applyAlignment="1">
      <alignment horizontal="right" vertical="top" wrapText="1" indent="1"/>
    </xf>
    <xf numFmtId="0" fontId="2" fillId="4" borderId="28" xfId="0" applyFont="1" applyFill="1" applyBorder="1" applyAlignment="1">
      <alignment horizontal="right" vertical="top" wrapText="1" indent="1"/>
    </xf>
    <xf numFmtId="0" fontId="0" fillId="4" borderId="44" xfId="0" applyFont="1" applyFill="1" applyBorder="1" applyAlignment="1">
      <alignment horizontal="right" vertical="top" wrapText="1" indent="1"/>
    </xf>
    <xf numFmtId="0" fontId="0" fillId="4" borderId="29" xfId="0" applyFont="1" applyFill="1" applyBorder="1" applyAlignment="1">
      <alignment horizontal="right" vertical="top" wrapText="1" indent="1"/>
    </xf>
    <xf numFmtId="0" fontId="2" fillId="4" borderId="20" xfId="0" applyFont="1" applyFill="1" applyBorder="1" applyAlignment="1">
      <alignment horizontal="right" vertical="top" wrapText="1" indent="1"/>
    </xf>
    <xf numFmtId="0" fontId="2" fillId="4" borderId="45" xfId="0" applyFont="1" applyFill="1" applyBorder="1" applyAlignment="1">
      <alignment horizontal="right" vertical="top" wrapText="1" indent="1"/>
    </xf>
    <xf numFmtId="0" fontId="2" fillId="4" borderId="46" xfId="0" applyFont="1" applyFill="1" applyBorder="1" applyAlignment="1">
      <alignment horizontal="right" vertical="top" wrapText="1" indent="1"/>
    </xf>
    <xf numFmtId="0" fontId="2" fillId="4" borderId="21" xfId="0" applyFont="1" applyFill="1" applyBorder="1" applyAlignment="1">
      <alignment horizontal="right" vertical="top" wrapText="1" indent="1"/>
    </xf>
    <xf numFmtId="0" fontId="2" fillId="4" borderId="47" xfId="0" applyFont="1" applyFill="1" applyBorder="1" applyAlignment="1">
      <alignment horizontal="center" vertical="top" wrapText="1"/>
    </xf>
    <xf numFmtId="0" fontId="2" fillId="4" borderId="48" xfId="0" applyFont="1" applyFill="1" applyBorder="1" applyAlignment="1">
      <alignment horizontal="center" vertical="top" wrapText="1"/>
    </xf>
    <xf numFmtId="0" fontId="2" fillId="4" borderId="49" xfId="0" applyFont="1" applyFill="1" applyBorder="1" applyAlignment="1">
      <alignment horizontal="center" vertical="top" wrapText="1"/>
    </xf>
    <xf numFmtId="0" fontId="6" fillId="4" borderId="20" xfId="0" applyFont="1" applyFill="1" applyBorder="1" applyAlignment="1">
      <alignment horizontal="left" vertical="top" wrapText="1"/>
    </xf>
    <xf numFmtId="0" fontId="6" fillId="4" borderId="52" xfId="0" applyFont="1" applyFill="1" applyBorder="1" applyAlignment="1">
      <alignment horizontal="left" vertical="top" wrapText="1"/>
    </xf>
    <xf numFmtId="0" fontId="0" fillId="4" borderId="53" xfId="0" applyFont="1" applyFill="1" applyBorder="1" applyAlignment="1">
      <alignment horizontal="right" vertical="top" wrapText="1" indent="1"/>
    </xf>
    <xf numFmtId="0" fontId="0" fillId="4" borderId="54" xfId="0" applyFont="1" applyFill="1" applyBorder="1" applyAlignment="1">
      <alignment horizontal="right" vertical="top" wrapText="1" indent="1"/>
    </xf>
    <xf numFmtId="0" fontId="0" fillId="4" borderId="55" xfId="0" applyFont="1" applyFill="1" applyBorder="1" applyAlignment="1">
      <alignment horizontal="right" vertical="top" wrapText="1" indent="1"/>
    </xf>
    <xf numFmtId="0" fontId="2" fillId="4" borderId="52" xfId="0" applyFont="1" applyFill="1" applyBorder="1" applyAlignment="1">
      <alignment horizontal="right" vertical="top" wrapText="1" indent="1"/>
    </xf>
    <xf numFmtId="0" fontId="6" fillId="4" borderId="21" xfId="0" applyFont="1" applyFill="1" applyBorder="1" applyAlignment="1">
      <alignment horizontal="left" vertical="top" wrapText="1"/>
    </xf>
    <xf numFmtId="0" fontId="0" fillId="4" borderId="25" xfId="0" applyFont="1" applyFill="1" applyBorder="1" applyAlignment="1">
      <alignment horizontal="right" vertical="top" wrapText="1" indent="1"/>
    </xf>
    <xf numFmtId="0" fontId="0" fillId="4" borderId="26" xfId="0" applyFont="1" applyFill="1" applyBorder="1" applyAlignment="1">
      <alignment horizontal="right" vertical="top" wrapText="1" indent="1"/>
    </xf>
    <xf numFmtId="0" fontId="0" fillId="4" borderId="27" xfId="0" applyFont="1" applyFill="1" applyBorder="1" applyAlignment="1">
      <alignment horizontal="right" vertical="top" wrapText="1" indent="1"/>
    </xf>
    <xf numFmtId="0" fontId="6" fillId="4" borderId="19" xfId="0" applyFont="1" applyFill="1" applyBorder="1" applyAlignment="1">
      <alignment horizontal="left" vertical="top" wrapText="1"/>
    </xf>
    <xf numFmtId="0" fontId="6" fillId="4" borderId="21" xfId="0" applyFont="1" applyFill="1" applyBorder="1" applyAlignment="1">
      <alignment horizontal="left" vertical="top" wrapText="1"/>
    </xf>
    <xf numFmtId="0" fontId="6" fillId="4" borderId="27" xfId="0" applyFont="1" applyFill="1" applyBorder="1" applyAlignment="1">
      <alignment horizontal="center" vertical="top" wrapText="1"/>
    </xf>
    <xf numFmtId="0" fontId="6" fillId="4" borderId="25" xfId="0" applyFont="1" applyFill="1" applyBorder="1" applyAlignment="1">
      <alignment horizontal="center" vertical="top" wrapText="1"/>
    </xf>
    <xf numFmtId="0" fontId="6" fillId="4" borderId="28" xfId="0" applyFont="1" applyFill="1" applyBorder="1" applyAlignment="1">
      <alignment horizontal="left" vertical="top" wrapText="1"/>
    </xf>
    <xf numFmtId="0" fontId="2" fillId="4" borderId="19" xfId="0" applyFont="1" applyFill="1" applyBorder="1" applyAlignment="1">
      <alignment horizontal="right" vertical="top" wrapText="1" indent="1"/>
    </xf>
    <xf numFmtId="0" fontId="7" fillId="0" borderId="0" xfId="0" applyFont="1" applyBorder="1" applyAlignment="1">
      <alignment horizontal="left"/>
    </xf>
    <xf numFmtId="0" fontId="7" fillId="0" borderId="0" xfId="0" applyFont="1" applyBorder="1" applyAlignment="1">
      <alignment horizontal="left" vertical="top" wrapText="1"/>
    </xf>
    <xf numFmtId="0" fontId="2" fillId="4" borderId="46" xfId="0" applyFont="1" applyFill="1" applyBorder="1" applyAlignment="1">
      <alignment horizontal="center" vertical="top" wrapText="1"/>
    </xf>
    <xf numFmtId="0" fontId="2" fillId="4" borderId="47" xfId="0" applyFont="1" applyFill="1" applyBorder="1" applyAlignment="1">
      <alignment horizontal="right" vertical="top" wrapText="1" indent="1"/>
    </xf>
    <xf numFmtId="0" fontId="2" fillId="4" borderId="49" xfId="0" applyFont="1" applyFill="1" applyBorder="1" applyAlignment="1">
      <alignment horizontal="right" vertical="top" wrapText="1" indent="1"/>
    </xf>
    <xf numFmtId="0" fontId="2" fillId="4" borderId="63" xfId="0" applyFont="1" applyFill="1" applyBorder="1" applyAlignment="1">
      <alignment horizontal="right" vertical="top" wrapText="1" indent="1"/>
    </xf>
    <xf numFmtId="0" fontId="2" fillId="4" borderId="48" xfId="0" applyFont="1" applyFill="1" applyBorder="1" applyAlignment="1">
      <alignment horizontal="right" vertical="top" wrapText="1" indent="1"/>
    </xf>
    <xf numFmtId="0" fontId="8" fillId="4" borderId="0" xfId="0" applyFont="1" applyFill="1" applyBorder="1" applyAlignment="1">
      <alignment horizontal="left" vertical="top" wrapText="1"/>
    </xf>
    <xf numFmtId="0" fontId="0" fillId="4" borderId="68" xfId="0" applyFont="1" applyFill="1" applyBorder="1" applyAlignment="1">
      <alignment horizontal="right" vertical="top" wrapText="1" indent="1"/>
    </xf>
    <xf numFmtId="0" fontId="0" fillId="4" borderId="69" xfId="0" applyFont="1" applyFill="1" applyBorder="1" applyAlignment="1">
      <alignment horizontal="right" vertical="top" wrapText="1" indent="1"/>
    </xf>
    <xf numFmtId="0" fontId="2" fillId="4" borderId="34" xfId="0" applyFont="1" applyFill="1" applyBorder="1" applyAlignment="1">
      <alignment horizontal="right" vertical="top" wrapText="1" indent="1"/>
    </xf>
    <xf numFmtId="0" fontId="2" fillId="4" borderId="36" xfId="0" applyFont="1" applyFill="1" applyBorder="1" applyAlignment="1">
      <alignment horizontal="right" vertical="top" wrapText="1" indent="1"/>
    </xf>
    <xf numFmtId="0" fontId="2" fillId="4" borderId="30" xfId="0" applyFont="1" applyFill="1" applyBorder="1" applyAlignment="1">
      <alignment horizontal="right" vertical="top" wrapText="1" indent="1"/>
    </xf>
    <xf numFmtId="0" fontId="0" fillId="0" borderId="0" xfId="0" applyAlignment="1">
      <alignment horizontal="left" wrapText="1"/>
    </xf>
    <xf numFmtId="0" fontId="0" fillId="0" borderId="0" xfId="0" applyAlignment="1">
      <alignment wrapText="1"/>
    </xf>
    <xf numFmtId="0" fontId="2" fillId="4" borderId="71" xfId="0" applyFont="1" applyFill="1" applyBorder="1" applyAlignment="1">
      <alignment horizontal="right" vertical="top" wrapText="1" indent="1"/>
    </xf>
    <xf numFmtId="0" fontId="2" fillId="4" borderId="72" xfId="0" applyFont="1" applyFill="1" applyBorder="1" applyAlignment="1">
      <alignment horizontal="right" vertical="top" wrapText="1" indent="1"/>
    </xf>
    <xf numFmtId="0" fontId="2" fillId="4" borderId="73" xfId="0" applyFont="1" applyFill="1" applyBorder="1" applyAlignment="1">
      <alignment horizontal="right" vertical="top" wrapText="1" indent="1"/>
    </xf>
    <xf numFmtId="0" fontId="2" fillId="4" borderId="74" xfId="0" applyFont="1" applyFill="1" applyBorder="1" applyAlignment="1">
      <alignment horizontal="right" vertical="top" wrapText="1" indent="1"/>
    </xf>
    <xf numFmtId="0" fontId="2" fillId="4" borderId="0" xfId="0" applyFont="1" applyFill="1" applyBorder="1" applyAlignment="1">
      <alignment horizontal="left" vertical="top"/>
    </xf>
    <xf numFmtId="0" fontId="2" fillId="4" borderId="66" xfId="0" applyFont="1" applyFill="1" applyBorder="1" applyAlignment="1">
      <alignment horizontal="center" vertical="top" wrapText="1"/>
    </xf>
    <xf numFmtId="0" fontId="6" fillId="4" borderId="75" xfId="0" applyFont="1" applyFill="1" applyBorder="1" applyAlignment="1">
      <alignment horizontal="left" vertical="top" wrapText="1"/>
    </xf>
    <xf numFmtId="0" fontId="6" fillId="4" borderId="76" xfId="0" applyFont="1" applyFill="1" applyBorder="1" applyAlignment="1">
      <alignment horizontal="left" vertical="top" wrapText="1"/>
    </xf>
    <xf numFmtId="0" fontId="6" fillId="4" borderId="77" xfId="0" applyFont="1" applyFill="1" applyBorder="1" applyAlignment="1">
      <alignment horizontal="left" vertical="top" wrapText="1"/>
    </xf>
    <xf numFmtId="0" fontId="6" fillId="4" borderId="32" xfId="0" applyFont="1" applyFill="1" applyBorder="1" applyAlignment="1">
      <alignment horizontal="left" vertical="top" wrapText="1"/>
    </xf>
    <xf numFmtId="0" fontId="2" fillId="0" borderId="26" xfId="0" applyFont="1" applyFill="1" applyBorder="1" applyAlignment="1">
      <alignment horizontal="center" vertical="top" wrapText="1"/>
    </xf>
    <xf numFmtId="0" fontId="0" fillId="4" borderId="0" xfId="0" applyFont="1" applyFill="1" applyBorder="1" applyAlignment="1">
      <alignment horizontal="left" vertical="top" wrapText="1"/>
    </xf>
    <xf numFmtId="0" fontId="7" fillId="4" borderId="0" xfId="0" applyFont="1" applyFill="1" applyBorder="1" applyAlignment="1">
      <alignment horizontal="left"/>
    </xf>
    <xf numFmtId="0" fontId="0" fillId="4" borderId="0" xfId="0" applyFill="1"/>
    <xf numFmtId="0" fontId="0" fillId="4" borderId="0" xfId="0" applyFont="1" applyFill="1" applyBorder="1" applyAlignment="1">
      <alignment horizontal="right" indent="1"/>
    </xf>
    <xf numFmtId="0" fontId="0" fillId="4" borderId="0" xfId="0" applyFont="1" applyFill="1" applyBorder="1" applyAlignment="1">
      <alignment horizontal="left"/>
    </xf>
    <xf numFmtId="0" fontId="6" fillId="4" borderId="0" xfId="0" applyFont="1" applyFill="1" applyBorder="1" applyAlignment="1">
      <alignment horizontal="left"/>
    </xf>
    <xf numFmtId="0" fontId="6" fillId="4" borderId="0" xfId="0" applyFont="1" applyFill="1" applyAlignment="1">
      <alignment horizontal="left"/>
    </xf>
    <xf numFmtId="0" fontId="2" fillId="4" borderId="29" xfId="0" applyFont="1" applyFill="1" applyBorder="1" applyAlignment="1">
      <alignment horizontal="right" vertical="top" wrapText="1" indent="1"/>
    </xf>
    <xf numFmtId="0" fontId="2" fillId="4" borderId="44" xfId="0" applyFont="1" applyFill="1" applyBorder="1" applyAlignment="1">
      <alignment horizontal="right" vertical="top" wrapText="1" indent="1"/>
    </xf>
    <xf numFmtId="0" fontId="2" fillId="4" borderId="0" xfId="0" applyFont="1" applyFill="1" applyBorder="1" applyAlignment="1">
      <alignment horizontal="right" indent="1"/>
    </xf>
    <xf numFmtId="0" fontId="6" fillId="4" borderId="19" xfId="0" applyFont="1" applyFill="1" applyBorder="1" applyAlignment="1">
      <alignment horizontal="left" vertical="top"/>
    </xf>
    <xf numFmtId="0" fontId="6" fillId="4" borderId="21" xfId="0" applyFont="1" applyFill="1" applyBorder="1" applyAlignment="1">
      <alignment horizontal="left" vertical="top"/>
    </xf>
    <xf numFmtId="0" fontId="2" fillId="4" borderId="50" xfId="0" applyFont="1" applyFill="1" applyBorder="1" applyAlignment="1">
      <alignment horizontal="center" vertical="top" wrapText="1"/>
    </xf>
    <xf numFmtId="0" fontId="2" fillId="4" borderId="38" xfId="0" applyFont="1" applyFill="1" applyBorder="1" applyAlignment="1">
      <alignment horizontal="center" vertical="top" wrapText="1"/>
    </xf>
    <xf numFmtId="0" fontId="6" fillId="4" borderId="38" xfId="0" applyFont="1" applyFill="1" applyBorder="1" applyAlignment="1">
      <alignment horizontal="left" vertical="top" wrapText="1"/>
    </xf>
    <xf numFmtId="0" fontId="6" fillId="4" borderId="19" xfId="0" applyFont="1" applyFill="1" applyBorder="1" applyAlignment="1">
      <alignment horizontal="left" vertical="top" wrapText="1"/>
    </xf>
    <xf numFmtId="0" fontId="6" fillId="4" borderId="21" xfId="0" applyFont="1" applyFill="1" applyBorder="1" applyAlignment="1">
      <alignment horizontal="left" vertical="top" wrapText="1"/>
    </xf>
    <xf numFmtId="0" fontId="8" fillId="4" borderId="0" xfId="0" applyFont="1" applyFill="1" applyBorder="1" applyAlignment="1">
      <alignment horizontal="left" vertical="top" wrapText="1"/>
    </xf>
    <xf numFmtId="0" fontId="6" fillId="4" borderId="58" xfId="0" applyFont="1" applyFill="1" applyBorder="1" applyAlignment="1">
      <alignment horizontal="left" vertical="top" wrapText="1"/>
    </xf>
    <xf numFmtId="0" fontId="6" fillId="4" borderId="28" xfId="0" applyFont="1" applyFill="1" applyBorder="1" applyAlignment="1">
      <alignment horizontal="left" vertical="top" wrapText="1"/>
    </xf>
    <xf numFmtId="0" fontId="6" fillId="4" borderId="52" xfId="0" applyFont="1" applyFill="1" applyBorder="1" applyAlignment="1">
      <alignment horizontal="left" vertical="top" wrapText="1"/>
    </xf>
    <xf numFmtId="0" fontId="2" fillId="4" borderId="80" xfId="0" applyFont="1" applyFill="1" applyBorder="1" applyAlignment="1">
      <alignment horizontal="center" vertical="top" wrapText="1"/>
    </xf>
    <xf numFmtId="0" fontId="2" fillId="4" borderId="81" xfId="0" applyFont="1" applyFill="1" applyBorder="1" applyAlignment="1">
      <alignment horizontal="center" vertical="top" wrapText="1"/>
    </xf>
    <xf numFmtId="0" fontId="2" fillId="0" borderId="5" xfId="0" applyFont="1" applyBorder="1" applyAlignment="1">
      <alignment horizontal="center" vertical="top" wrapText="1"/>
    </xf>
    <xf numFmtId="0" fontId="2" fillId="0" borderId="8" xfId="0" applyFont="1" applyBorder="1" applyAlignment="1">
      <alignment horizontal="center" vertical="top" wrapText="1"/>
    </xf>
    <xf numFmtId="0" fontId="9" fillId="4" borderId="0" xfId="0" applyFont="1" applyFill="1" applyBorder="1" applyAlignment="1">
      <alignment horizontal="left" vertical="top" wrapText="1"/>
    </xf>
    <xf numFmtId="0" fontId="10" fillId="0" borderId="0" xfId="0" applyFont="1"/>
    <xf numFmtId="0" fontId="2" fillId="4" borderId="86" xfId="0" applyFont="1" applyFill="1" applyBorder="1" applyAlignment="1">
      <alignment horizontal="center" vertical="top" wrapText="1"/>
    </xf>
    <xf numFmtId="0" fontId="2" fillId="4" borderId="54" xfId="0" applyFont="1" applyFill="1" applyBorder="1" applyAlignment="1">
      <alignment horizontal="center" vertical="top" wrapText="1"/>
    </xf>
    <xf numFmtId="0" fontId="2" fillId="4" borderId="55" xfId="0" applyFont="1" applyFill="1" applyBorder="1" applyAlignment="1">
      <alignment horizontal="center" vertical="top" wrapText="1"/>
    </xf>
    <xf numFmtId="0" fontId="0" fillId="4" borderId="86" xfId="0" applyFont="1" applyFill="1" applyBorder="1" applyAlignment="1">
      <alignment horizontal="right" vertical="top" wrapText="1" indent="1"/>
    </xf>
    <xf numFmtId="0" fontId="6" fillId="4" borderId="50" xfId="0" applyFont="1" applyFill="1" applyBorder="1" applyAlignment="1">
      <alignment vertical="top" wrapText="1"/>
    </xf>
    <xf numFmtId="0" fontId="6" fillId="4" borderId="38" xfId="0" applyFont="1" applyFill="1" applyBorder="1" applyAlignment="1">
      <alignment vertical="top" wrapText="1"/>
    </xf>
    <xf numFmtId="0" fontId="0" fillId="4" borderId="87" xfId="0" applyFont="1" applyFill="1" applyBorder="1" applyAlignment="1">
      <alignment horizontal="right" vertical="top" wrapText="1" indent="1"/>
    </xf>
    <xf numFmtId="0" fontId="2" fillId="4" borderId="67" xfId="0" applyFont="1" applyFill="1" applyBorder="1" applyAlignment="1">
      <alignment horizontal="right" vertical="top" wrapText="1" indent="1"/>
    </xf>
    <xf numFmtId="0" fontId="2" fillId="4" borderId="88" xfId="0" applyFont="1" applyFill="1" applyBorder="1" applyAlignment="1">
      <alignment horizontal="right" vertical="top" wrapText="1" indent="1"/>
    </xf>
    <xf numFmtId="0" fontId="2" fillId="4" borderId="38" xfId="0" applyFont="1" applyFill="1" applyBorder="1" applyAlignment="1">
      <alignment horizontal="right" vertical="top" wrapText="1" indent="1"/>
    </xf>
    <xf numFmtId="0" fontId="2" fillId="4" borderId="62" xfId="0" applyFont="1" applyFill="1" applyBorder="1" applyAlignment="1">
      <alignment horizontal="center" vertical="top" wrapText="1"/>
    </xf>
    <xf numFmtId="0" fontId="2" fillId="4" borderId="33" xfId="0" applyFont="1" applyFill="1" applyBorder="1" applyAlignment="1">
      <alignment horizontal="right" vertical="top" wrapText="1" indent="1"/>
    </xf>
    <xf numFmtId="0" fontId="0" fillId="4" borderId="28" xfId="0" applyFont="1" applyFill="1" applyBorder="1" applyAlignment="1">
      <alignment horizontal="right" vertical="top" wrapText="1" indent="1"/>
    </xf>
    <xf numFmtId="0" fontId="0" fillId="4" borderId="20" xfId="0" applyFont="1" applyFill="1" applyBorder="1" applyAlignment="1">
      <alignment horizontal="right" vertical="top" wrapText="1" indent="1"/>
    </xf>
    <xf numFmtId="0" fontId="9" fillId="0" borderId="0" xfId="0" applyFont="1" applyBorder="1" applyAlignment="1">
      <alignment horizontal="left" vertical="top" wrapText="1"/>
    </xf>
    <xf numFmtId="0" fontId="0" fillId="4" borderId="19" xfId="0" applyFont="1" applyFill="1" applyBorder="1" applyAlignment="1">
      <alignment horizontal="right" vertical="top" wrapText="1" indent="1"/>
    </xf>
    <xf numFmtId="0" fontId="6" fillId="4" borderId="76" xfId="0" applyFont="1" applyFill="1" applyBorder="1" applyAlignment="1">
      <alignment horizontal="left" vertical="top"/>
    </xf>
    <xf numFmtId="0" fontId="6" fillId="4" borderId="77" xfId="0" applyFont="1" applyFill="1" applyBorder="1" applyAlignment="1">
      <alignment horizontal="left" vertical="top"/>
    </xf>
    <xf numFmtId="0" fontId="0" fillId="4" borderId="30" xfId="0" applyFont="1" applyFill="1" applyBorder="1" applyAlignment="1">
      <alignment horizontal="right" vertical="top" indent="1"/>
    </xf>
    <xf numFmtId="0" fontId="10" fillId="0" borderId="0" xfId="0" applyFont="1" applyAlignment="1">
      <alignment vertical="top" wrapText="1"/>
    </xf>
    <xf numFmtId="0" fontId="0" fillId="4" borderId="23" xfId="0" applyFont="1" applyFill="1" applyBorder="1" applyAlignment="1">
      <alignment horizontal="right" vertical="top" indent="1"/>
    </xf>
    <xf numFmtId="0" fontId="6" fillId="4" borderId="0" xfId="0" applyFont="1" applyFill="1" applyBorder="1" applyAlignment="1">
      <alignment horizontal="left" vertical="top" wrapText="1"/>
    </xf>
    <xf numFmtId="0" fontId="2" fillId="4" borderId="100" xfId="0" applyFont="1" applyFill="1" applyBorder="1" applyAlignment="1">
      <alignment horizontal="center" vertical="top" wrapText="1"/>
    </xf>
    <xf numFmtId="0" fontId="2" fillId="4" borderId="8" xfId="0" applyFont="1" applyFill="1" applyBorder="1" applyAlignment="1">
      <alignment horizontal="center" vertical="top" wrapText="1"/>
    </xf>
    <xf numFmtId="0" fontId="2" fillId="4" borderId="101" xfId="0" applyFont="1" applyFill="1" applyBorder="1" applyAlignment="1">
      <alignment horizontal="center" vertical="top" wrapText="1"/>
    </xf>
    <xf numFmtId="0" fontId="2" fillId="4" borderId="102" xfId="0" applyFont="1" applyFill="1" applyBorder="1" applyAlignment="1">
      <alignment horizontal="center" vertical="top" wrapText="1"/>
    </xf>
    <xf numFmtId="0" fontId="2" fillId="4" borderId="53" xfId="0" applyFont="1" applyFill="1" applyBorder="1" applyAlignment="1">
      <alignment horizontal="center" vertical="top" wrapText="1"/>
    </xf>
    <xf numFmtId="0" fontId="7" fillId="4" borderId="0" xfId="0" applyFont="1" applyFill="1" applyBorder="1" applyAlignment="1">
      <alignment horizontal="left" vertical="top"/>
    </xf>
    <xf numFmtId="0" fontId="6" fillId="4" borderId="18" xfId="0" applyFont="1" applyFill="1" applyBorder="1" applyAlignment="1">
      <alignment horizontal="left" vertical="top" wrapText="1"/>
    </xf>
    <xf numFmtId="0" fontId="0" fillId="0" borderId="0" xfId="0" applyFont="1"/>
    <xf numFmtId="0" fontId="9" fillId="0" borderId="0" xfId="0" applyFont="1" applyBorder="1" applyAlignment="1">
      <alignment horizontal="left" vertical="top"/>
    </xf>
    <xf numFmtId="0" fontId="9" fillId="4" borderId="0" xfId="0" applyFont="1" applyFill="1" applyBorder="1" applyAlignment="1">
      <alignment horizontal="left"/>
    </xf>
    <xf numFmtId="0" fontId="2" fillId="0" borderId="50" xfId="0" applyFont="1" applyFill="1" applyBorder="1" applyAlignment="1">
      <alignment horizontal="center" vertical="top" wrapText="1"/>
    </xf>
    <xf numFmtId="0" fontId="9" fillId="4" borderId="0" xfId="0" applyFont="1" applyFill="1" applyBorder="1" applyAlignment="1">
      <alignment horizontal="left" vertical="top"/>
    </xf>
    <xf numFmtId="0" fontId="2" fillId="4" borderId="24" xfId="0" applyFont="1" applyFill="1" applyBorder="1" applyAlignment="1">
      <alignment horizontal="right" vertical="top" wrapText="1" indent="1"/>
    </xf>
    <xf numFmtId="0" fontId="6" fillId="4" borderId="60" xfId="0" applyFont="1" applyFill="1" applyBorder="1" applyAlignment="1">
      <alignment horizontal="left" vertical="top"/>
    </xf>
    <xf numFmtId="0" fontId="6" fillId="4" borderId="104" xfId="0" applyFont="1" applyFill="1" applyBorder="1" applyAlignment="1">
      <alignment horizontal="left" vertical="top"/>
    </xf>
    <xf numFmtId="0" fontId="2" fillId="0" borderId="65" xfId="0" applyFont="1" applyFill="1" applyBorder="1" applyAlignment="1">
      <alignment horizontal="center" vertical="top" wrapText="1"/>
    </xf>
    <xf numFmtId="0" fontId="2" fillId="0" borderId="67" xfId="0" applyFont="1" applyFill="1" applyBorder="1" applyAlignment="1">
      <alignment horizontal="center" vertical="top" wrapText="1"/>
    </xf>
    <xf numFmtId="0" fontId="2" fillId="0" borderId="38" xfId="0" applyFont="1" applyFill="1" applyBorder="1" applyAlignment="1">
      <alignment horizontal="center" vertical="top" wrapText="1"/>
    </xf>
    <xf numFmtId="49" fontId="2" fillId="0" borderId="50" xfId="0" applyNumberFormat="1" applyFont="1" applyFill="1" applyBorder="1" applyAlignment="1">
      <alignment horizontal="center" vertical="top" wrapText="1"/>
    </xf>
    <xf numFmtId="0" fontId="6" fillId="4" borderId="78" xfId="0" applyFont="1" applyFill="1" applyBorder="1" applyAlignment="1">
      <alignment vertical="top" wrapText="1"/>
    </xf>
    <xf numFmtId="0" fontId="6" fillId="4" borderId="104" xfId="0" applyFont="1" applyFill="1" applyBorder="1" applyAlignment="1">
      <alignment vertical="top" wrapText="1"/>
    </xf>
    <xf numFmtId="0" fontId="6" fillId="0" borderId="15" xfId="0" applyFont="1" applyBorder="1" applyAlignment="1">
      <alignment vertical="top" wrapText="1"/>
    </xf>
    <xf numFmtId="0" fontId="6" fillId="0" borderId="83" xfId="0" applyFont="1" applyBorder="1" applyAlignment="1">
      <alignment vertical="top" wrapText="1"/>
    </xf>
    <xf numFmtId="0" fontId="6" fillId="0" borderId="106" xfId="0" applyFont="1" applyBorder="1" applyAlignment="1">
      <alignment vertical="top" wrapText="1"/>
    </xf>
    <xf numFmtId="0" fontId="2" fillId="0" borderId="92" xfId="0" applyFont="1" applyBorder="1" applyAlignment="1">
      <alignment horizontal="center" vertical="top" wrapText="1"/>
    </xf>
    <xf numFmtId="0" fontId="2" fillId="0" borderId="93" xfId="0" applyFont="1" applyBorder="1" applyAlignment="1">
      <alignment horizontal="center" vertical="top" wrapText="1"/>
    </xf>
    <xf numFmtId="0" fontId="0" fillId="0" borderId="0" xfId="0" applyAlignment="1">
      <alignment vertical="top"/>
    </xf>
    <xf numFmtId="0" fontId="2" fillId="4" borderId="18" xfId="0" applyFont="1" applyFill="1" applyBorder="1" applyAlignment="1">
      <alignment horizontal="right" vertical="top" wrapText="1" indent="1"/>
    </xf>
    <xf numFmtId="0" fontId="6" fillId="4" borderId="109" xfId="0" applyFont="1" applyFill="1" applyBorder="1" applyAlignment="1">
      <alignment horizontal="left" vertical="top" wrapText="1"/>
    </xf>
    <xf numFmtId="0" fontId="0" fillId="4" borderId="21" xfId="0" applyFont="1" applyFill="1" applyBorder="1" applyAlignment="1">
      <alignment horizontal="right" vertical="top" wrapText="1" indent="1"/>
    </xf>
    <xf numFmtId="0" fontId="9" fillId="0" borderId="0" xfId="0" applyFont="1" applyBorder="1" applyAlignment="1">
      <alignment horizontal="left"/>
    </xf>
    <xf numFmtId="0" fontId="2" fillId="0" borderId="98" xfId="0" applyFont="1" applyBorder="1" applyAlignment="1">
      <alignment horizontal="center" vertical="top" wrapText="1"/>
    </xf>
    <xf numFmtId="0" fontId="2" fillId="0" borderId="61" xfId="0" applyFont="1" applyBorder="1" applyAlignment="1">
      <alignment horizontal="center" vertical="top" wrapText="1"/>
    </xf>
    <xf numFmtId="0" fontId="2" fillId="0" borderId="99" xfId="0" applyFont="1" applyBorder="1" applyAlignment="1">
      <alignment horizontal="center" vertical="top" wrapText="1"/>
    </xf>
    <xf numFmtId="0" fontId="2" fillId="0" borderId="111" xfId="0" applyFont="1" applyBorder="1" applyAlignment="1">
      <alignment vertical="top" wrapText="1"/>
    </xf>
    <xf numFmtId="0" fontId="2" fillId="0" borderId="98" xfId="0" applyFont="1" applyBorder="1" applyAlignment="1">
      <alignment vertical="top" wrapText="1"/>
    </xf>
    <xf numFmtId="0" fontId="2" fillId="0" borderId="61" xfId="0" applyFont="1" applyBorder="1" applyAlignment="1">
      <alignment vertical="top" wrapText="1"/>
    </xf>
    <xf numFmtId="0" fontId="2" fillId="0" borderId="99" xfId="0" applyFont="1" applyBorder="1" applyAlignment="1">
      <alignment vertical="top" wrapText="1"/>
    </xf>
    <xf numFmtId="0" fontId="2" fillId="4" borderId="31" xfId="0" applyFont="1" applyFill="1" applyBorder="1" applyAlignment="1">
      <alignment horizontal="right" vertical="top" indent="1"/>
    </xf>
    <xf numFmtId="0" fontId="9" fillId="0" borderId="0" xfId="0" applyFont="1" applyBorder="1" applyAlignment="1">
      <alignment horizontal="left" wrapText="1"/>
    </xf>
    <xf numFmtId="0" fontId="2" fillId="0" borderId="89" xfId="0" applyFont="1" applyBorder="1" applyAlignment="1">
      <alignment horizontal="center" vertical="top" wrapText="1"/>
    </xf>
    <xf numFmtId="0" fontId="2" fillId="0" borderId="91" xfId="0" applyFont="1" applyBorder="1" applyAlignment="1">
      <alignment horizontal="center" vertical="top" wrapText="1"/>
    </xf>
    <xf numFmtId="0" fontId="6" fillId="0" borderId="112" xfId="0" applyFont="1" applyBorder="1" applyAlignment="1">
      <alignment horizontal="left" vertical="top" wrapText="1"/>
    </xf>
    <xf numFmtId="0" fontId="0" fillId="0" borderId="113" xfId="0" applyBorder="1" applyAlignment="1">
      <alignment vertical="top" wrapText="1"/>
    </xf>
    <xf numFmtId="0" fontId="0" fillId="0" borderId="6" xfId="0" applyBorder="1" applyAlignment="1">
      <alignment vertical="top" wrapText="1"/>
    </xf>
    <xf numFmtId="0" fontId="6" fillId="0" borderId="114" xfId="0" applyFont="1" applyBorder="1" applyAlignment="1">
      <alignment horizontal="left" vertical="top" wrapText="1"/>
    </xf>
    <xf numFmtId="0" fontId="0" fillId="0" borderId="11" xfId="0" applyBorder="1" applyAlignment="1">
      <alignment vertical="top" wrapText="1"/>
    </xf>
    <xf numFmtId="0" fontId="6" fillId="0" borderId="115" xfId="0" applyFont="1" applyBorder="1" applyAlignment="1">
      <alignment horizontal="left" vertical="top" wrapText="1"/>
    </xf>
    <xf numFmtId="0" fontId="0" fillId="0" borderId="110" xfId="0" applyBorder="1" applyAlignment="1">
      <alignment vertical="top" wrapText="1"/>
    </xf>
    <xf numFmtId="0" fontId="6" fillId="4" borderId="66" xfId="0" applyFont="1" applyFill="1" applyBorder="1" applyAlignment="1">
      <alignment vertical="top" wrapText="1"/>
    </xf>
    <xf numFmtId="0" fontId="0" fillId="0" borderId="43" xfId="0" applyFont="1" applyFill="1" applyBorder="1" applyAlignment="1">
      <alignment horizontal="right" vertical="top" wrapText="1" indent="1"/>
    </xf>
    <xf numFmtId="0" fontId="0" fillId="0" borderId="37" xfId="0" applyFont="1" applyFill="1" applyBorder="1" applyAlignment="1">
      <alignment horizontal="right" vertical="top" wrapText="1" indent="1"/>
    </xf>
    <xf numFmtId="0" fontId="0" fillId="0" borderId="35" xfId="0" applyFont="1" applyFill="1" applyBorder="1" applyAlignment="1">
      <alignment horizontal="right" vertical="top" wrapText="1" indent="1"/>
    </xf>
    <xf numFmtId="0" fontId="2" fillId="4" borderId="22" xfId="0" applyFont="1" applyFill="1" applyBorder="1" applyAlignment="1">
      <alignment horizontal="right" vertical="top" wrapText="1" indent="1"/>
    </xf>
    <xf numFmtId="0" fontId="2" fillId="4" borderId="69" xfId="0" applyFont="1" applyFill="1" applyBorder="1" applyAlignment="1">
      <alignment horizontal="right" vertical="top" wrapText="1" indent="1"/>
    </xf>
    <xf numFmtId="0" fontId="2" fillId="4" borderId="42" xfId="0" applyFont="1" applyFill="1" applyBorder="1" applyAlignment="1">
      <alignment horizontal="right" vertical="top" wrapText="1" indent="1"/>
    </xf>
    <xf numFmtId="0" fontId="2" fillId="0" borderId="25" xfId="0" applyFont="1" applyBorder="1" applyAlignment="1">
      <alignment horizontal="center" vertical="top" wrapText="1"/>
    </xf>
    <xf numFmtId="0" fontId="2" fillId="0" borderId="26" xfId="0" applyFont="1" applyBorder="1" applyAlignment="1">
      <alignment horizontal="center" vertical="top" wrapText="1"/>
    </xf>
    <xf numFmtId="0" fontId="2" fillId="0" borderId="27" xfId="0" applyFont="1" applyBorder="1" applyAlignment="1">
      <alignment horizontal="center" vertical="top" wrapText="1"/>
    </xf>
    <xf numFmtId="0" fontId="6" fillId="4" borderId="75" xfId="0" applyFont="1" applyFill="1" applyBorder="1" applyAlignment="1">
      <alignment horizontal="left" vertical="top"/>
    </xf>
    <xf numFmtId="0" fontId="7" fillId="0" borderId="0" xfId="0" applyFont="1" applyBorder="1" applyAlignment="1">
      <alignment horizontal="left" vertical="top"/>
    </xf>
    <xf numFmtId="0" fontId="6" fillId="4" borderId="18" xfId="0" applyFont="1" applyFill="1" applyBorder="1" applyAlignment="1">
      <alignment vertical="top" wrapText="1"/>
    </xf>
    <xf numFmtId="0" fontId="2" fillId="0" borderId="18" xfId="0" applyFont="1" applyBorder="1" applyAlignment="1">
      <alignment horizontal="left" vertical="top" wrapText="1"/>
    </xf>
    <xf numFmtId="0" fontId="2" fillId="0" borderId="116" xfId="0" applyFont="1" applyBorder="1" applyAlignment="1">
      <alignment horizontal="left" vertical="top" wrapText="1"/>
    </xf>
    <xf numFmtId="0" fontId="2" fillId="0" borderId="117" xfId="0" applyFont="1" applyBorder="1" applyAlignment="1">
      <alignment horizontal="left" vertical="top" wrapText="1"/>
    </xf>
    <xf numFmtId="0" fontId="2" fillId="0" borderId="111" xfId="0" applyFont="1" applyBorder="1" applyAlignment="1">
      <alignment horizontal="left" vertical="top" wrapText="1"/>
    </xf>
    <xf numFmtId="0" fontId="0" fillId="4" borderId="39" xfId="0" applyFont="1" applyFill="1" applyBorder="1" applyAlignment="1">
      <alignment horizontal="right" vertical="top" wrapText="1" indent="1"/>
    </xf>
    <xf numFmtId="0" fontId="0" fillId="4" borderId="40" xfId="0" applyFont="1" applyFill="1" applyBorder="1" applyAlignment="1">
      <alignment horizontal="right" vertical="top" wrapText="1" indent="1"/>
    </xf>
    <xf numFmtId="0" fontId="0" fillId="4" borderId="41" xfId="0" applyFont="1" applyFill="1" applyBorder="1" applyAlignment="1">
      <alignment horizontal="right" vertical="top" wrapText="1" indent="1"/>
    </xf>
    <xf numFmtId="0" fontId="2" fillId="4" borderId="0" xfId="0" applyFont="1" applyFill="1" applyBorder="1" applyAlignment="1">
      <alignment horizontal="right" vertical="top" wrapText="1" indent="1"/>
    </xf>
    <xf numFmtId="0" fontId="6" fillId="4" borderId="60" xfId="0" applyFont="1" applyFill="1" applyBorder="1" applyAlignment="1">
      <alignment vertical="top" wrapText="1"/>
    </xf>
    <xf numFmtId="0" fontId="6" fillId="0" borderId="39" xfId="0" applyFont="1" applyBorder="1" applyAlignment="1">
      <alignment horizontal="center" vertical="top" wrapText="1"/>
    </xf>
    <xf numFmtId="0" fontId="6" fillId="0" borderId="40" xfId="0" applyFont="1" applyBorder="1" applyAlignment="1">
      <alignment horizontal="center" vertical="top" wrapText="1"/>
    </xf>
    <xf numFmtId="0" fontId="6" fillId="0" borderId="88" xfId="0" applyFont="1" applyBorder="1" applyAlignment="1">
      <alignment horizontal="center" vertical="top" wrapText="1"/>
    </xf>
    <xf numFmtId="0" fontId="6" fillId="0" borderId="21" xfId="0" applyFont="1" applyBorder="1" applyAlignment="1">
      <alignment horizontal="center" vertical="top" wrapText="1"/>
    </xf>
    <xf numFmtId="0" fontId="6" fillId="0" borderId="25" xfId="0" applyFont="1" applyBorder="1" applyAlignment="1">
      <alignment horizontal="center" vertical="top" wrapText="1"/>
    </xf>
    <xf numFmtId="0" fontId="6" fillId="0" borderId="26" xfId="0" applyFont="1" applyBorder="1" applyAlignment="1">
      <alignment horizontal="center" vertical="top" wrapText="1"/>
    </xf>
    <xf numFmtId="0" fontId="6" fillId="0" borderId="27" xfId="0" applyFont="1" applyBorder="1" applyAlignment="1">
      <alignment horizontal="center" vertical="top" wrapText="1"/>
    </xf>
    <xf numFmtId="0" fontId="10" fillId="4" borderId="0" xfId="0" applyFont="1" applyFill="1" applyBorder="1" applyAlignment="1">
      <alignment horizontal="left" vertical="top" wrapText="1"/>
    </xf>
    <xf numFmtId="0" fontId="10" fillId="4" borderId="0" xfId="0" applyFont="1" applyFill="1"/>
    <xf numFmtId="0" fontId="7" fillId="0" borderId="0" xfId="0" applyFont="1" applyBorder="1" applyAlignment="1">
      <alignment horizontal="left" wrapText="1"/>
    </xf>
    <xf numFmtId="0" fontId="2" fillId="0" borderId="62" xfId="0" applyFont="1" applyBorder="1" applyAlignment="1">
      <alignment horizontal="center" vertical="top" wrapText="1"/>
    </xf>
    <xf numFmtId="0" fontId="2" fillId="0" borderId="80" xfId="0" applyFont="1" applyBorder="1" applyAlignment="1">
      <alignment horizontal="center" vertical="top" wrapText="1"/>
    </xf>
    <xf numFmtId="0" fontId="2" fillId="0" borderId="81" xfId="0" applyFont="1" applyBorder="1" applyAlignment="1">
      <alignment horizontal="center" vertical="top" wrapText="1"/>
    </xf>
    <xf numFmtId="0" fontId="2" fillId="0" borderId="53" xfId="0" applyFont="1" applyBorder="1" applyAlignment="1">
      <alignment horizontal="center" vertical="top" wrapText="1"/>
    </xf>
    <xf numFmtId="0" fontId="2" fillId="0" borderId="54" xfId="0" applyFont="1" applyBorder="1" applyAlignment="1">
      <alignment horizontal="center" vertical="top" wrapText="1"/>
    </xf>
    <xf numFmtId="0" fontId="2" fillId="0" borderId="55" xfId="0" applyFont="1" applyBorder="1" applyAlignment="1">
      <alignment horizontal="center" vertical="top" wrapText="1"/>
    </xf>
    <xf numFmtId="0" fontId="2" fillId="4" borderId="23" xfId="0" applyFont="1" applyFill="1" applyBorder="1" applyAlignment="1">
      <alignment horizontal="right" vertical="top" wrapText="1" indent="1"/>
    </xf>
    <xf numFmtId="0" fontId="10" fillId="0" borderId="0" xfId="0" applyFont="1" applyAlignment="1">
      <alignment wrapText="1"/>
    </xf>
    <xf numFmtId="0" fontId="8" fillId="4" borderId="17" xfId="0" applyFont="1" applyFill="1" applyBorder="1" applyAlignment="1"/>
    <xf numFmtId="0" fontId="2" fillId="4" borderId="43" xfId="0" applyFont="1" applyFill="1" applyBorder="1" applyAlignment="1">
      <alignment horizontal="right" vertical="top" wrapText="1" indent="1"/>
    </xf>
    <xf numFmtId="0" fontId="12" fillId="4" borderId="0" xfId="0" applyFont="1" applyFill="1"/>
    <xf numFmtId="0" fontId="12" fillId="2" borderId="0" xfId="0" applyFont="1" applyFill="1"/>
    <xf numFmtId="0" fontId="6" fillId="4" borderId="28" xfId="0" applyFont="1" applyFill="1" applyBorder="1" applyAlignment="1">
      <alignment horizontal="right" vertical="top" wrapText="1"/>
    </xf>
    <xf numFmtId="0" fontId="6" fillId="0" borderId="8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9" xfId="0" applyFont="1" applyBorder="1" applyAlignment="1">
      <alignment horizontal="center" vertical="center" wrapText="1"/>
    </xf>
    <xf numFmtId="0" fontId="0" fillId="5" borderId="0" xfId="0" applyFill="1"/>
    <xf numFmtId="0" fontId="2" fillId="5" borderId="0" xfId="0" applyFont="1" applyFill="1" applyAlignment="1">
      <alignment horizontal="right"/>
    </xf>
    <xf numFmtId="0" fontId="2" fillId="5" borderId="18" xfId="0" applyFont="1" applyFill="1" applyBorder="1" applyAlignment="1">
      <alignment horizontal="left"/>
    </xf>
    <xf numFmtId="0" fontId="2" fillId="5" borderId="0" xfId="0" applyFont="1" applyFill="1"/>
    <xf numFmtId="0" fontId="0" fillId="5" borderId="0" xfId="0" applyFill="1" applyAlignment="1">
      <alignment horizontal="left"/>
    </xf>
    <xf numFmtId="0" fontId="0" fillId="5" borderId="18" xfId="0" applyFill="1" applyBorder="1" applyAlignment="1">
      <alignment horizontal="left"/>
    </xf>
    <xf numFmtId="0" fontId="0" fillId="5" borderId="18" xfId="0" applyFill="1" applyBorder="1"/>
    <xf numFmtId="0" fontId="0" fillId="5" borderId="0" xfId="0" applyFont="1" applyFill="1" applyAlignment="1">
      <alignment horizontal="left"/>
    </xf>
    <xf numFmtId="0" fontId="10" fillId="5" borderId="0" xfId="0" applyFont="1" applyFill="1"/>
    <xf numFmtId="0" fontId="14" fillId="5" borderId="0" xfId="0" applyFont="1" applyFill="1"/>
    <xf numFmtId="0" fontId="15" fillId="4" borderId="0" xfId="0" applyFont="1" applyFill="1"/>
    <xf numFmtId="0" fontId="16" fillId="4" borderId="0" xfId="2" applyFont="1" applyFill="1" applyBorder="1" applyAlignment="1"/>
    <xf numFmtId="0" fontId="13" fillId="5" borderId="0" xfId="0" applyFont="1" applyFill="1" applyAlignment="1">
      <alignment horizontal="center" vertical="center"/>
    </xf>
    <xf numFmtId="0" fontId="2" fillId="4" borderId="22" xfId="0" applyFont="1" applyFill="1" applyBorder="1" applyAlignment="1">
      <alignment horizontal="center" vertical="top" wrapText="1"/>
    </xf>
    <xf numFmtId="0" fontId="2" fillId="4" borderId="23"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3" fillId="4" borderId="17" xfId="0" applyFont="1" applyFill="1" applyBorder="1" applyAlignment="1">
      <alignment horizontal="left" vertical="top" wrapText="1"/>
    </xf>
    <xf numFmtId="0" fontId="3" fillId="4" borderId="0" xfId="0" applyFont="1" applyFill="1" applyBorder="1" applyAlignment="1">
      <alignment horizontal="right" vertical="top" wrapText="1" indent="1"/>
    </xf>
    <xf numFmtId="0" fontId="3" fillId="4" borderId="0" xfId="0" applyFont="1" applyFill="1" applyBorder="1" applyAlignment="1">
      <alignment horizontal="left" vertical="top" wrapText="1"/>
    </xf>
    <xf numFmtId="0" fontId="6" fillId="0" borderId="32" xfId="0" applyFont="1" applyFill="1" applyBorder="1" applyAlignment="1">
      <alignment horizontal="left" vertical="top" wrapText="1"/>
    </xf>
    <xf numFmtId="0" fontId="6" fillId="0" borderId="77" xfId="0" applyFont="1" applyFill="1" applyBorder="1" applyAlignment="1">
      <alignment horizontal="lef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horizontal="right" vertical="top" wrapText="1" indent="1"/>
    </xf>
    <xf numFmtId="0" fontId="3" fillId="0" borderId="0" xfId="0" applyFont="1" applyFill="1" applyBorder="1" applyAlignment="1">
      <alignment horizontal="left" vertical="top" wrapText="1"/>
    </xf>
    <xf numFmtId="0" fontId="3" fillId="0" borderId="0" xfId="0" applyFont="1" applyFill="1" applyBorder="1" applyAlignment="1">
      <alignment horizontal="right" vertical="top" wrapText="1" indent="1"/>
    </xf>
    <xf numFmtId="0" fontId="6" fillId="4" borderId="50" xfId="0" applyFont="1" applyFill="1" applyBorder="1" applyAlignment="1">
      <alignment horizontal="left" vertical="top"/>
    </xf>
    <xf numFmtId="0" fontId="6" fillId="4" borderId="38" xfId="0" applyFont="1" applyFill="1" applyBorder="1" applyAlignment="1">
      <alignment horizontal="left" vertical="top"/>
    </xf>
    <xf numFmtId="0" fontId="2" fillId="4" borderId="95" xfId="0" applyFont="1" applyFill="1" applyBorder="1" applyAlignment="1">
      <alignment horizontal="center" vertical="top" wrapText="1"/>
    </xf>
    <xf numFmtId="0" fontId="2" fillId="4" borderId="97" xfId="0" applyFont="1" applyFill="1" applyBorder="1" applyAlignment="1">
      <alignment horizontal="center" vertical="top" wrapText="1"/>
    </xf>
    <xf numFmtId="0" fontId="2" fillId="0" borderId="22" xfId="0" applyFont="1" applyBorder="1" applyAlignment="1">
      <alignment horizontal="center" vertical="top" wrapText="1"/>
    </xf>
    <xf numFmtId="0" fontId="2" fillId="0" borderId="23" xfId="0" applyFont="1" applyBorder="1" applyAlignment="1">
      <alignment horizontal="center" vertical="top" wrapText="1"/>
    </xf>
    <xf numFmtId="0" fontId="2" fillId="0" borderId="24" xfId="0" applyFont="1" applyBorder="1" applyAlignment="1">
      <alignment horizontal="center" vertical="top" wrapText="1"/>
    </xf>
    <xf numFmtId="0" fontId="6" fillId="4" borderId="60" xfId="0" applyFont="1" applyFill="1" applyBorder="1" applyAlignment="1">
      <alignment horizontal="left" vertical="top"/>
    </xf>
    <xf numFmtId="0" fontId="6" fillId="4" borderId="66" xfId="0" applyFont="1" applyFill="1" applyBorder="1" applyAlignment="1">
      <alignment horizontal="left" vertical="top"/>
    </xf>
    <xf numFmtId="0" fontId="2" fillId="4" borderId="32" xfId="0" applyFont="1" applyFill="1" applyBorder="1" applyAlignment="1">
      <alignment horizontal="center" vertical="top" wrapText="1"/>
    </xf>
    <xf numFmtId="0" fontId="2" fillId="4" borderId="51" xfId="0" applyFont="1" applyFill="1" applyBorder="1" applyAlignment="1">
      <alignment horizontal="center" vertical="top" wrapText="1"/>
    </xf>
    <xf numFmtId="0" fontId="2" fillId="4" borderId="33" xfId="0" applyFont="1" applyFill="1" applyBorder="1" applyAlignment="1">
      <alignment horizontal="center" vertical="top" wrapText="1"/>
    </xf>
    <xf numFmtId="0" fontId="2" fillId="4" borderId="24" xfId="0" applyFont="1" applyFill="1" applyBorder="1" applyAlignment="1">
      <alignment horizontal="center" vertical="top" wrapText="1"/>
    </xf>
    <xf numFmtId="0" fontId="6" fillId="4" borderId="19" xfId="0" applyFont="1" applyFill="1" applyBorder="1" applyAlignment="1">
      <alignment horizontal="left" vertical="top"/>
    </xf>
    <xf numFmtId="0" fontId="6" fillId="4" borderId="21" xfId="0" applyFont="1" applyFill="1" applyBorder="1" applyAlignment="1">
      <alignment horizontal="left" vertical="top"/>
    </xf>
    <xf numFmtId="0" fontId="2" fillId="4" borderId="60" xfId="0" applyFont="1" applyFill="1" applyBorder="1" applyAlignment="1">
      <alignment horizontal="center" vertical="top" wrapText="1"/>
    </xf>
    <xf numFmtId="0" fontId="2" fillId="4" borderId="70" xfId="0" applyFont="1" applyFill="1" applyBorder="1" applyAlignment="1">
      <alignment horizontal="center" vertical="top" wrapText="1"/>
    </xf>
    <xf numFmtId="0" fontId="2" fillId="4" borderId="65" xfId="0" applyFont="1" applyFill="1" applyBorder="1" applyAlignment="1">
      <alignment horizontal="center" vertical="top" wrapText="1"/>
    </xf>
    <xf numFmtId="0" fontId="2" fillId="4" borderId="50" xfId="0" applyFont="1" applyFill="1" applyBorder="1" applyAlignment="1">
      <alignment horizontal="center" vertical="top" wrapText="1"/>
    </xf>
    <xf numFmtId="0" fontId="2" fillId="4" borderId="67" xfId="0" applyFont="1" applyFill="1" applyBorder="1" applyAlignment="1">
      <alignment horizontal="center" vertical="top" wrapText="1"/>
    </xf>
    <xf numFmtId="0" fontId="6" fillId="4" borderId="50" xfId="0" applyFont="1" applyFill="1" applyBorder="1" applyAlignment="1">
      <alignment horizontal="left" vertical="top" wrapText="1"/>
    </xf>
    <xf numFmtId="0" fontId="6" fillId="4" borderId="66" xfId="0" applyFont="1" applyFill="1" applyBorder="1" applyAlignment="1">
      <alignment horizontal="left" vertical="top" wrapText="1"/>
    </xf>
    <xf numFmtId="0" fontId="6" fillId="4" borderId="22" xfId="0" applyFont="1" applyFill="1" applyBorder="1" applyAlignment="1">
      <alignment horizontal="center" vertical="top" wrapText="1"/>
    </xf>
    <xf numFmtId="0" fontId="6" fillId="4" borderId="19" xfId="0" applyFont="1" applyFill="1" applyBorder="1" applyAlignment="1">
      <alignment horizontal="left" vertical="top" wrapText="1"/>
    </xf>
    <xf numFmtId="0" fontId="6" fillId="4" borderId="21" xfId="0" applyFont="1" applyFill="1" applyBorder="1" applyAlignment="1">
      <alignment horizontal="left" vertical="top" wrapText="1"/>
    </xf>
    <xf numFmtId="0" fontId="2" fillId="0" borderId="50" xfId="0" applyFont="1" applyBorder="1" applyAlignment="1">
      <alignment horizontal="center" vertical="top" wrapText="1"/>
    </xf>
    <xf numFmtId="0" fontId="2" fillId="0" borderId="38" xfId="0" applyFont="1" applyBorder="1" applyAlignment="1">
      <alignment horizontal="center" vertical="top" wrapText="1"/>
    </xf>
    <xf numFmtId="0" fontId="6" fillId="4" borderId="60" xfId="0" applyFont="1" applyFill="1" applyBorder="1" applyAlignment="1">
      <alignment horizontal="left" vertical="top" wrapText="1"/>
    </xf>
    <xf numFmtId="0" fontId="8" fillId="4" borderId="0" xfId="0" applyFont="1" applyFill="1" applyBorder="1" applyAlignment="1">
      <alignment horizontal="left" vertical="top" wrapText="1"/>
    </xf>
    <xf numFmtId="0" fontId="8" fillId="4" borderId="17" xfId="0" applyFont="1" applyFill="1" applyBorder="1" applyAlignment="1">
      <alignment horizontal="left" vertical="top" wrapText="1"/>
    </xf>
    <xf numFmtId="0" fontId="6" fillId="4" borderId="38" xfId="0" applyFont="1" applyFill="1" applyBorder="1" applyAlignment="1">
      <alignment horizontal="left" vertical="top" wrapText="1"/>
    </xf>
    <xf numFmtId="0" fontId="2" fillId="4" borderId="38" xfId="0" applyFont="1" applyFill="1" applyBorder="1" applyAlignment="1">
      <alignment horizontal="center" vertical="top" wrapText="1"/>
    </xf>
    <xf numFmtId="0" fontId="8" fillId="4" borderId="56" xfId="0" applyFont="1" applyFill="1" applyBorder="1" applyAlignment="1">
      <alignment horizontal="left" vertical="top" wrapText="1"/>
    </xf>
    <xf numFmtId="0" fontId="6" fillId="4" borderId="32" xfId="0" applyFont="1" applyFill="1" applyBorder="1" applyAlignment="1">
      <alignment horizontal="left" vertical="top" wrapText="1"/>
    </xf>
    <xf numFmtId="0" fontId="6" fillId="4" borderId="77" xfId="0" applyFont="1" applyFill="1" applyBorder="1" applyAlignment="1">
      <alignment horizontal="left" vertical="top" wrapText="1"/>
    </xf>
    <xf numFmtId="0" fontId="6" fillId="4" borderId="32" xfId="0" applyFont="1" applyFill="1" applyBorder="1" applyAlignment="1">
      <alignment horizontal="center" vertical="center" wrapText="1"/>
    </xf>
    <xf numFmtId="0" fontId="6" fillId="4" borderId="51"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6" fillId="4" borderId="58" xfId="0" applyFont="1" applyFill="1" applyBorder="1" applyAlignment="1">
      <alignment horizontal="left" vertical="top" wrapText="1"/>
    </xf>
    <xf numFmtId="0" fontId="6" fillId="4" borderId="59" xfId="0" applyFont="1" applyFill="1" applyBorder="1" applyAlignment="1">
      <alignment horizontal="left" vertical="top" wrapText="1"/>
    </xf>
    <xf numFmtId="0" fontId="2" fillId="0" borderId="60" xfId="0" applyFont="1" applyBorder="1" applyAlignment="1">
      <alignment horizontal="left" vertical="top" wrapText="1"/>
    </xf>
    <xf numFmtId="0" fontId="2" fillId="0" borderId="70" xfId="0" applyFont="1" applyBorder="1" applyAlignment="1">
      <alignment horizontal="left" vertical="top" wrapText="1"/>
    </xf>
    <xf numFmtId="0" fontId="2" fillId="0" borderId="66" xfId="0" applyFont="1" applyBorder="1" applyAlignment="1">
      <alignment horizontal="left" vertical="top" wrapText="1"/>
    </xf>
    <xf numFmtId="0" fontId="2" fillId="0" borderId="56" xfId="0" applyFont="1" applyBorder="1" applyAlignment="1">
      <alignment horizontal="left" vertical="top" wrapText="1"/>
    </xf>
    <xf numFmtId="0" fontId="6" fillId="4" borderId="75" xfId="0" applyFont="1" applyFill="1" applyBorder="1" applyAlignment="1">
      <alignment horizontal="left" vertical="top" wrapText="1"/>
    </xf>
    <xf numFmtId="0" fontId="2" fillId="4" borderId="71" xfId="0" applyFont="1" applyFill="1" applyBorder="1" applyAlignment="1">
      <alignment horizontal="center" vertical="top" wrapText="1"/>
    </xf>
    <xf numFmtId="0" fontId="2" fillId="4" borderId="19" xfId="0" applyFont="1" applyFill="1" applyBorder="1" applyAlignment="1">
      <alignment horizontal="center" vertical="top" wrapText="1"/>
    </xf>
    <xf numFmtId="0" fontId="2" fillId="4" borderId="74" xfId="0" applyFont="1" applyFill="1" applyBorder="1" applyAlignment="1">
      <alignment horizontal="center" vertical="top" wrapText="1"/>
    </xf>
    <xf numFmtId="0" fontId="8" fillId="4" borderId="26" xfId="0" applyFont="1" applyFill="1" applyBorder="1" applyAlignment="1">
      <alignment horizontal="left" vertical="top" wrapText="1"/>
    </xf>
    <xf numFmtId="0" fontId="3" fillId="4" borderId="26" xfId="0" applyFont="1" applyFill="1" applyBorder="1" applyAlignment="1">
      <alignment horizontal="left" vertical="top" wrapText="1"/>
    </xf>
    <xf numFmtId="0" fontId="6" fillId="4" borderId="78" xfId="0" applyFont="1" applyFill="1" applyBorder="1" applyAlignment="1">
      <alignment horizontal="left" vertical="top" wrapText="1"/>
    </xf>
    <xf numFmtId="0" fontId="2" fillId="4" borderId="0" xfId="0" applyFont="1" applyFill="1" applyBorder="1" applyAlignment="1">
      <alignment horizontal="center" vertical="top" wrapText="1"/>
    </xf>
    <xf numFmtId="0" fontId="2" fillId="4" borderId="78"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4" borderId="68" xfId="0" applyFont="1" applyFill="1" applyBorder="1" applyAlignment="1">
      <alignment horizontal="center" vertical="top" wrapText="1"/>
    </xf>
    <xf numFmtId="0" fontId="6" fillId="0" borderId="19" xfId="0" applyFont="1" applyBorder="1" applyAlignment="1">
      <alignment horizontal="center" vertical="top" wrapText="1"/>
    </xf>
    <xf numFmtId="0" fontId="6" fillId="0" borderId="20" xfId="0" applyFont="1" applyBorder="1" applyAlignment="1">
      <alignment horizontal="center" vertical="top" wrapText="1"/>
    </xf>
    <xf numFmtId="0" fontId="6" fillId="0" borderId="32" xfId="0" applyFont="1" applyBorder="1" applyAlignment="1">
      <alignment horizontal="left" vertical="top" wrapText="1"/>
    </xf>
    <xf numFmtId="0" fontId="6" fillId="0" borderId="76" xfId="0" applyFont="1" applyBorder="1" applyAlignment="1">
      <alignment horizontal="left" vertical="top" wrapText="1"/>
    </xf>
    <xf numFmtId="0" fontId="6" fillId="0" borderId="77" xfId="0" applyFont="1" applyBorder="1" applyAlignment="1">
      <alignment horizontal="left" vertical="top" wrapText="1"/>
    </xf>
    <xf numFmtId="164" fontId="6" fillId="0" borderId="22" xfId="0" applyNumberFormat="1" applyFont="1" applyBorder="1" applyAlignment="1">
      <alignment horizontal="center" vertical="top"/>
    </xf>
    <xf numFmtId="164" fontId="6" fillId="0" borderId="23" xfId="0" applyNumberFormat="1" applyFont="1" applyBorder="1" applyAlignment="1">
      <alignment horizontal="center" vertical="top"/>
    </xf>
    <xf numFmtId="164" fontId="6" fillId="0" borderId="69" xfId="0" applyNumberFormat="1" applyFont="1" applyBorder="1" applyAlignment="1">
      <alignment horizontal="center" vertical="top"/>
    </xf>
    <xf numFmtId="164" fontId="6" fillId="0" borderId="36" xfId="0" applyNumberFormat="1" applyFont="1" applyBorder="1" applyAlignment="1">
      <alignment horizontal="center" vertical="top"/>
    </xf>
    <xf numFmtId="164" fontId="6" fillId="0" borderId="30" xfId="0" applyNumberFormat="1" applyFont="1" applyBorder="1" applyAlignment="1">
      <alignment horizontal="center" vertical="top"/>
    </xf>
    <xf numFmtId="164" fontId="6" fillId="0" borderId="44" xfId="0" applyNumberFormat="1" applyFont="1" applyBorder="1" applyAlignment="1">
      <alignment horizontal="center" vertical="top"/>
    </xf>
    <xf numFmtId="164" fontId="6" fillId="0" borderId="24" xfId="0" applyNumberFormat="1" applyFont="1" applyBorder="1" applyAlignment="1">
      <alignment horizontal="center" vertical="top"/>
    </xf>
    <xf numFmtId="164" fontId="6" fillId="0" borderId="31" xfId="0" applyNumberFormat="1" applyFont="1" applyBorder="1" applyAlignment="1">
      <alignment horizontal="center" vertical="top"/>
    </xf>
    <xf numFmtId="0" fontId="6" fillId="4" borderId="104" xfId="0" applyFont="1" applyFill="1" applyBorder="1" applyAlignment="1">
      <alignment horizontal="left" vertical="top" wrapText="1"/>
    </xf>
    <xf numFmtId="0" fontId="3" fillId="4" borderId="17" xfId="0" applyFont="1" applyFill="1" applyBorder="1" applyAlignment="1">
      <alignment horizontal="right" vertical="top" wrapText="1" indent="1"/>
    </xf>
    <xf numFmtId="0" fontId="8" fillId="4" borderId="17" xfId="0" applyFont="1" applyFill="1" applyBorder="1" applyAlignment="1">
      <alignment vertical="top" wrapText="1"/>
    </xf>
    <xf numFmtId="0" fontId="3" fillId="4" borderId="0" xfId="0" applyFont="1" applyFill="1" applyBorder="1" applyAlignment="1">
      <alignment vertical="top" wrapText="1"/>
    </xf>
    <xf numFmtId="0" fontId="8" fillId="4" borderId="0" xfId="0" applyFont="1" applyFill="1" applyBorder="1" applyAlignment="1">
      <alignment vertical="top" wrapText="1"/>
    </xf>
    <xf numFmtId="0" fontId="2" fillId="4" borderId="80" xfId="0" applyFont="1" applyFill="1" applyBorder="1" applyAlignment="1">
      <alignment horizontal="center" vertical="top" wrapText="1"/>
    </xf>
    <xf numFmtId="0" fontId="2" fillId="4" borderId="40" xfId="0" applyFont="1" applyFill="1" applyBorder="1" applyAlignment="1">
      <alignment horizontal="center" vertical="top" wrapText="1"/>
    </xf>
    <xf numFmtId="0" fontId="2" fillId="4" borderId="81" xfId="0" applyFont="1" applyFill="1" applyBorder="1" applyAlignment="1">
      <alignment horizontal="center" vertical="top" wrapText="1"/>
    </xf>
    <xf numFmtId="0" fontId="2" fillId="4" borderId="41" xfId="0" applyFont="1" applyFill="1" applyBorder="1" applyAlignment="1">
      <alignment horizontal="center" vertical="top" wrapText="1"/>
    </xf>
    <xf numFmtId="0" fontId="2" fillId="4" borderId="79" xfId="0" applyFont="1" applyFill="1" applyBorder="1" applyAlignment="1">
      <alignment horizontal="center" vertical="top" wrapText="1"/>
    </xf>
    <xf numFmtId="0" fontId="2" fillId="4" borderId="57" xfId="0" applyFont="1" applyFill="1" applyBorder="1" applyAlignment="1">
      <alignment horizontal="center" vertical="top" wrapText="1"/>
    </xf>
    <xf numFmtId="0" fontId="2" fillId="0" borderId="82" xfId="0" applyFont="1" applyBorder="1" applyAlignment="1">
      <alignment horizontal="center" vertical="top" wrapText="1"/>
    </xf>
    <xf numFmtId="0" fontId="2" fillId="0" borderId="84" xfId="0" applyFont="1" applyBorder="1" applyAlignment="1">
      <alignment horizontal="center" vertical="top" wrapText="1"/>
    </xf>
    <xf numFmtId="0" fontId="6" fillId="0" borderId="15" xfId="0" applyFont="1" applyBorder="1" applyAlignment="1">
      <alignment horizontal="left" vertical="top" wrapText="1"/>
    </xf>
    <xf numFmtId="0" fontId="6" fillId="0" borderId="83" xfId="0" applyFont="1" applyBorder="1" applyAlignment="1">
      <alignment horizontal="left" vertical="top" wrapText="1"/>
    </xf>
    <xf numFmtId="0" fontId="2" fillId="0" borderId="15" xfId="0" applyFont="1" applyBorder="1" applyAlignment="1">
      <alignment horizontal="center" vertical="top" wrapText="1"/>
    </xf>
    <xf numFmtId="0" fontId="2" fillId="0" borderId="12" xfId="0" applyFont="1" applyBorder="1" applyAlignment="1">
      <alignment horizontal="center" vertical="top" wrapText="1"/>
    </xf>
    <xf numFmtId="0" fontId="2" fillId="0" borderId="10" xfId="0" applyFont="1" applyBorder="1" applyAlignment="1">
      <alignment horizontal="center" vertical="top" wrapText="1"/>
    </xf>
    <xf numFmtId="0" fontId="2" fillId="0" borderId="60" xfId="0" applyFont="1" applyBorder="1" applyAlignment="1">
      <alignment horizontal="center" vertical="top" wrapText="1"/>
    </xf>
    <xf numFmtId="0" fontId="2" fillId="0" borderId="70" xfId="0" applyFont="1" applyBorder="1" applyAlignment="1">
      <alignment horizontal="center" vertical="top" wrapText="1"/>
    </xf>
    <xf numFmtId="0" fontId="2" fillId="0" borderId="65" xfId="0" applyFont="1" applyBorder="1" applyAlignment="1">
      <alignment horizontal="center" vertical="top" wrapText="1"/>
    </xf>
    <xf numFmtId="0" fontId="2" fillId="0" borderId="79" xfId="0" applyFont="1" applyFill="1" applyBorder="1" applyAlignment="1">
      <alignment horizontal="center" vertical="top" wrapText="1"/>
    </xf>
    <xf numFmtId="0" fontId="2" fillId="0" borderId="80" xfId="0" applyFont="1" applyFill="1" applyBorder="1" applyAlignment="1">
      <alignment horizontal="center" vertical="top" wrapText="1"/>
    </xf>
    <xf numFmtId="0" fontId="2" fillId="0" borderId="103" xfId="0" applyFont="1" applyFill="1" applyBorder="1" applyAlignment="1">
      <alignment horizontal="center" vertical="top" wrapText="1"/>
    </xf>
    <xf numFmtId="0" fontId="2" fillId="4" borderId="2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75" xfId="0" applyFont="1" applyFill="1" applyBorder="1" applyAlignment="1">
      <alignment horizontal="center" vertical="top"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105" xfId="0" applyFont="1" applyFill="1" applyBorder="1" applyAlignment="1">
      <alignment horizontal="center" vertical="top" wrapText="1"/>
    </xf>
    <xf numFmtId="0" fontId="2" fillId="4" borderId="62" xfId="0" applyFont="1" applyFill="1" applyBorder="1" applyAlignment="1">
      <alignment horizontal="center" vertical="top" wrapText="1"/>
    </xf>
    <xf numFmtId="0" fontId="6" fillId="0" borderId="82" xfId="0" applyFont="1" applyBorder="1" applyAlignment="1">
      <alignment horizontal="left" vertical="top" wrapText="1"/>
    </xf>
    <xf numFmtId="0" fontId="6" fillId="0" borderId="94" xfId="0" applyFont="1" applyBorder="1" applyAlignment="1">
      <alignment horizontal="left" vertical="top" wrapText="1"/>
    </xf>
    <xf numFmtId="0" fontId="6" fillId="0" borderId="7" xfId="0" applyFont="1" applyBorder="1" applyAlignment="1">
      <alignment horizontal="center" vertical="center" wrapText="1"/>
    </xf>
    <xf numFmtId="0" fontId="6" fillId="0" borderId="16" xfId="0" applyFont="1" applyBorder="1" applyAlignment="1">
      <alignment horizontal="center" vertical="center" wrapText="1"/>
    </xf>
    <xf numFmtId="0" fontId="2" fillId="4" borderId="96" xfId="0" applyFont="1" applyFill="1" applyBorder="1" applyAlignment="1">
      <alignment horizontal="center" vertical="top" wrapText="1"/>
    </xf>
    <xf numFmtId="0" fontId="8" fillId="0" borderId="0" xfId="0" applyFont="1" applyBorder="1" applyAlignment="1">
      <alignment horizontal="left" vertical="top" wrapText="1"/>
    </xf>
    <xf numFmtId="0" fontId="2" fillId="0" borderId="85" xfId="0" applyFont="1" applyBorder="1" applyAlignment="1">
      <alignment horizontal="center" vertical="top" wrapText="1"/>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108" xfId="0" applyFont="1" applyBorder="1" applyAlignment="1">
      <alignment horizontal="center" vertical="top" wrapText="1"/>
    </xf>
    <xf numFmtId="0" fontId="2" fillId="0" borderId="13" xfId="0" applyFont="1" applyBorder="1" applyAlignment="1">
      <alignment horizontal="center" vertical="top" wrapText="1"/>
    </xf>
    <xf numFmtId="0" fontId="2" fillId="0" borderId="107" xfId="0" applyFont="1" applyBorder="1" applyAlignment="1">
      <alignment horizontal="center" vertical="top" wrapText="1"/>
    </xf>
    <xf numFmtId="0" fontId="2" fillId="0" borderId="8" xfId="0" applyFont="1" applyBorder="1" applyAlignment="1">
      <alignment horizontal="center" vertical="top" wrapText="1"/>
    </xf>
    <xf numFmtId="0" fontId="2" fillId="0" borderId="92" xfId="0" applyFont="1" applyBorder="1" applyAlignment="1">
      <alignment horizontal="center" vertical="top" wrapText="1"/>
    </xf>
    <xf numFmtId="0" fontId="2" fillId="0" borderId="14" xfId="0" applyFont="1" applyBorder="1" applyAlignment="1">
      <alignment horizontal="center" vertical="top" wrapText="1"/>
    </xf>
    <xf numFmtId="0" fontId="2" fillId="0" borderId="93" xfId="0" applyFont="1" applyBorder="1" applyAlignment="1">
      <alignment horizontal="center" vertical="top" wrapText="1"/>
    </xf>
    <xf numFmtId="0" fontId="8" fillId="4" borderId="0" xfId="0" applyFont="1" applyFill="1" applyBorder="1" applyAlignment="1">
      <alignment horizontal="left"/>
    </xf>
    <xf numFmtId="0" fontId="6" fillId="0" borderId="19" xfId="0" applyFont="1" applyFill="1" applyBorder="1" applyAlignment="1">
      <alignment horizontal="left" vertical="top" wrapText="1"/>
    </xf>
    <xf numFmtId="0" fontId="6" fillId="0" borderId="21" xfId="0" applyFont="1" applyFill="1" applyBorder="1" applyAlignment="1">
      <alignment horizontal="left" vertical="top" wrapText="1"/>
    </xf>
    <xf numFmtId="0" fontId="2" fillId="0" borderId="95" xfId="0" applyFont="1" applyBorder="1" applyAlignment="1">
      <alignment horizontal="center" vertical="top" wrapText="1"/>
    </xf>
    <xf numFmtId="0" fontId="2" fillId="0" borderId="96" xfId="0" applyFont="1" applyBorder="1" applyAlignment="1">
      <alignment horizontal="center" vertical="top" wrapText="1"/>
    </xf>
    <xf numFmtId="0" fontId="2" fillId="0" borderId="97" xfId="0" applyFont="1" applyBorder="1" applyAlignment="1">
      <alignment horizontal="center" vertical="top" wrapText="1"/>
    </xf>
    <xf numFmtId="0" fontId="11" fillId="4" borderId="21" xfId="0" applyFont="1" applyFill="1" applyBorder="1" applyAlignment="1">
      <alignment horizontal="left" vertical="top" wrapText="1"/>
    </xf>
    <xf numFmtId="0" fontId="6" fillId="0" borderId="82" xfId="0" applyFont="1" applyBorder="1" applyAlignment="1">
      <alignment horizontal="center" vertical="top" wrapText="1"/>
    </xf>
    <xf numFmtId="0" fontId="6" fillId="0" borderId="90" xfId="0" applyFont="1" applyBorder="1" applyAlignment="1">
      <alignment horizontal="center" vertical="top" wrapText="1"/>
    </xf>
  </cellXfs>
  <cellStyles count="3">
    <cellStyle name="Hyperlink" xfId="2" builtinId="8"/>
    <cellStyle name="Normal" xfId="0" builtinId="0"/>
    <cellStyle name="Normal 2" xfId="1"/>
  </cellStyles>
  <dxfs count="1">
    <dxf>
      <fill>
        <patternFill>
          <bgColor rgb="FFFFFF00"/>
        </patternFill>
      </fill>
    </dxf>
  </dxfs>
  <tableStyles count="0" defaultTableStyle="TableStyleMedium2" defaultPivotStyle="PivotStyleLight16"/>
  <colors>
    <mruColors>
      <color rgb="FFE0E0E0"/>
      <color rgb="FFFFF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customXml" Target="../customXml/item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theme" Target="theme/theme1.xml"/><Relationship Id="rId95"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customXml" Target="../customXml/item5.xml"/><Relationship Id="rId105" Type="http://schemas.openxmlformats.org/officeDocument/2006/relationships/customXml" Target="../customXml/item1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haredStrings" Target="sharedStrings.xml"/><Relationship Id="rId98"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ustomXml" Target="../customXml/item8.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connections" Target="connections.xml"/><Relationship Id="rId9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microsoft.com/office/2007/relationships/customDataProps" Target="customData/itemProps1.xml"/><Relationship Id="rId99" Type="http://schemas.openxmlformats.org/officeDocument/2006/relationships/customXml" Target="../customXml/item4.xml"/><Relationship Id="rId10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ustomXml" Target="../customXml/item2.xml"/><Relationship Id="rId104" Type="http://schemas.openxmlformats.org/officeDocument/2006/relationships/customXml" Target="../customXml/item9.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Fox/Stats/SASProgs/Statistical%20Bulletin/December/2022/Bulletin%20Tables%202012%20draft%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Table 2 Ong"/>
      <sheetName val="Table 2 NonOng"/>
      <sheetName val="Table 2 All"/>
      <sheetName val="Table 3 Ong"/>
      <sheetName val="Table 3 NonOng"/>
      <sheetName val="Table 3All"/>
      <sheetName val="Table 4"/>
      <sheetName val="Table 5"/>
      <sheetName val="Table 6"/>
      <sheetName val="Table 7"/>
      <sheetName val="Table 8"/>
      <sheetName val="Table 9"/>
      <sheetName val="Table10"/>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 val="Table 29"/>
      <sheetName val="Table 30"/>
      <sheetName val="Table 31"/>
      <sheetName val="Table 32"/>
      <sheetName val="Table 33"/>
      <sheetName val="Table 34"/>
      <sheetName val="Table 35"/>
      <sheetName val="Table 36"/>
      <sheetName val="Table 37"/>
      <sheetName val="Table 38"/>
      <sheetName val="Table 39"/>
      <sheetName val="Table 40"/>
      <sheetName val="Table 41"/>
      <sheetName val="Table 42"/>
      <sheetName val="Table 43"/>
      <sheetName val="Table 44"/>
      <sheetName val="Table 45"/>
      <sheetName val="Table 46"/>
      <sheetName val="Table 47"/>
      <sheetName val="Table 48"/>
      <sheetName val="Table 49"/>
      <sheetName val="Table 50"/>
      <sheetName val="Table 51"/>
      <sheetName val="Table 52"/>
      <sheetName val="Table 53"/>
      <sheetName val="Table 54"/>
      <sheetName val="Table 55"/>
      <sheetName val="Table 56"/>
      <sheetName val="Table 57"/>
      <sheetName val="Table 58"/>
      <sheetName val="Table 59"/>
      <sheetName val="Table 60"/>
      <sheetName val="Table 6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vmlDrawing" Target="../drawings/vmlDrawing51.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53.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vmlDrawing" Target="../drawings/vmlDrawing54.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vmlDrawing" Target="../drawings/vmlDrawing55.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vmlDrawing" Target="../drawings/vmlDrawing56.v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vmlDrawing" Target="../drawings/vmlDrawing58.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vmlDrawing" Target="../drawings/vmlDrawing59.v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60.v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vmlDrawing" Target="../drawings/vmlDrawing61.v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vmlDrawing" Target="../drawings/vmlDrawing62.v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63.v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64.v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vmlDrawing" Target="../drawings/vmlDrawing65.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vmlDrawing" Target="../drawings/vmlDrawing66.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vmlDrawing" Target="../drawings/vmlDrawing67.v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vmlDrawing" Target="../drawings/vmlDrawing68.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vmlDrawing" Target="../drawings/vmlDrawing69.v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vmlDrawing" Target="../drawings/vmlDrawing70.v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vmlDrawing" Target="../drawings/vmlDrawing71.v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vmlDrawing" Target="../drawings/vmlDrawing72.v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vmlDrawing" Target="../drawings/vmlDrawing73.v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vmlDrawing" Target="../drawings/vmlDrawing74.v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vmlDrawing" Target="../drawings/vmlDrawing75.v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vmlDrawing" Target="../drawings/vmlDrawing76.v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vmlDrawing" Target="../drawings/vmlDrawing77.v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vmlDrawing" Target="../drawings/vmlDrawing78.v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vmlDrawing" Target="../drawings/vmlDrawing79.v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vmlDrawing" Target="../drawings/vmlDrawing80.v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vmlDrawing" Target="../drawings/vmlDrawing81.v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vmlDrawing" Target="../drawings/vmlDrawing82.v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vmlDrawing" Target="../drawings/vmlDrawing83.v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vmlDrawing" Target="../drawings/vmlDrawing84.v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vmlDrawing" Target="../drawings/vmlDrawing85.v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vmlDrawing" Target="../drawings/vmlDrawing86.v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vmlDrawing" Target="../drawings/vmlDrawing87.vml"/><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Q89"/>
  <sheetViews>
    <sheetView tabSelected="1" zoomScaleNormal="100" workbookViewId="0"/>
  </sheetViews>
  <sheetFormatPr defaultColWidth="9.140625" defaultRowHeight="15" x14ac:dyDescent="0.25"/>
  <cols>
    <col min="1" max="2" width="9.140625" style="9"/>
    <col min="3" max="3" width="95.7109375" style="9" customWidth="1"/>
    <col min="4" max="7" width="0" style="9" hidden="1" customWidth="1"/>
    <col min="8" max="8" width="5.42578125" style="105" customWidth="1"/>
    <col min="9" max="10" width="9.140625" style="105"/>
    <col min="11" max="11" width="38.28515625" style="105" customWidth="1"/>
    <col min="12" max="12" width="9.140625" style="105"/>
    <col min="13" max="43" width="0" style="243" hidden="1" customWidth="1"/>
    <col min="44" max="44" width="0" style="244" hidden="1" customWidth="1"/>
    <col min="45" max="277" width="9.140625" style="244"/>
    <col min="278" max="16384" width="9.140625" style="9"/>
  </cols>
  <sheetData>
    <row r="1" spans="2:43" ht="28.5" customHeight="1" thickBot="1" x14ac:dyDescent="0.3">
      <c r="Q1" s="243" t="s">
        <v>896</v>
      </c>
      <c r="R1" s="243" t="s">
        <v>897</v>
      </c>
      <c r="S1" s="243" t="s">
        <v>898</v>
      </c>
      <c r="T1" s="243" t="s">
        <v>899</v>
      </c>
      <c r="U1" s="243" t="s">
        <v>900</v>
      </c>
      <c r="V1" s="243" t="s">
        <v>973</v>
      </c>
    </row>
    <row r="2" spans="2:43" ht="31.5" x14ac:dyDescent="0.5">
      <c r="B2" s="12"/>
      <c r="C2" s="11" t="s">
        <v>893</v>
      </c>
      <c r="X2" s="243" t="s">
        <v>901</v>
      </c>
      <c r="Y2" s="243" t="s">
        <v>902</v>
      </c>
      <c r="Z2" s="243" t="s">
        <v>903</v>
      </c>
      <c r="AA2" s="243" t="s">
        <v>904</v>
      </c>
      <c r="AB2" s="243" t="s">
        <v>905</v>
      </c>
      <c r="AC2" s="243" t="s">
        <v>906</v>
      </c>
      <c r="AD2" s="243" t="s">
        <v>907</v>
      </c>
      <c r="AE2" s="243" t="s">
        <v>908</v>
      </c>
      <c r="AF2" s="243" t="s">
        <v>909</v>
      </c>
      <c r="AG2" s="243" t="s">
        <v>910</v>
      </c>
      <c r="AH2" s="243" t="s">
        <v>911</v>
      </c>
      <c r="AI2" s="243" t="s">
        <v>912</v>
      </c>
      <c r="AJ2" s="243" t="s">
        <v>913</v>
      </c>
      <c r="AL2" s="243" t="s">
        <v>974</v>
      </c>
      <c r="AM2" s="243" t="s">
        <v>975</v>
      </c>
      <c r="AN2" s="243" t="s">
        <v>976</v>
      </c>
      <c r="AO2" s="243" t="s">
        <v>977</v>
      </c>
      <c r="AQ2" s="243" t="s">
        <v>914</v>
      </c>
    </row>
    <row r="3" spans="2:43" x14ac:dyDescent="0.25">
      <c r="B3" s="13">
        <v>1</v>
      </c>
      <c r="C3" s="10" t="s">
        <v>281</v>
      </c>
      <c r="H3" s="264" t="s">
        <v>915</v>
      </c>
      <c r="I3" s="264"/>
      <c r="J3" s="264"/>
      <c r="K3" s="264"/>
      <c r="L3" s="264"/>
      <c r="Q3" s="243" t="s">
        <v>916</v>
      </c>
      <c r="R3" s="243" t="s">
        <v>9</v>
      </c>
      <c r="T3" s="243" t="s">
        <v>917</v>
      </c>
      <c r="U3" s="243" t="s">
        <v>918</v>
      </c>
      <c r="V3" s="243" t="s">
        <v>978</v>
      </c>
      <c r="W3" s="243">
        <v>1</v>
      </c>
      <c r="X3" s="243">
        <f>IF(OR(ISERROR(FIND($K$6,$C3)),$K$6=""),0,1)</f>
        <v>0</v>
      </c>
      <c r="Y3" s="243">
        <f>IF(OR(ISERROR(SEARCH($K$8,$C3)),$K$8=""),0,1)</f>
        <v>0</v>
      </c>
      <c r="Z3" s="243">
        <f>IF(OR(ISERROR(SEARCH($K$10,$C3)),$K$10=""),0,1)</f>
        <v>0</v>
      </c>
      <c r="AA3" s="243">
        <f>IF(OR(ISERROR(SEARCH($K$12,$C3)),$K$12=""),0,1)</f>
        <v>0</v>
      </c>
      <c r="AB3" s="243">
        <f>IF(OR($M$8=0,Y3&gt;0,ISERROR(SEARCH($M$8,$C3))),0,1)</f>
        <v>0</v>
      </c>
      <c r="AC3" s="243">
        <f>IF(OR($M$10=0,Z3&gt;0,ISERROR(SEARCH($M$10,$C3))),0,1)</f>
        <v>0</v>
      </c>
      <c r="AD3" s="243">
        <f>IF(OR($M$12=0,AA3&gt;0,ISERROR(SEARCH($M$12,$C3))),0,1)</f>
        <v>0</v>
      </c>
      <c r="AE3" s="243">
        <f>IF(OR($N$8=0,Y3&gt;0,AB3&gt;0,ISERROR(SEARCH($N$8,$C3))),0,0.5)</f>
        <v>0</v>
      </c>
      <c r="AF3" s="243">
        <f>IF(OR($N$10=0,Z3&gt;0,AC3&gt;0,ISERROR(SEARCH($N$10,$C3))),0,0.5)</f>
        <v>0</v>
      </c>
      <c r="AG3" s="243">
        <f>IF(OR($N$12=0,AA3&gt;0,AD3&gt;0,ISERROR(SEARCH($N$12,$C3))),0,0.5)</f>
        <v>0</v>
      </c>
      <c r="AH3" s="243">
        <f>IF(OR($N$8=0,Y3&gt;0,AB3&gt;0,AE3&gt;0,ISERROR(SEARCH($N$8,$C3))),0,0.5)</f>
        <v>0</v>
      </c>
      <c r="AI3" s="243">
        <f>IF(OR($N$10=0,Z3&gt;0,AC3&gt;0,AF3&gt;0,ISERROR(SEARCH($N$10,$C3))),0,0.5)</f>
        <v>0</v>
      </c>
      <c r="AJ3" s="243">
        <f>IF(OR($N$12=0,AA3&gt;0,AD3&gt;0,AG3&gt;0,ISERROR(SEARCH($N$12,$C3))),0,0.5)</f>
        <v>0</v>
      </c>
      <c r="AL3" s="243">
        <f>FIND(" 2",C3,10)+1</f>
        <v>68</v>
      </c>
      <c r="AM3" s="243">
        <f>IF(ISERROR(FIND(" 2",C3,AL3)),AL3,FIND(" 2",C3,AL3)+1)</f>
        <v>88</v>
      </c>
      <c r="AN3" s="243">
        <f>ABS(MID(C3,AM3,4)-MID(C3,AL3,4))+1</f>
        <v>20</v>
      </c>
      <c r="AO3" s="243">
        <f>IF(OR($M$14=AN3,AND($M$14=20,AN3&gt;2)),1,0)</f>
        <v>0</v>
      </c>
      <c r="AQ3" s="243">
        <f>SUM(X3:AJ3)+AO3</f>
        <v>0</v>
      </c>
    </row>
    <row r="4" spans="2:43" x14ac:dyDescent="0.25">
      <c r="B4" s="13">
        <v>2</v>
      </c>
      <c r="C4" s="10" t="s">
        <v>452</v>
      </c>
      <c r="H4" s="264"/>
      <c r="I4" s="264"/>
      <c r="J4" s="264"/>
      <c r="K4" s="264"/>
      <c r="L4" s="264"/>
      <c r="Q4" s="243" t="s">
        <v>107</v>
      </c>
      <c r="R4" s="243" t="s">
        <v>919</v>
      </c>
      <c r="V4" s="243" t="s">
        <v>979</v>
      </c>
      <c r="W4" s="243">
        <v>2</v>
      </c>
      <c r="X4" s="243">
        <f t="shared" ref="X4:X67" si="0">IF(OR(ISERROR(FIND($K$6,$C4)),$K$6=""),0,1)</f>
        <v>0</v>
      </c>
      <c r="Y4" s="243">
        <f t="shared" ref="Y4:Y67" si="1">IF(OR(ISERROR(SEARCH($K$8,$C4)),$K$8=""),0,1)</f>
        <v>0</v>
      </c>
      <c r="Z4" s="243">
        <f t="shared" ref="Z4:Z67" si="2">IF(OR(ISERROR(SEARCH($K$10,$C4)),$K$10=""),0,1)</f>
        <v>0</v>
      </c>
      <c r="AA4" s="243">
        <f t="shared" ref="AA4:AA67" si="3">IF(OR(ISERROR(SEARCH($K$12,$C4)),$K$12=""),0,1)</f>
        <v>0</v>
      </c>
      <c r="AB4" s="243">
        <f t="shared" ref="AB4:AB67" si="4">IF(OR($M$8=0,Y4&gt;0,ISERROR(SEARCH($M$8,$C4))),0,1)</f>
        <v>0</v>
      </c>
      <c r="AC4" s="243">
        <f t="shared" ref="AC4:AC67" si="5">IF(OR($M$10=0,Z4&gt;0,ISERROR(SEARCH($M$10,$C4))),0,1)</f>
        <v>0</v>
      </c>
      <c r="AD4" s="243">
        <f t="shared" ref="AD4:AD67" si="6">IF(OR($M$12=0,AA4&gt;0,ISERROR(SEARCH($M$12,$C4))),0,1)</f>
        <v>0</v>
      </c>
      <c r="AE4" s="243">
        <f t="shared" ref="AE4:AE67" si="7">IF(OR($N$8=0,Y4&gt;0,AB4&gt;0,ISERROR(SEARCH($N$8,$C4))),0,0.5)</f>
        <v>0</v>
      </c>
      <c r="AF4" s="243">
        <f t="shared" ref="AF4:AF67" si="8">IF(OR($N$10=0,Z4&gt;0,AC4&gt;0,ISERROR(SEARCH($N$10,$C4))),0,0.5)</f>
        <v>0</v>
      </c>
      <c r="AG4" s="243">
        <f t="shared" ref="AG4:AG67" si="9">IF(OR($N$12=0,AA4&gt;0,AD4&gt;0,ISERROR(SEARCH($N$12,$C4))),0,0.5)</f>
        <v>0</v>
      </c>
      <c r="AH4" s="243">
        <f t="shared" ref="AH4:AH67" si="10">IF(OR($N$8=0,Y4&gt;0,AB4&gt;0,AE4&gt;0,ISERROR(SEARCH($N$8,$C4))),0,0.5)</f>
        <v>0</v>
      </c>
      <c r="AI4" s="243">
        <f t="shared" ref="AI4:AI67" si="11">IF(OR($N$10=0,Z4&gt;0,AC4&gt;0,AF4&gt;0,ISERROR(SEARCH($N$10,$C4))),0,0.5)</f>
        <v>0</v>
      </c>
      <c r="AJ4" s="243">
        <f t="shared" ref="AJ4:AJ67" si="12">IF(OR($N$12=0,AA4&gt;0,AD4&gt;0,AG4&gt;0,ISERROR(SEARCH($N$12,$C4))),0,0.5)</f>
        <v>0</v>
      </c>
      <c r="AL4" s="243">
        <f t="shared" ref="AL4:AL67" si="13">FIND(" 2",C4,10)+1</f>
        <v>68</v>
      </c>
      <c r="AM4" s="243">
        <f t="shared" ref="AM4:AM67" si="14">IF(ISERROR(FIND(" 2",C4,AL4)),AL4,FIND(" 2",C4,AL4)+1)</f>
        <v>90</v>
      </c>
      <c r="AN4" s="243">
        <f t="shared" ref="AN4:AN67" si="15">ABS(MID(C4,AM4,4)-MID(C4,AL4,4))+1</f>
        <v>2</v>
      </c>
      <c r="AO4" s="243">
        <f t="shared" ref="AO4:AO67" si="16">IF(OR($M$14=AN4,AND($M$14=20,AN4&gt;2)),1,0)</f>
        <v>0</v>
      </c>
      <c r="AQ4" s="243">
        <f t="shared" ref="AQ4:AQ67" si="17">SUM(X4:AJ4)+AO4</f>
        <v>0</v>
      </c>
    </row>
    <row r="5" spans="2:43" ht="15.75" thickBot="1" x14ac:dyDescent="0.3">
      <c r="B5" s="13">
        <v>3</v>
      </c>
      <c r="C5" s="10" t="s">
        <v>491</v>
      </c>
      <c r="H5" s="252"/>
      <c r="I5" s="252"/>
      <c r="J5" s="252"/>
      <c r="K5" s="252"/>
      <c r="L5" s="252"/>
      <c r="Q5" s="243" t="s">
        <v>920</v>
      </c>
      <c r="R5" s="243" t="s">
        <v>49</v>
      </c>
      <c r="T5" s="262" t="s">
        <v>921</v>
      </c>
      <c r="V5" s="243" t="s">
        <v>980</v>
      </c>
      <c r="W5" s="243">
        <v>20</v>
      </c>
      <c r="X5" s="243">
        <f t="shared" si="0"/>
        <v>0</v>
      </c>
      <c r="Y5" s="243">
        <f t="shared" si="1"/>
        <v>0</v>
      </c>
      <c r="Z5" s="243">
        <f t="shared" si="2"/>
        <v>0</v>
      </c>
      <c r="AA5" s="243">
        <f t="shared" si="3"/>
        <v>0</v>
      </c>
      <c r="AB5" s="243">
        <f t="shared" si="4"/>
        <v>0</v>
      </c>
      <c r="AC5" s="243">
        <f t="shared" si="5"/>
        <v>0</v>
      </c>
      <c r="AD5" s="243">
        <f t="shared" si="6"/>
        <v>0</v>
      </c>
      <c r="AE5" s="243">
        <f t="shared" si="7"/>
        <v>0</v>
      </c>
      <c r="AF5" s="243">
        <f t="shared" si="8"/>
        <v>0</v>
      </c>
      <c r="AG5" s="243">
        <f t="shared" si="9"/>
        <v>0</v>
      </c>
      <c r="AH5" s="243">
        <f t="shared" si="10"/>
        <v>0</v>
      </c>
      <c r="AI5" s="243">
        <f t="shared" si="11"/>
        <v>0</v>
      </c>
      <c r="AJ5" s="243">
        <f t="shared" si="12"/>
        <v>0</v>
      </c>
      <c r="AL5" s="243">
        <f t="shared" si="13"/>
        <v>69</v>
      </c>
      <c r="AM5" s="243">
        <f t="shared" si="14"/>
        <v>69</v>
      </c>
      <c r="AN5" s="243">
        <f t="shared" si="15"/>
        <v>1</v>
      </c>
      <c r="AO5" s="243">
        <f t="shared" si="16"/>
        <v>0</v>
      </c>
      <c r="AQ5" s="243">
        <f t="shared" si="17"/>
        <v>0</v>
      </c>
    </row>
    <row r="6" spans="2:43" ht="15.75" thickBot="1" x14ac:dyDescent="0.3">
      <c r="B6" s="13">
        <v>4</v>
      </c>
      <c r="C6" s="10" t="s">
        <v>537</v>
      </c>
      <c r="H6" s="252"/>
      <c r="I6" s="252"/>
      <c r="J6" s="253" t="s">
        <v>922</v>
      </c>
      <c r="K6" s="254"/>
      <c r="L6" s="252"/>
      <c r="Q6" s="243" t="s">
        <v>923</v>
      </c>
      <c r="R6" s="262" t="s">
        <v>921</v>
      </c>
      <c r="S6" s="262"/>
      <c r="T6" s="243" t="s">
        <v>49</v>
      </c>
      <c r="U6" s="262"/>
      <c r="V6" s="262"/>
      <c r="W6" s="262"/>
      <c r="X6" s="243">
        <f t="shared" si="0"/>
        <v>0</v>
      </c>
      <c r="Y6" s="243">
        <f t="shared" si="1"/>
        <v>0</v>
      </c>
      <c r="Z6" s="243">
        <f t="shared" si="2"/>
        <v>0</v>
      </c>
      <c r="AA6" s="243">
        <f t="shared" si="3"/>
        <v>0</v>
      </c>
      <c r="AB6" s="243">
        <f t="shared" si="4"/>
        <v>0</v>
      </c>
      <c r="AC6" s="243">
        <f t="shared" si="5"/>
        <v>0</v>
      </c>
      <c r="AD6" s="243">
        <f t="shared" si="6"/>
        <v>0</v>
      </c>
      <c r="AE6" s="243">
        <f t="shared" si="7"/>
        <v>0</v>
      </c>
      <c r="AF6" s="243">
        <f t="shared" si="8"/>
        <v>0</v>
      </c>
      <c r="AG6" s="243">
        <f t="shared" si="9"/>
        <v>0</v>
      </c>
      <c r="AH6" s="243">
        <f t="shared" si="10"/>
        <v>0</v>
      </c>
      <c r="AI6" s="243">
        <f t="shared" si="11"/>
        <v>0</v>
      </c>
      <c r="AJ6" s="243">
        <f t="shared" si="12"/>
        <v>0</v>
      </c>
      <c r="AL6" s="243">
        <f t="shared" si="13"/>
        <v>73</v>
      </c>
      <c r="AM6" s="243">
        <f t="shared" si="14"/>
        <v>73</v>
      </c>
      <c r="AN6" s="243">
        <f t="shared" si="15"/>
        <v>1</v>
      </c>
      <c r="AO6" s="243">
        <f t="shared" si="16"/>
        <v>0</v>
      </c>
      <c r="AQ6" s="243">
        <f t="shared" si="17"/>
        <v>0</v>
      </c>
    </row>
    <row r="7" spans="2:43" ht="15.75" thickBot="1" x14ac:dyDescent="0.3">
      <c r="B7" s="13">
        <v>5</v>
      </c>
      <c r="C7" s="10" t="s">
        <v>595</v>
      </c>
      <c r="H7" s="252"/>
      <c r="I7" s="252"/>
      <c r="J7" s="255"/>
      <c r="K7" s="256"/>
      <c r="L7" s="252"/>
      <c r="Q7" s="243" t="s">
        <v>924</v>
      </c>
      <c r="R7" s="243" t="s">
        <v>917</v>
      </c>
      <c r="S7" s="243" t="s">
        <v>918</v>
      </c>
      <c r="T7" s="243" t="s">
        <v>9</v>
      </c>
      <c r="X7" s="243">
        <f t="shared" si="0"/>
        <v>0</v>
      </c>
      <c r="Y7" s="243">
        <f t="shared" si="1"/>
        <v>0</v>
      </c>
      <c r="Z7" s="243">
        <f t="shared" si="2"/>
        <v>0</v>
      </c>
      <c r="AA7" s="243">
        <f t="shared" si="3"/>
        <v>0</v>
      </c>
      <c r="AB7" s="243">
        <f t="shared" si="4"/>
        <v>0</v>
      </c>
      <c r="AC7" s="243">
        <f t="shared" si="5"/>
        <v>0</v>
      </c>
      <c r="AD7" s="243">
        <f t="shared" si="6"/>
        <v>0</v>
      </c>
      <c r="AE7" s="243">
        <f t="shared" si="7"/>
        <v>0</v>
      </c>
      <c r="AF7" s="243">
        <f t="shared" si="8"/>
        <v>0</v>
      </c>
      <c r="AG7" s="243">
        <f t="shared" si="9"/>
        <v>0</v>
      </c>
      <c r="AH7" s="243">
        <f t="shared" si="10"/>
        <v>0</v>
      </c>
      <c r="AI7" s="243">
        <f t="shared" si="11"/>
        <v>0</v>
      </c>
      <c r="AJ7" s="243">
        <f t="shared" si="12"/>
        <v>0</v>
      </c>
      <c r="AL7" s="243">
        <f t="shared" si="13"/>
        <v>65</v>
      </c>
      <c r="AM7" s="243">
        <f t="shared" si="14"/>
        <v>65</v>
      </c>
      <c r="AN7" s="243">
        <f t="shared" si="15"/>
        <v>1</v>
      </c>
      <c r="AO7" s="243">
        <f t="shared" si="16"/>
        <v>0</v>
      </c>
      <c r="AQ7" s="243">
        <f t="shared" si="17"/>
        <v>0</v>
      </c>
    </row>
    <row r="8" spans="2:43" ht="15.75" thickBot="1" x14ac:dyDescent="0.3">
      <c r="B8" s="13">
        <v>6</v>
      </c>
      <c r="C8" s="10" t="s">
        <v>608</v>
      </c>
      <c r="H8" s="252"/>
      <c r="I8" s="252"/>
      <c r="J8" s="253" t="s">
        <v>925</v>
      </c>
      <c r="K8" s="257"/>
      <c r="L8" s="252"/>
      <c r="M8" s="243">
        <f>IF($K8="",0,VLOOKUP($K8,$R:$U,2,0))</f>
        <v>0</v>
      </c>
      <c r="N8" s="243">
        <f>IF($K8="",0,VLOOKUP($K8,$R:$U,3,0))</f>
        <v>0</v>
      </c>
      <c r="O8" s="243">
        <f>IF($K8="",0,VLOOKUP($K8,$R:$U,4,0))</f>
        <v>0</v>
      </c>
      <c r="Q8" s="243" t="s">
        <v>926</v>
      </c>
      <c r="R8" s="243" t="s">
        <v>929</v>
      </c>
      <c r="T8" s="262"/>
      <c r="U8" s="262"/>
      <c r="V8" s="262"/>
      <c r="X8" s="243">
        <f t="shared" si="0"/>
        <v>0</v>
      </c>
      <c r="Y8" s="243">
        <f t="shared" si="1"/>
        <v>0</v>
      </c>
      <c r="Z8" s="243">
        <f t="shared" si="2"/>
        <v>0</v>
      </c>
      <c r="AA8" s="243">
        <f t="shared" si="3"/>
        <v>0</v>
      </c>
      <c r="AB8" s="243">
        <f t="shared" si="4"/>
        <v>0</v>
      </c>
      <c r="AC8" s="243">
        <f t="shared" si="5"/>
        <v>0</v>
      </c>
      <c r="AD8" s="243">
        <f t="shared" si="6"/>
        <v>0</v>
      </c>
      <c r="AE8" s="243">
        <f t="shared" si="7"/>
        <v>0</v>
      </c>
      <c r="AF8" s="243">
        <f t="shared" si="8"/>
        <v>0</v>
      </c>
      <c r="AG8" s="243">
        <f t="shared" si="9"/>
        <v>0</v>
      </c>
      <c r="AH8" s="243">
        <f t="shared" si="10"/>
        <v>0</v>
      </c>
      <c r="AI8" s="243">
        <f t="shared" si="11"/>
        <v>0</v>
      </c>
      <c r="AJ8" s="243">
        <f t="shared" si="12"/>
        <v>0</v>
      </c>
      <c r="AL8" s="243">
        <f t="shared" si="13"/>
        <v>72</v>
      </c>
      <c r="AM8" s="243">
        <f t="shared" si="14"/>
        <v>72</v>
      </c>
      <c r="AN8" s="243">
        <f t="shared" si="15"/>
        <v>1</v>
      </c>
      <c r="AO8" s="243">
        <f t="shared" si="16"/>
        <v>0</v>
      </c>
      <c r="AQ8" s="243">
        <f t="shared" si="17"/>
        <v>0</v>
      </c>
    </row>
    <row r="9" spans="2:43" ht="15.75" thickBot="1" x14ac:dyDescent="0.3">
      <c r="B9" s="13">
        <v>7</v>
      </c>
      <c r="C9" s="10" t="s">
        <v>621</v>
      </c>
      <c r="H9" s="252"/>
      <c r="I9" s="252"/>
      <c r="J9" s="255"/>
      <c r="K9" s="252"/>
      <c r="L9" s="252"/>
      <c r="Q9" s="243" t="s">
        <v>613</v>
      </c>
      <c r="R9" s="243" t="s">
        <v>10</v>
      </c>
      <c r="W9" s="262"/>
      <c r="X9" s="243">
        <f t="shared" si="0"/>
        <v>0</v>
      </c>
      <c r="Y9" s="243">
        <f t="shared" si="1"/>
        <v>0</v>
      </c>
      <c r="Z9" s="243">
        <f t="shared" si="2"/>
        <v>0</v>
      </c>
      <c r="AA9" s="243">
        <f t="shared" si="3"/>
        <v>0</v>
      </c>
      <c r="AB9" s="243">
        <f t="shared" si="4"/>
        <v>0</v>
      </c>
      <c r="AC9" s="243">
        <f t="shared" si="5"/>
        <v>0</v>
      </c>
      <c r="AD9" s="243">
        <f t="shared" si="6"/>
        <v>0</v>
      </c>
      <c r="AE9" s="243">
        <f t="shared" si="7"/>
        <v>0</v>
      </c>
      <c r="AF9" s="243">
        <f t="shared" si="8"/>
        <v>0</v>
      </c>
      <c r="AG9" s="243">
        <f t="shared" si="9"/>
        <v>0</v>
      </c>
      <c r="AH9" s="243">
        <f t="shared" si="10"/>
        <v>0</v>
      </c>
      <c r="AI9" s="243">
        <f t="shared" si="11"/>
        <v>0</v>
      </c>
      <c r="AJ9" s="243">
        <f t="shared" si="12"/>
        <v>0</v>
      </c>
      <c r="AL9" s="243">
        <f t="shared" si="13"/>
        <v>76</v>
      </c>
      <c r="AM9" s="243">
        <f t="shared" si="14"/>
        <v>76</v>
      </c>
      <c r="AN9" s="243">
        <f t="shared" si="15"/>
        <v>1</v>
      </c>
      <c r="AO9" s="243">
        <f t="shared" si="16"/>
        <v>0</v>
      </c>
      <c r="AQ9" s="243">
        <f t="shared" si="17"/>
        <v>0</v>
      </c>
    </row>
    <row r="10" spans="2:43" ht="15.75" thickBot="1" x14ac:dyDescent="0.3">
      <c r="B10" s="13">
        <v>8</v>
      </c>
      <c r="C10" s="10" t="s">
        <v>879</v>
      </c>
      <c r="H10" s="252"/>
      <c r="I10" s="252"/>
      <c r="J10" s="255"/>
      <c r="K10" s="258"/>
      <c r="L10" s="252"/>
      <c r="M10" s="243">
        <f>IF($K10="",0,VLOOKUP($K10,$R:$U,2,0))</f>
        <v>0</v>
      </c>
      <c r="N10" s="243">
        <f>IF($K10="",0,VLOOKUP($K10,$R:$U,3,0))</f>
        <v>0</v>
      </c>
      <c r="O10" s="243">
        <f>IF($K10="",0,VLOOKUP($K10,$R:$U,4,0))</f>
        <v>0</v>
      </c>
      <c r="R10" s="262" t="s">
        <v>928</v>
      </c>
      <c r="S10" s="262" t="s">
        <v>927</v>
      </c>
      <c r="U10" s="262"/>
      <c r="V10" s="262"/>
      <c r="W10" s="262"/>
      <c r="X10" s="243">
        <f t="shared" si="0"/>
        <v>0</v>
      </c>
      <c r="Y10" s="243">
        <f t="shared" si="1"/>
        <v>0</v>
      </c>
      <c r="Z10" s="243">
        <f t="shared" si="2"/>
        <v>0</v>
      </c>
      <c r="AA10" s="243">
        <f t="shared" si="3"/>
        <v>0</v>
      </c>
      <c r="AB10" s="243">
        <f t="shared" si="4"/>
        <v>0</v>
      </c>
      <c r="AC10" s="243">
        <f t="shared" si="5"/>
        <v>0</v>
      </c>
      <c r="AD10" s="243">
        <f t="shared" si="6"/>
        <v>0</v>
      </c>
      <c r="AE10" s="243">
        <f t="shared" si="7"/>
        <v>0</v>
      </c>
      <c r="AF10" s="243">
        <f t="shared" si="8"/>
        <v>0</v>
      </c>
      <c r="AG10" s="243">
        <f t="shared" si="9"/>
        <v>0</v>
      </c>
      <c r="AH10" s="243">
        <f t="shared" si="10"/>
        <v>0</v>
      </c>
      <c r="AI10" s="243">
        <f t="shared" si="11"/>
        <v>0</v>
      </c>
      <c r="AJ10" s="243">
        <f t="shared" si="12"/>
        <v>0</v>
      </c>
      <c r="AL10" s="243">
        <f t="shared" si="13"/>
        <v>68</v>
      </c>
      <c r="AM10" s="243">
        <f t="shared" si="14"/>
        <v>68</v>
      </c>
      <c r="AN10" s="243">
        <f t="shared" si="15"/>
        <v>1</v>
      </c>
      <c r="AO10" s="243">
        <f t="shared" si="16"/>
        <v>0</v>
      </c>
      <c r="AQ10" s="243">
        <f t="shared" si="17"/>
        <v>0</v>
      </c>
    </row>
    <row r="11" spans="2:43" ht="15.75" thickBot="1" x14ac:dyDescent="0.3">
      <c r="B11" s="13">
        <v>9</v>
      </c>
      <c r="C11" s="10" t="s">
        <v>890</v>
      </c>
      <c r="H11" s="252"/>
      <c r="I11" s="252"/>
      <c r="J11" s="255"/>
      <c r="K11" s="252"/>
      <c r="L11" s="252"/>
      <c r="R11" s="262" t="s">
        <v>930</v>
      </c>
      <c r="S11" s="262" t="s">
        <v>262</v>
      </c>
      <c r="U11" s="262"/>
      <c r="V11" s="262"/>
      <c r="W11" s="262"/>
      <c r="X11" s="243">
        <f t="shared" si="0"/>
        <v>0</v>
      </c>
      <c r="Y11" s="243">
        <f t="shared" si="1"/>
        <v>0</v>
      </c>
      <c r="Z11" s="243">
        <f t="shared" si="2"/>
        <v>0</v>
      </c>
      <c r="AA11" s="243">
        <f t="shared" si="3"/>
        <v>0</v>
      </c>
      <c r="AB11" s="243">
        <f t="shared" si="4"/>
        <v>0</v>
      </c>
      <c r="AC11" s="243">
        <f t="shared" si="5"/>
        <v>0</v>
      </c>
      <c r="AD11" s="243">
        <f t="shared" si="6"/>
        <v>0</v>
      </c>
      <c r="AE11" s="243">
        <f t="shared" si="7"/>
        <v>0</v>
      </c>
      <c r="AF11" s="243">
        <f t="shared" si="8"/>
        <v>0</v>
      </c>
      <c r="AG11" s="243">
        <f t="shared" si="9"/>
        <v>0</v>
      </c>
      <c r="AH11" s="243">
        <f t="shared" si="10"/>
        <v>0</v>
      </c>
      <c r="AI11" s="243">
        <f t="shared" si="11"/>
        <v>0</v>
      </c>
      <c r="AJ11" s="243">
        <f t="shared" si="12"/>
        <v>0</v>
      </c>
      <c r="AL11" s="243">
        <f t="shared" si="13"/>
        <v>57</v>
      </c>
      <c r="AM11" s="243">
        <f t="shared" si="14"/>
        <v>77</v>
      </c>
      <c r="AN11" s="243">
        <f t="shared" si="15"/>
        <v>20</v>
      </c>
      <c r="AO11" s="243">
        <f t="shared" si="16"/>
        <v>0</v>
      </c>
      <c r="AQ11" s="243">
        <f t="shared" si="17"/>
        <v>0</v>
      </c>
    </row>
    <row r="12" spans="2:43" ht="15.75" thickBot="1" x14ac:dyDescent="0.3">
      <c r="B12" s="13">
        <v>10</v>
      </c>
      <c r="C12" s="10" t="s">
        <v>284</v>
      </c>
      <c r="H12" s="252"/>
      <c r="I12" s="252"/>
      <c r="J12" s="255"/>
      <c r="K12" s="258"/>
      <c r="L12" s="252"/>
      <c r="M12" s="243">
        <f>IF($K12="",0,VLOOKUP($K12,$R:$U,2,0))</f>
        <v>0</v>
      </c>
      <c r="N12" s="243">
        <f>IF($K12="",0,VLOOKUP($K12,$R:$U,3,0))</f>
        <v>0</v>
      </c>
      <c r="O12" s="243">
        <f>IF($K12="",0,VLOOKUP($K12,$R:$U,4,0))</f>
        <v>0</v>
      </c>
      <c r="R12" s="243" t="s">
        <v>931</v>
      </c>
      <c r="S12" s="243" t="s">
        <v>982</v>
      </c>
      <c r="X12" s="243">
        <f t="shared" si="0"/>
        <v>0</v>
      </c>
      <c r="Y12" s="243">
        <f t="shared" si="1"/>
        <v>0</v>
      </c>
      <c r="Z12" s="243">
        <f t="shared" si="2"/>
        <v>0</v>
      </c>
      <c r="AA12" s="243">
        <f t="shared" si="3"/>
        <v>0</v>
      </c>
      <c r="AB12" s="243">
        <f t="shared" si="4"/>
        <v>0</v>
      </c>
      <c r="AC12" s="243">
        <f t="shared" si="5"/>
        <v>0</v>
      </c>
      <c r="AD12" s="243">
        <f t="shared" si="6"/>
        <v>0</v>
      </c>
      <c r="AE12" s="243">
        <f t="shared" si="7"/>
        <v>0</v>
      </c>
      <c r="AF12" s="243">
        <f t="shared" si="8"/>
        <v>0</v>
      </c>
      <c r="AG12" s="243">
        <f t="shared" si="9"/>
        <v>0</v>
      </c>
      <c r="AH12" s="243">
        <f t="shared" si="10"/>
        <v>0</v>
      </c>
      <c r="AI12" s="243">
        <f t="shared" si="11"/>
        <v>0</v>
      </c>
      <c r="AJ12" s="243">
        <f t="shared" si="12"/>
        <v>0</v>
      </c>
      <c r="AL12" s="243">
        <f t="shared" si="13"/>
        <v>81</v>
      </c>
      <c r="AM12" s="243">
        <f t="shared" si="14"/>
        <v>81</v>
      </c>
      <c r="AN12" s="243">
        <f t="shared" si="15"/>
        <v>1</v>
      </c>
      <c r="AO12" s="243">
        <f t="shared" si="16"/>
        <v>0</v>
      </c>
      <c r="AQ12" s="243">
        <f t="shared" si="17"/>
        <v>0</v>
      </c>
    </row>
    <row r="13" spans="2:43" ht="15.75" thickBot="1" x14ac:dyDescent="0.3">
      <c r="B13" s="13">
        <v>11</v>
      </c>
      <c r="C13" s="10" t="s">
        <v>334</v>
      </c>
      <c r="H13" s="252"/>
      <c r="I13" s="252"/>
      <c r="J13" s="255"/>
      <c r="K13" s="252"/>
      <c r="L13" s="252"/>
      <c r="R13" s="243" t="s">
        <v>299</v>
      </c>
      <c r="X13" s="243">
        <f t="shared" si="0"/>
        <v>0</v>
      </c>
      <c r="Y13" s="243">
        <f t="shared" si="1"/>
        <v>0</v>
      </c>
      <c r="Z13" s="243">
        <f t="shared" si="2"/>
        <v>0</v>
      </c>
      <c r="AA13" s="243">
        <f t="shared" si="3"/>
        <v>0</v>
      </c>
      <c r="AB13" s="243">
        <f t="shared" si="4"/>
        <v>0</v>
      </c>
      <c r="AC13" s="243">
        <f t="shared" si="5"/>
        <v>0</v>
      </c>
      <c r="AD13" s="243">
        <f t="shared" si="6"/>
        <v>0</v>
      </c>
      <c r="AE13" s="243">
        <f t="shared" si="7"/>
        <v>0</v>
      </c>
      <c r="AF13" s="243">
        <f t="shared" si="8"/>
        <v>0</v>
      </c>
      <c r="AG13" s="243">
        <f t="shared" si="9"/>
        <v>0</v>
      </c>
      <c r="AH13" s="243">
        <f t="shared" si="10"/>
        <v>0</v>
      </c>
      <c r="AI13" s="243">
        <f t="shared" si="11"/>
        <v>0</v>
      </c>
      <c r="AJ13" s="243">
        <f t="shared" si="12"/>
        <v>0</v>
      </c>
      <c r="AL13" s="243">
        <f t="shared" si="13"/>
        <v>69</v>
      </c>
      <c r="AM13" s="243">
        <f t="shared" si="14"/>
        <v>89</v>
      </c>
      <c r="AN13" s="243">
        <f t="shared" si="15"/>
        <v>20</v>
      </c>
      <c r="AO13" s="243">
        <f t="shared" si="16"/>
        <v>0</v>
      </c>
      <c r="AQ13" s="243">
        <f t="shared" si="17"/>
        <v>0</v>
      </c>
    </row>
    <row r="14" spans="2:43" ht="15.75" thickBot="1" x14ac:dyDescent="0.3">
      <c r="B14" s="13">
        <v>12</v>
      </c>
      <c r="C14" s="10" t="s">
        <v>335</v>
      </c>
      <c r="H14" s="252"/>
      <c r="I14" s="252"/>
      <c r="J14" s="253" t="s">
        <v>981</v>
      </c>
      <c r="K14" s="258"/>
      <c r="L14" s="252"/>
      <c r="M14" s="243">
        <f>IF(K14="",0,VLOOKUP(K14,V3:W5,2,0))</f>
        <v>0</v>
      </c>
      <c r="R14" s="243" t="s">
        <v>280</v>
      </c>
      <c r="S14" s="243" t="s">
        <v>932</v>
      </c>
      <c r="X14" s="243">
        <f t="shared" si="0"/>
        <v>0</v>
      </c>
      <c r="Y14" s="243">
        <f t="shared" si="1"/>
        <v>0</v>
      </c>
      <c r="Z14" s="243">
        <f t="shared" si="2"/>
        <v>0</v>
      </c>
      <c r="AA14" s="243">
        <f t="shared" si="3"/>
        <v>0</v>
      </c>
      <c r="AB14" s="243">
        <f t="shared" si="4"/>
        <v>0</v>
      </c>
      <c r="AC14" s="243">
        <f t="shared" si="5"/>
        <v>0</v>
      </c>
      <c r="AD14" s="243">
        <f t="shared" si="6"/>
        <v>0</v>
      </c>
      <c r="AE14" s="243">
        <f t="shared" si="7"/>
        <v>0</v>
      </c>
      <c r="AF14" s="243">
        <f t="shared" si="8"/>
        <v>0</v>
      </c>
      <c r="AG14" s="243">
        <f t="shared" si="9"/>
        <v>0</v>
      </c>
      <c r="AH14" s="243">
        <f t="shared" si="10"/>
        <v>0</v>
      </c>
      <c r="AI14" s="243">
        <f t="shared" si="11"/>
        <v>0</v>
      </c>
      <c r="AJ14" s="243">
        <f t="shared" si="12"/>
        <v>0</v>
      </c>
      <c r="AL14" s="243">
        <f t="shared" si="13"/>
        <v>69</v>
      </c>
      <c r="AM14" s="243">
        <f t="shared" si="14"/>
        <v>89</v>
      </c>
      <c r="AN14" s="243">
        <f t="shared" si="15"/>
        <v>10</v>
      </c>
      <c r="AO14" s="243">
        <f t="shared" si="16"/>
        <v>0</v>
      </c>
      <c r="AQ14" s="243">
        <f t="shared" si="17"/>
        <v>0</v>
      </c>
    </row>
    <row r="15" spans="2:43" x14ac:dyDescent="0.25">
      <c r="B15" s="13">
        <v>13</v>
      </c>
      <c r="C15" s="10" t="s">
        <v>336</v>
      </c>
      <c r="H15" s="252"/>
      <c r="I15" s="252"/>
      <c r="J15" s="255"/>
      <c r="K15" s="252"/>
      <c r="L15" s="252"/>
      <c r="R15" s="243" t="s">
        <v>282</v>
      </c>
      <c r="X15" s="243">
        <f t="shared" si="0"/>
        <v>0</v>
      </c>
      <c r="Y15" s="243">
        <f t="shared" si="1"/>
        <v>0</v>
      </c>
      <c r="Z15" s="243">
        <f t="shared" si="2"/>
        <v>0</v>
      </c>
      <c r="AA15" s="243">
        <f t="shared" si="3"/>
        <v>0</v>
      </c>
      <c r="AB15" s="243">
        <f t="shared" si="4"/>
        <v>0</v>
      </c>
      <c r="AC15" s="243">
        <f t="shared" si="5"/>
        <v>0</v>
      </c>
      <c r="AD15" s="243">
        <f t="shared" si="6"/>
        <v>0</v>
      </c>
      <c r="AE15" s="243">
        <f t="shared" si="7"/>
        <v>0</v>
      </c>
      <c r="AF15" s="243">
        <f t="shared" si="8"/>
        <v>0</v>
      </c>
      <c r="AG15" s="243">
        <f t="shared" si="9"/>
        <v>0</v>
      </c>
      <c r="AH15" s="243">
        <f t="shared" si="10"/>
        <v>0</v>
      </c>
      <c r="AI15" s="243">
        <f t="shared" si="11"/>
        <v>0</v>
      </c>
      <c r="AJ15" s="243">
        <f t="shared" si="12"/>
        <v>0</v>
      </c>
      <c r="AL15" s="243">
        <f t="shared" si="13"/>
        <v>58</v>
      </c>
      <c r="AM15" s="243">
        <f t="shared" si="14"/>
        <v>58</v>
      </c>
      <c r="AN15" s="243">
        <f t="shared" si="15"/>
        <v>1</v>
      </c>
      <c r="AO15" s="243">
        <f t="shared" si="16"/>
        <v>0</v>
      </c>
      <c r="AQ15" s="243">
        <f t="shared" si="17"/>
        <v>0</v>
      </c>
    </row>
    <row r="16" spans="2:43" x14ac:dyDescent="0.25">
      <c r="B16" s="13">
        <v>14</v>
      </c>
      <c r="C16" s="10" t="s">
        <v>339</v>
      </c>
      <c r="H16" s="252"/>
      <c r="I16" s="252"/>
      <c r="J16" s="253"/>
      <c r="K16" s="259"/>
      <c r="L16" s="252"/>
      <c r="R16" s="243" t="s">
        <v>450</v>
      </c>
      <c r="X16" s="243">
        <f t="shared" si="0"/>
        <v>0</v>
      </c>
      <c r="Y16" s="243">
        <f t="shared" si="1"/>
        <v>0</v>
      </c>
      <c r="Z16" s="243">
        <f t="shared" si="2"/>
        <v>0</v>
      </c>
      <c r="AA16" s="243">
        <f t="shared" si="3"/>
        <v>0</v>
      </c>
      <c r="AB16" s="243">
        <f t="shared" si="4"/>
        <v>0</v>
      </c>
      <c r="AC16" s="243">
        <f t="shared" si="5"/>
        <v>0</v>
      </c>
      <c r="AD16" s="243">
        <f t="shared" si="6"/>
        <v>0</v>
      </c>
      <c r="AE16" s="243">
        <f t="shared" si="7"/>
        <v>0</v>
      </c>
      <c r="AF16" s="243">
        <f t="shared" si="8"/>
        <v>0</v>
      </c>
      <c r="AG16" s="243">
        <f t="shared" si="9"/>
        <v>0</v>
      </c>
      <c r="AH16" s="243">
        <f t="shared" si="10"/>
        <v>0</v>
      </c>
      <c r="AI16" s="243">
        <f t="shared" si="11"/>
        <v>0</v>
      </c>
      <c r="AJ16" s="243">
        <f t="shared" si="12"/>
        <v>0</v>
      </c>
      <c r="AL16" s="243">
        <f t="shared" si="13"/>
        <v>95</v>
      </c>
      <c r="AM16" s="243">
        <f t="shared" si="14"/>
        <v>95</v>
      </c>
      <c r="AN16" s="243">
        <f t="shared" si="15"/>
        <v>1</v>
      </c>
      <c r="AO16" s="243">
        <f t="shared" si="16"/>
        <v>0</v>
      </c>
      <c r="AQ16" s="243">
        <f t="shared" si="17"/>
        <v>0</v>
      </c>
    </row>
    <row r="17" spans="2:43" x14ac:dyDescent="0.25">
      <c r="B17" s="13">
        <v>15</v>
      </c>
      <c r="C17" s="10" t="s">
        <v>340</v>
      </c>
      <c r="H17" s="252"/>
      <c r="I17" s="252"/>
      <c r="J17" s="253" t="s">
        <v>933</v>
      </c>
      <c r="K17" s="259" t="str">
        <f>IF(L20=0,"0",COUNTIF(AQ:AQ,L20))</f>
        <v>0</v>
      </c>
      <c r="L17" s="252"/>
      <c r="R17" s="243" t="s">
        <v>935</v>
      </c>
      <c r="X17" s="243">
        <f t="shared" si="0"/>
        <v>0</v>
      </c>
      <c r="Y17" s="243">
        <f t="shared" si="1"/>
        <v>0</v>
      </c>
      <c r="Z17" s="243">
        <f t="shared" si="2"/>
        <v>0</v>
      </c>
      <c r="AA17" s="243">
        <f t="shared" si="3"/>
        <v>0</v>
      </c>
      <c r="AB17" s="243">
        <f t="shared" si="4"/>
        <v>0</v>
      </c>
      <c r="AC17" s="243">
        <f t="shared" si="5"/>
        <v>0</v>
      </c>
      <c r="AD17" s="243">
        <f t="shared" si="6"/>
        <v>0</v>
      </c>
      <c r="AE17" s="243">
        <f t="shared" si="7"/>
        <v>0</v>
      </c>
      <c r="AF17" s="243">
        <f t="shared" si="8"/>
        <v>0</v>
      </c>
      <c r="AG17" s="243">
        <f t="shared" si="9"/>
        <v>0</v>
      </c>
      <c r="AH17" s="243">
        <f t="shared" si="10"/>
        <v>0</v>
      </c>
      <c r="AI17" s="243">
        <f t="shared" si="11"/>
        <v>0</v>
      </c>
      <c r="AJ17" s="243">
        <f t="shared" si="12"/>
        <v>0</v>
      </c>
      <c r="AL17" s="243">
        <f t="shared" si="13"/>
        <v>53</v>
      </c>
      <c r="AM17" s="243">
        <f t="shared" si="14"/>
        <v>73</v>
      </c>
      <c r="AN17" s="243">
        <f t="shared" si="15"/>
        <v>20</v>
      </c>
      <c r="AO17" s="243">
        <f t="shared" si="16"/>
        <v>0</v>
      </c>
      <c r="AQ17" s="243">
        <f t="shared" si="17"/>
        <v>0</v>
      </c>
    </row>
    <row r="18" spans="2:43" x14ac:dyDescent="0.25">
      <c r="B18" s="13">
        <v>16</v>
      </c>
      <c r="C18" s="10" t="s">
        <v>342</v>
      </c>
      <c r="H18" s="252"/>
      <c r="I18" s="252"/>
      <c r="J18" s="255"/>
      <c r="K18" s="260"/>
      <c r="L18" s="252"/>
      <c r="R18" s="243" t="s">
        <v>982</v>
      </c>
      <c r="S18" s="243" t="s">
        <v>262</v>
      </c>
      <c r="X18" s="243">
        <f t="shared" si="0"/>
        <v>0</v>
      </c>
      <c r="Y18" s="243">
        <f t="shared" si="1"/>
        <v>0</v>
      </c>
      <c r="Z18" s="243">
        <f t="shared" si="2"/>
        <v>0</v>
      </c>
      <c r="AA18" s="243">
        <f t="shared" si="3"/>
        <v>0</v>
      </c>
      <c r="AB18" s="243">
        <f t="shared" si="4"/>
        <v>0</v>
      </c>
      <c r="AC18" s="243">
        <f t="shared" si="5"/>
        <v>0</v>
      </c>
      <c r="AD18" s="243">
        <f t="shared" si="6"/>
        <v>0</v>
      </c>
      <c r="AE18" s="243">
        <f t="shared" si="7"/>
        <v>0</v>
      </c>
      <c r="AF18" s="243">
        <f t="shared" si="8"/>
        <v>0</v>
      </c>
      <c r="AG18" s="243">
        <f t="shared" si="9"/>
        <v>0</v>
      </c>
      <c r="AH18" s="243">
        <f t="shared" si="10"/>
        <v>0</v>
      </c>
      <c r="AI18" s="243">
        <f t="shared" si="11"/>
        <v>0</v>
      </c>
      <c r="AJ18" s="243">
        <f t="shared" si="12"/>
        <v>0</v>
      </c>
      <c r="AL18" s="243">
        <f t="shared" si="13"/>
        <v>56</v>
      </c>
      <c r="AM18" s="243">
        <f t="shared" si="14"/>
        <v>76</v>
      </c>
      <c r="AN18" s="243">
        <f t="shared" si="15"/>
        <v>20</v>
      </c>
      <c r="AO18" s="243">
        <f t="shared" si="16"/>
        <v>0</v>
      </c>
      <c r="AQ18" s="243">
        <f t="shared" si="17"/>
        <v>0</v>
      </c>
    </row>
    <row r="19" spans="2:43" x14ac:dyDescent="0.25">
      <c r="B19" s="13">
        <v>17</v>
      </c>
      <c r="C19" s="10" t="s">
        <v>359</v>
      </c>
      <c r="H19" s="252"/>
      <c r="I19" s="252"/>
      <c r="J19" s="253" t="s">
        <v>934</v>
      </c>
      <c r="K19" s="259" t="str">
        <f>IF(L20=0,"NA","Table "&amp;MATCH(L20,AQ:AQ,0)-2)</f>
        <v>NA</v>
      </c>
      <c r="L19" s="252"/>
      <c r="R19" s="243" t="s">
        <v>936</v>
      </c>
      <c r="T19" s="243" t="s">
        <v>937</v>
      </c>
      <c r="X19" s="243">
        <f t="shared" si="0"/>
        <v>0</v>
      </c>
      <c r="Y19" s="243">
        <f t="shared" si="1"/>
        <v>0</v>
      </c>
      <c r="Z19" s="243">
        <f t="shared" si="2"/>
        <v>0</v>
      </c>
      <c r="AA19" s="243">
        <f t="shared" si="3"/>
        <v>0</v>
      </c>
      <c r="AB19" s="243">
        <f t="shared" si="4"/>
        <v>0</v>
      </c>
      <c r="AC19" s="243">
        <f t="shared" si="5"/>
        <v>0</v>
      </c>
      <c r="AD19" s="243">
        <f t="shared" si="6"/>
        <v>0</v>
      </c>
      <c r="AE19" s="243">
        <f t="shared" si="7"/>
        <v>0</v>
      </c>
      <c r="AF19" s="243">
        <f t="shared" si="8"/>
        <v>0</v>
      </c>
      <c r="AG19" s="243">
        <f t="shared" si="9"/>
        <v>0</v>
      </c>
      <c r="AH19" s="243">
        <f t="shared" si="10"/>
        <v>0</v>
      </c>
      <c r="AI19" s="243">
        <f t="shared" si="11"/>
        <v>0</v>
      </c>
      <c r="AJ19" s="243">
        <f t="shared" si="12"/>
        <v>0</v>
      </c>
      <c r="AL19" s="243">
        <f t="shared" si="13"/>
        <v>80</v>
      </c>
      <c r="AM19" s="243">
        <f t="shared" si="14"/>
        <v>100</v>
      </c>
      <c r="AN19" s="243">
        <f t="shared" si="15"/>
        <v>20</v>
      </c>
      <c r="AO19" s="243">
        <f t="shared" si="16"/>
        <v>0</v>
      </c>
      <c r="AQ19" s="243">
        <f t="shared" si="17"/>
        <v>0</v>
      </c>
    </row>
    <row r="20" spans="2:43" x14ac:dyDescent="0.25">
      <c r="B20" s="13">
        <v>18</v>
      </c>
      <c r="C20" s="10" t="s">
        <v>448</v>
      </c>
      <c r="H20" s="252"/>
      <c r="I20" s="252"/>
      <c r="J20" s="252"/>
      <c r="K20" s="252"/>
      <c r="L20" s="261">
        <f>MAX(AQ:AQ)</f>
        <v>0</v>
      </c>
      <c r="R20" s="243" t="s">
        <v>153</v>
      </c>
      <c r="S20" s="243" t="s">
        <v>341</v>
      </c>
      <c r="X20" s="243">
        <f t="shared" si="0"/>
        <v>0</v>
      </c>
      <c r="Y20" s="243">
        <f t="shared" si="1"/>
        <v>0</v>
      </c>
      <c r="Z20" s="243">
        <f t="shared" si="2"/>
        <v>0</v>
      </c>
      <c r="AA20" s="243">
        <f t="shared" si="3"/>
        <v>0</v>
      </c>
      <c r="AB20" s="243">
        <f t="shared" si="4"/>
        <v>0</v>
      </c>
      <c r="AC20" s="243">
        <f t="shared" si="5"/>
        <v>0</v>
      </c>
      <c r="AD20" s="243">
        <f t="shared" si="6"/>
        <v>0</v>
      </c>
      <c r="AE20" s="243">
        <f t="shared" si="7"/>
        <v>0</v>
      </c>
      <c r="AF20" s="243">
        <f t="shared" si="8"/>
        <v>0</v>
      </c>
      <c r="AG20" s="243">
        <f t="shared" si="9"/>
        <v>0</v>
      </c>
      <c r="AH20" s="243">
        <f t="shared" si="10"/>
        <v>0</v>
      </c>
      <c r="AI20" s="243">
        <f t="shared" si="11"/>
        <v>0</v>
      </c>
      <c r="AJ20" s="243">
        <f t="shared" si="12"/>
        <v>0</v>
      </c>
      <c r="AL20" s="243">
        <f t="shared" si="13"/>
        <v>82</v>
      </c>
      <c r="AM20" s="243">
        <f t="shared" si="14"/>
        <v>82</v>
      </c>
      <c r="AN20" s="243">
        <f t="shared" si="15"/>
        <v>1</v>
      </c>
      <c r="AO20" s="243">
        <f t="shared" si="16"/>
        <v>0</v>
      </c>
      <c r="AQ20" s="243">
        <f t="shared" si="17"/>
        <v>0</v>
      </c>
    </row>
    <row r="21" spans="2:43" x14ac:dyDescent="0.25">
      <c r="B21" s="13">
        <v>19</v>
      </c>
      <c r="C21" s="10" t="s">
        <v>449</v>
      </c>
      <c r="R21" s="243" t="s">
        <v>937</v>
      </c>
      <c r="T21" s="243" t="s">
        <v>936</v>
      </c>
      <c r="V21" s="262"/>
      <c r="W21" s="262"/>
      <c r="X21" s="243">
        <f t="shared" si="0"/>
        <v>0</v>
      </c>
      <c r="Y21" s="243">
        <f t="shared" si="1"/>
        <v>0</v>
      </c>
      <c r="Z21" s="243">
        <f t="shared" si="2"/>
        <v>0</v>
      </c>
      <c r="AA21" s="243">
        <f t="shared" si="3"/>
        <v>0</v>
      </c>
      <c r="AB21" s="243">
        <f t="shared" si="4"/>
        <v>0</v>
      </c>
      <c r="AC21" s="243">
        <f t="shared" si="5"/>
        <v>0</v>
      </c>
      <c r="AD21" s="243">
        <f t="shared" si="6"/>
        <v>0</v>
      </c>
      <c r="AE21" s="243">
        <f t="shared" si="7"/>
        <v>0</v>
      </c>
      <c r="AF21" s="243">
        <f t="shared" si="8"/>
        <v>0</v>
      </c>
      <c r="AG21" s="243">
        <f t="shared" si="9"/>
        <v>0</v>
      </c>
      <c r="AH21" s="243">
        <f t="shared" si="10"/>
        <v>0</v>
      </c>
      <c r="AI21" s="243">
        <f t="shared" si="11"/>
        <v>0</v>
      </c>
      <c r="AJ21" s="243">
        <f t="shared" si="12"/>
        <v>0</v>
      </c>
      <c r="AL21" s="243">
        <f t="shared" si="13"/>
        <v>79</v>
      </c>
      <c r="AM21" s="243">
        <f t="shared" si="14"/>
        <v>79</v>
      </c>
      <c r="AN21" s="243">
        <f t="shared" si="15"/>
        <v>1</v>
      </c>
      <c r="AO21" s="243">
        <f t="shared" si="16"/>
        <v>0</v>
      </c>
      <c r="AQ21" s="243">
        <f t="shared" si="17"/>
        <v>0</v>
      </c>
    </row>
    <row r="22" spans="2:43" x14ac:dyDescent="0.25">
      <c r="B22" s="13">
        <v>20</v>
      </c>
      <c r="C22" s="10" t="s">
        <v>455</v>
      </c>
      <c r="R22" s="262" t="s">
        <v>938</v>
      </c>
      <c r="S22" s="262"/>
      <c r="U22" s="262"/>
      <c r="V22" s="262"/>
      <c r="W22" s="262"/>
      <c r="X22" s="243">
        <f t="shared" si="0"/>
        <v>0</v>
      </c>
      <c r="Y22" s="243">
        <f t="shared" si="1"/>
        <v>0</v>
      </c>
      <c r="Z22" s="243">
        <f t="shared" si="2"/>
        <v>0</v>
      </c>
      <c r="AA22" s="243">
        <f t="shared" si="3"/>
        <v>0</v>
      </c>
      <c r="AB22" s="243">
        <f t="shared" si="4"/>
        <v>0</v>
      </c>
      <c r="AC22" s="243">
        <f t="shared" si="5"/>
        <v>0</v>
      </c>
      <c r="AD22" s="243">
        <f t="shared" si="6"/>
        <v>0</v>
      </c>
      <c r="AE22" s="243">
        <f t="shared" si="7"/>
        <v>0</v>
      </c>
      <c r="AF22" s="243">
        <f t="shared" si="8"/>
        <v>0</v>
      </c>
      <c r="AG22" s="243">
        <f t="shared" si="9"/>
        <v>0</v>
      </c>
      <c r="AH22" s="243">
        <f t="shared" si="10"/>
        <v>0</v>
      </c>
      <c r="AI22" s="243">
        <f t="shared" si="11"/>
        <v>0</v>
      </c>
      <c r="AJ22" s="243">
        <f t="shared" si="12"/>
        <v>0</v>
      </c>
      <c r="AL22" s="243">
        <f t="shared" si="13"/>
        <v>92</v>
      </c>
      <c r="AM22" s="243">
        <f t="shared" si="14"/>
        <v>92</v>
      </c>
      <c r="AN22" s="243">
        <f t="shared" si="15"/>
        <v>1</v>
      </c>
      <c r="AO22" s="243">
        <f t="shared" si="16"/>
        <v>0</v>
      </c>
      <c r="AQ22" s="243">
        <f t="shared" si="17"/>
        <v>0</v>
      </c>
    </row>
    <row r="23" spans="2:43" x14ac:dyDescent="0.25">
      <c r="B23" s="13">
        <v>21</v>
      </c>
      <c r="C23" s="10" t="s">
        <v>456</v>
      </c>
      <c r="R23" s="262" t="s">
        <v>939</v>
      </c>
      <c r="S23" s="262"/>
      <c r="U23" s="262"/>
      <c r="V23" s="263"/>
      <c r="W23" s="263"/>
      <c r="X23" s="243">
        <f t="shared" si="0"/>
        <v>0</v>
      </c>
      <c r="Y23" s="243">
        <f t="shared" si="1"/>
        <v>0</v>
      </c>
      <c r="Z23" s="243">
        <f t="shared" si="2"/>
        <v>0</v>
      </c>
      <c r="AA23" s="243">
        <f t="shared" si="3"/>
        <v>0</v>
      </c>
      <c r="AB23" s="243">
        <f t="shared" si="4"/>
        <v>0</v>
      </c>
      <c r="AC23" s="243">
        <f t="shared" si="5"/>
        <v>0</v>
      </c>
      <c r="AD23" s="243">
        <f t="shared" si="6"/>
        <v>0</v>
      </c>
      <c r="AE23" s="243">
        <f t="shared" si="7"/>
        <v>0</v>
      </c>
      <c r="AF23" s="243">
        <f t="shared" si="8"/>
        <v>0</v>
      </c>
      <c r="AG23" s="243">
        <f t="shared" si="9"/>
        <v>0</v>
      </c>
      <c r="AH23" s="243">
        <f t="shared" si="10"/>
        <v>0</v>
      </c>
      <c r="AI23" s="243">
        <f t="shared" si="11"/>
        <v>0</v>
      </c>
      <c r="AJ23" s="243">
        <f t="shared" si="12"/>
        <v>0</v>
      </c>
      <c r="AL23" s="243">
        <f t="shared" si="13"/>
        <v>75</v>
      </c>
      <c r="AM23" s="243">
        <f t="shared" si="14"/>
        <v>84</v>
      </c>
      <c r="AN23" s="243">
        <f t="shared" si="15"/>
        <v>2</v>
      </c>
      <c r="AO23" s="243">
        <f t="shared" si="16"/>
        <v>0</v>
      </c>
      <c r="AQ23" s="243">
        <f t="shared" si="17"/>
        <v>0</v>
      </c>
    </row>
    <row r="24" spans="2:43" x14ac:dyDescent="0.25">
      <c r="B24" s="13">
        <v>22</v>
      </c>
      <c r="C24" s="10" t="s">
        <v>458</v>
      </c>
      <c r="R24" s="262" t="s">
        <v>940</v>
      </c>
      <c r="S24" s="263" t="s">
        <v>941</v>
      </c>
      <c r="U24" s="263"/>
      <c r="X24" s="243">
        <f t="shared" si="0"/>
        <v>0</v>
      </c>
      <c r="Y24" s="243">
        <f t="shared" si="1"/>
        <v>0</v>
      </c>
      <c r="Z24" s="243">
        <f t="shared" si="2"/>
        <v>0</v>
      </c>
      <c r="AA24" s="243">
        <f t="shared" si="3"/>
        <v>0</v>
      </c>
      <c r="AB24" s="243">
        <f t="shared" si="4"/>
        <v>0</v>
      </c>
      <c r="AC24" s="243">
        <f t="shared" si="5"/>
        <v>0</v>
      </c>
      <c r="AD24" s="243">
        <f t="shared" si="6"/>
        <v>0</v>
      </c>
      <c r="AE24" s="243">
        <f t="shared" si="7"/>
        <v>0</v>
      </c>
      <c r="AF24" s="243">
        <f t="shared" si="8"/>
        <v>0</v>
      </c>
      <c r="AG24" s="243">
        <f t="shared" si="9"/>
        <v>0</v>
      </c>
      <c r="AH24" s="243">
        <f t="shared" si="10"/>
        <v>0</v>
      </c>
      <c r="AI24" s="243">
        <f t="shared" si="11"/>
        <v>0</v>
      </c>
      <c r="AJ24" s="243">
        <f t="shared" si="12"/>
        <v>0</v>
      </c>
      <c r="AL24" s="243">
        <f t="shared" si="13"/>
        <v>106</v>
      </c>
      <c r="AM24" s="243">
        <f t="shared" si="14"/>
        <v>106</v>
      </c>
      <c r="AN24" s="243">
        <f t="shared" si="15"/>
        <v>1</v>
      </c>
      <c r="AO24" s="243">
        <f t="shared" si="16"/>
        <v>0</v>
      </c>
      <c r="AQ24" s="243">
        <f t="shared" si="17"/>
        <v>0</v>
      </c>
    </row>
    <row r="25" spans="2:43" x14ac:dyDescent="0.25">
      <c r="B25" s="13">
        <v>23</v>
      </c>
      <c r="C25" s="10" t="s">
        <v>460</v>
      </c>
      <c r="R25" s="243" t="s">
        <v>184</v>
      </c>
      <c r="X25" s="243">
        <f t="shared" si="0"/>
        <v>0</v>
      </c>
      <c r="Y25" s="243">
        <f t="shared" si="1"/>
        <v>0</v>
      </c>
      <c r="Z25" s="243">
        <f t="shared" si="2"/>
        <v>0</v>
      </c>
      <c r="AA25" s="243">
        <f t="shared" si="3"/>
        <v>0</v>
      </c>
      <c r="AB25" s="243">
        <f t="shared" si="4"/>
        <v>0</v>
      </c>
      <c r="AC25" s="243">
        <f t="shared" si="5"/>
        <v>0</v>
      </c>
      <c r="AD25" s="243">
        <f t="shared" si="6"/>
        <v>0</v>
      </c>
      <c r="AE25" s="243">
        <f t="shared" si="7"/>
        <v>0</v>
      </c>
      <c r="AF25" s="243">
        <f t="shared" si="8"/>
        <v>0</v>
      </c>
      <c r="AG25" s="243">
        <f t="shared" si="9"/>
        <v>0</v>
      </c>
      <c r="AH25" s="243">
        <f t="shared" si="10"/>
        <v>0</v>
      </c>
      <c r="AI25" s="243">
        <f t="shared" si="11"/>
        <v>0</v>
      </c>
      <c r="AJ25" s="243">
        <f t="shared" si="12"/>
        <v>0</v>
      </c>
      <c r="AL25" s="243">
        <f t="shared" si="13"/>
        <v>59</v>
      </c>
      <c r="AM25" s="243">
        <f t="shared" si="14"/>
        <v>59</v>
      </c>
      <c r="AN25" s="243">
        <f t="shared" si="15"/>
        <v>1</v>
      </c>
      <c r="AO25" s="243">
        <f t="shared" si="16"/>
        <v>0</v>
      </c>
      <c r="AQ25" s="243">
        <f t="shared" si="17"/>
        <v>0</v>
      </c>
    </row>
    <row r="26" spans="2:43" x14ac:dyDescent="0.25">
      <c r="B26" s="13">
        <v>24</v>
      </c>
      <c r="C26" s="10" t="s">
        <v>461</v>
      </c>
      <c r="R26" s="243" t="s">
        <v>942</v>
      </c>
      <c r="S26" s="243" t="s">
        <v>943</v>
      </c>
      <c r="X26" s="243">
        <f t="shared" si="0"/>
        <v>0</v>
      </c>
      <c r="Y26" s="243">
        <f t="shared" si="1"/>
        <v>0</v>
      </c>
      <c r="Z26" s="243">
        <f t="shared" si="2"/>
        <v>0</v>
      </c>
      <c r="AA26" s="243">
        <f t="shared" si="3"/>
        <v>0</v>
      </c>
      <c r="AB26" s="243">
        <f t="shared" si="4"/>
        <v>0</v>
      </c>
      <c r="AC26" s="243">
        <f t="shared" si="5"/>
        <v>0</v>
      </c>
      <c r="AD26" s="243">
        <f t="shared" si="6"/>
        <v>0</v>
      </c>
      <c r="AE26" s="243">
        <f t="shared" si="7"/>
        <v>0</v>
      </c>
      <c r="AF26" s="243">
        <f t="shared" si="8"/>
        <v>0</v>
      </c>
      <c r="AG26" s="243">
        <f t="shared" si="9"/>
        <v>0</v>
      </c>
      <c r="AH26" s="243">
        <f t="shared" si="10"/>
        <v>0</v>
      </c>
      <c r="AI26" s="243">
        <f t="shared" si="11"/>
        <v>0</v>
      </c>
      <c r="AJ26" s="243">
        <f t="shared" si="12"/>
        <v>0</v>
      </c>
      <c r="AL26" s="243">
        <f t="shared" si="13"/>
        <v>96</v>
      </c>
      <c r="AM26" s="243">
        <f t="shared" si="14"/>
        <v>96</v>
      </c>
      <c r="AN26" s="243">
        <f t="shared" si="15"/>
        <v>1</v>
      </c>
      <c r="AO26" s="243">
        <f t="shared" si="16"/>
        <v>0</v>
      </c>
      <c r="AQ26" s="243">
        <f t="shared" si="17"/>
        <v>0</v>
      </c>
    </row>
    <row r="27" spans="2:43" x14ac:dyDescent="0.25">
      <c r="B27" s="13">
        <v>25</v>
      </c>
      <c r="C27" s="10" t="s">
        <v>462</v>
      </c>
      <c r="R27" s="243" t="s">
        <v>199</v>
      </c>
      <c r="X27" s="243">
        <f t="shared" si="0"/>
        <v>0</v>
      </c>
      <c r="Y27" s="243">
        <f t="shared" si="1"/>
        <v>0</v>
      </c>
      <c r="Z27" s="243">
        <f t="shared" si="2"/>
        <v>0</v>
      </c>
      <c r="AA27" s="243">
        <f t="shared" si="3"/>
        <v>0</v>
      </c>
      <c r="AB27" s="243">
        <f t="shared" si="4"/>
        <v>0</v>
      </c>
      <c r="AC27" s="243">
        <f t="shared" si="5"/>
        <v>0</v>
      </c>
      <c r="AD27" s="243">
        <f t="shared" si="6"/>
        <v>0</v>
      </c>
      <c r="AE27" s="243">
        <f t="shared" si="7"/>
        <v>0</v>
      </c>
      <c r="AF27" s="243">
        <f t="shared" si="8"/>
        <v>0</v>
      </c>
      <c r="AG27" s="243">
        <f t="shared" si="9"/>
        <v>0</v>
      </c>
      <c r="AH27" s="243">
        <f t="shared" si="10"/>
        <v>0</v>
      </c>
      <c r="AI27" s="243">
        <f t="shared" si="11"/>
        <v>0</v>
      </c>
      <c r="AJ27" s="243">
        <f t="shared" si="12"/>
        <v>0</v>
      </c>
      <c r="AL27" s="243">
        <f t="shared" si="13"/>
        <v>87</v>
      </c>
      <c r="AM27" s="243">
        <f t="shared" si="14"/>
        <v>87</v>
      </c>
      <c r="AN27" s="243">
        <f t="shared" si="15"/>
        <v>1</v>
      </c>
      <c r="AO27" s="243">
        <f t="shared" si="16"/>
        <v>0</v>
      </c>
      <c r="AQ27" s="243">
        <f t="shared" si="17"/>
        <v>0</v>
      </c>
    </row>
    <row r="28" spans="2:43" x14ac:dyDescent="0.25">
      <c r="B28" s="13">
        <v>26</v>
      </c>
      <c r="C28" s="10" t="s">
        <v>463</v>
      </c>
      <c r="R28" s="243" t="s">
        <v>944</v>
      </c>
      <c r="X28" s="243">
        <f t="shared" si="0"/>
        <v>0</v>
      </c>
      <c r="Y28" s="243">
        <f t="shared" si="1"/>
        <v>0</v>
      </c>
      <c r="Z28" s="243">
        <f t="shared" si="2"/>
        <v>0</v>
      </c>
      <c r="AA28" s="243">
        <f t="shared" si="3"/>
        <v>0</v>
      </c>
      <c r="AB28" s="243">
        <f t="shared" si="4"/>
        <v>0</v>
      </c>
      <c r="AC28" s="243">
        <f t="shared" si="5"/>
        <v>0</v>
      </c>
      <c r="AD28" s="243">
        <f t="shared" si="6"/>
        <v>0</v>
      </c>
      <c r="AE28" s="243">
        <f t="shared" si="7"/>
        <v>0</v>
      </c>
      <c r="AF28" s="243">
        <f t="shared" si="8"/>
        <v>0</v>
      </c>
      <c r="AG28" s="243">
        <f t="shared" si="9"/>
        <v>0</v>
      </c>
      <c r="AH28" s="243">
        <f t="shared" si="10"/>
        <v>0</v>
      </c>
      <c r="AI28" s="243">
        <f t="shared" si="11"/>
        <v>0</v>
      </c>
      <c r="AJ28" s="243">
        <f t="shared" si="12"/>
        <v>0</v>
      </c>
      <c r="AL28" s="243">
        <f t="shared" si="13"/>
        <v>59</v>
      </c>
      <c r="AM28" s="243">
        <f t="shared" si="14"/>
        <v>79</v>
      </c>
      <c r="AN28" s="243">
        <f t="shared" si="15"/>
        <v>20</v>
      </c>
      <c r="AO28" s="243">
        <f t="shared" si="16"/>
        <v>0</v>
      </c>
      <c r="AQ28" s="243">
        <f t="shared" si="17"/>
        <v>0</v>
      </c>
    </row>
    <row r="29" spans="2:43" x14ac:dyDescent="0.25">
      <c r="B29" s="13">
        <v>27</v>
      </c>
      <c r="C29" s="10" t="s">
        <v>464</v>
      </c>
      <c r="R29" s="243" t="s">
        <v>945</v>
      </c>
      <c r="X29" s="243">
        <f t="shared" si="0"/>
        <v>0</v>
      </c>
      <c r="Y29" s="243">
        <f t="shared" si="1"/>
        <v>0</v>
      </c>
      <c r="Z29" s="243">
        <f t="shared" si="2"/>
        <v>0</v>
      </c>
      <c r="AA29" s="243">
        <f t="shared" si="3"/>
        <v>0</v>
      </c>
      <c r="AB29" s="243">
        <f t="shared" si="4"/>
        <v>0</v>
      </c>
      <c r="AC29" s="243">
        <f t="shared" si="5"/>
        <v>0</v>
      </c>
      <c r="AD29" s="243">
        <f t="shared" si="6"/>
        <v>0</v>
      </c>
      <c r="AE29" s="243">
        <f t="shared" si="7"/>
        <v>0</v>
      </c>
      <c r="AF29" s="243">
        <f t="shared" si="8"/>
        <v>0</v>
      </c>
      <c r="AG29" s="243">
        <f t="shared" si="9"/>
        <v>0</v>
      </c>
      <c r="AH29" s="243">
        <f t="shared" si="10"/>
        <v>0</v>
      </c>
      <c r="AI29" s="243">
        <f t="shared" si="11"/>
        <v>0</v>
      </c>
      <c r="AJ29" s="243">
        <f t="shared" si="12"/>
        <v>0</v>
      </c>
      <c r="AL29" s="243">
        <f t="shared" si="13"/>
        <v>83</v>
      </c>
      <c r="AM29" s="243">
        <f t="shared" si="14"/>
        <v>83</v>
      </c>
      <c r="AN29" s="243">
        <f t="shared" si="15"/>
        <v>1</v>
      </c>
      <c r="AO29" s="243">
        <f t="shared" si="16"/>
        <v>0</v>
      </c>
      <c r="AQ29" s="243">
        <f t="shared" si="17"/>
        <v>0</v>
      </c>
    </row>
    <row r="30" spans="2:43" x14ac:dyDescent="0.25">
      <c r="B30" s="13">
        <v>28</v>
      </c>
      <c r="C30" s="10" t="s">
        <v>465</v>
      </c>
      <c r="R30" s="243" t="s">
        <v>946</v>
      </c>
      <c r="X30" s="243">
        <f t="shared" si="0"/>
        <v>0</v>
      </c>
      <c r="Y30" s="243">
        <f t="shared" si="1"/>
        <v>0</v>
      </c>
      <c r="Z30" s="243">
        <f t="shared" si="2"/>
        <v>0</v>
      </c>
      <c r="AA30" s="243">
        <f t="shared" si="3"/>
        <v>0</v>
      </c>
      <c r="AB30" s="243">
        <f t="shared" si="4"/>
        <v>0</v>
      </c>
      <c r="AC30" s="243">
        <f t="shared" si="5"/>
        <v>0</v>
      </c>
      <c r="AD30" s="243">
        <f t="shared" si="6"/>
        <v>0</v>
      </c>
      <c r="AE30" s="243">
        <f t="shared" si="7"/>
        <v>0</v>
      </c>
      <c r="AF30" s="243">
        <f t="shared" si="8"/>
        <v>0</v>
      </c>
      <c r="AG30" s="243">
        <f t="shared" si="9"/>
        <v>0</v>
      </c>
      <c r="AH30" s="243">
        <f t="shared" si="10"/>
        <v>0</v>
      </c>
      <c r="AI30" s="243">
        <f t="shared" si="11"/>
        <v>0</v>
      </c>
      <c r="AJ30" s="243">
        <f t="shared" si="12"/>
        <v>0</v>
      </c>
      <c r="AL30" s="243">
        <f t="shared" si="13"/>
        <v>107</v>
      </c>
      <c r="AM30" s="243">
        <f t="shared" si="14"/>
        <v>107</v>
      </c>
      <c r="AN30" s="243">
        <f t="shared" si="15"/>
        <v>1</v>
      </c>
      <c r="AO30" s="243">
        <f t="shared" si="16"/>
        <v>0</v>
      </c>
      <c r="AQ30" s="243">
        <f t="shared" si="17"/>
        <v>0</v>
      </c>
    </row>
    <row r="31" spans="2:43" x14ac:dyDescent="0.25">
      <c r="B31" s="13">
        <v>29</v>
      </c>
      <c r="C31" s="10" t="s">
        <v>466</v>
      </c>
      <c r="R31" s="243" t="s">
        <v>947</v>
      </c>
      <c r="X31" s="243">
        <f t="shared" si="0"/>
        <v>0</v>
      </c>
      <c r="Y31" s="243">
        <f t="shared" si="1"/>
        <v>0</v>
      </c>
      <c r="Z31" s="243">
        <f t="shared" si="2"/>
        <v>0</v>
      </c>
      <c r="AA31" s="243">
        <f t="shared" si="3"/>
        <v>0</v>
      </c>
      <c r="AB31" s="243">
        <f t="shared" si="4"/>
        <v>0</v>
      </c>
      <c r="AC31" s="243">
        <f t="shared" si="5"/>
        <v>0</v>
      </c>
      <c r="AD31" s="243">
        <f t="shared" si="6"/>
        <v>0</v>
      </c>
      <c r="AE31" s="243">
        <f t="shared" si="7"/>
        <v>0</v>
      </c>
      <c r="AF31" s="243">
        <f t="shared" si="8"/>
        <v>0</v>
      </c>
      <c r="AG31" s="243">
        <f t="shared" si="9"/>
        <v>0</v>
      </c>
      <c r="AH31" s="243">
        <f t="shared" si="10"/>
        <v>0</v>
      </c>
      <c r="AI31" s="243">
        <f t="shared" si="11"/>
        <v>0</v>
      </c>
      <c r="AJ31" s="243">
        <f t="shared" si="12"/>
        <v>0</v>
      </c>
      <c r="AL31" s="243">
        <f t="shared" si="13"/>
        <v>60</v>
      </c>
      <c r="AM31" s="243">
        <f t="shared" si="14"/>
        <v>60</v>
      </c>
      <c r="AN31" s="243">
        <f t="shared" si="15"/>
        <v>1</v>
      </c>
      <c r="AO31" s="243">
        <f t="shared" si="16"/>
        <v>0</v>
      </c>
      <c r="AQ31" s="243">
        <f t="shared" si="17"/>
        <v>0</v>
      </c>
    </row>
    <row r="32" spans="2:43" x14ac:dyDescent="0.25">
      <c r="B32" s="13">
        <v>30</v>
      </c>
      <c r="C32" s="10" t="s">
        <v>493</v>
      </c>
      <c r="R32" s="243" t="s">
        <v>224</v>
      </c>
      <c r="S32" s="243" t="s">
        <v>948</v>
      </c>
      <c r="T32" s="262" t="s">
        <v>949</v>
      </c>
      <c r="V32" s="262"/>
      <c r="W32" s="262"/>
      <c r="X32" s="243">
        <f t="shared" si="0"/>
        <v>0</v>
      </c>
      <c r="Y32" s="243">
        <f t="shared" si="1"/>
        <v>0</v>
      </c>
      <c r="Z32" s="243">
        <f t="shared" si="2"/>
        <v>0</v>
      </c>
      <c r="AA32" s="243">
        <f t="shared" si="3"/>
        <v>0</v>
      </c>
      <c r="AB32" s="243">
        <f t="shared" si="4"/>
        <v>0</v>
      </c>
      <c r="AC32" s="243">
        <f t="shared" si="5"/>
        <v>0</v>
      </c>
      <c r="AD32" s="243">
        <f t="shared" si="6"/>
        <v>0</v>
      </c>
      <c r="AE32" s="243">
        <f t="shared" si="7"/>
        <v>0</v>
      </c>
      <c r="AF32" s="243">
        <f t="shared" si="8"/>
        <v>0</v>
      </c>
      <c r="AG32" s="243">
        <f t="shared" si="9"/>
        <v>0</v>
      </c>
      <c r="AH32" s="243">
        <f t="shared" si="10"/>
        <v>0</v>
      </c>
      <c r="AI32" s="243">
        <f t="shared" si="11"/>
        <v>0</v>
      </c>
      <c r="AJ32" s="243">
        <f t="shared" si="12"/>
        <v>0</v>
      </c>
      <c r="AL32" s="243">
        <f t="shared" si="13"/>
        <v>71</v>
      </c>
      <c r="AM32" s="243">
        <f t="shared" si="14"/>
        <v>71</v>
      </c>
      <c r="AN32" s="243">
        <f t="shared" si="15"/>
        <v>1</v>
      </c>
      <c r="AO32" s="243">
        <f t="shared" si="16"/>
        <v>0</v>
      </c>
      <c r="AQ32" s="243">
        <f t="shared" si="17"/>
        <v>0</v>
      </c>
    </row>
    <row r="33" spans="2:43" x14ac:dyDescent="0.25">
      <c r="B33" s="13">
        <v>31</v>
      </c>
      <c r="C33" s="10" t="s">
        <v>496</v>
      </c>
      <c r="R33" s="243" t="s">
        <v>341</v>
      </c>
      <c r="U33" s="262"/>
      <c r="X33" s="243">
        <f t="shared" si="0"/>
        <v>0</v>
      </c>
      <c r="Y33" s="243">
        <f t="shared" si="1"/>
        <v>0</v>
      </c>
      <c r="Z33" s="243">
        <f t="shared" si="2"/>
        <v>0</v>
      </c>
      <c r="AA33" s="243">
        <f t="shared" si="3"/>
        <v>0</v>
      </c>
      <c r="AB33" s="243">
        <f t="shared" si="4"/>
        <v>0</v>
      </c>
      <c r="AC33" s="243">
        <f t="shared" si="5"/>
        <v>0</v>
      </c>
      <c r="AD33" s="243">
        <f t="shared" si="6"/>
        <v>0</v>
      </c>
      <c r="AE33" s="243">
        <f t="shared" si="7"/>
        <v>0</v>
      </c>
      <c r="AF33" s="243">
        <f t="shared" si="8"/>
        <v>0</v>
      </c>
      <c r="AG33" s="243">
        <f t="shared" si="9"/>
        <v>0</v>
      </c>
      <c r="AH33" s="243">
        <f t="shared" si="10"/>
        <v>0</v>
      </c>
      <c r="AI33" s="243">
        <f t="shared" si="11"/>
        <v>0</v>
      </c>
      <c r="AJ33" s="243">
        <f t="shared" si="12"/>
        <v>0</v>
      </c>
      <c r="AL33" s="243">
        <f t="shared" si="13"/>
        <v>62</v>
      </c>
      <c r="AM33" s="243">
        <f t="shared" si="14"/>
        <v>62</v>
      </c>
      <c r="AN33" s="243">
        <f t="shared" si="15"/>
        <v>1</v>
      </c>
      <c r="AO33" s="243">
        <f t="shared" si="16"/>
        <v>0</v>
      </c>
      <c r="AQ33" s="243">
        <f t="shared" si="17"/>
        <v>0</v>
      </c>
    </row>
    <row r="34" spans="2:43" x14ac:dyDescent="0.25">
      <c r="B34" s="13">
        <v>32</v>
      </c>
      <c r="C34" s="10" t="s">
        <v>497</v>
      </c>
      <c r="R34" s="262" t="s">
        <v>950</v>
      </c>
      <c r="S34" s="262" t="s">
        <v>951</v>
      </c>
      <c r="T34" s="243" t="s">
        <v>224</v>
      </c>
      <c r="U34" s="243" t="s">
        <v>948</v>
      </c>
      <c r="V34" s="262"/>
      <c r="W34" s="262"/>
      <c r="X34" s="243">
        <f t="shared" si="0"/>
        <v>0</v>
      </c>
      <c r="Y34" s="243">
        <f t="shared" si="1"/>
        <v>0</v>
      </c>
      <c r="Z34" s="243">
        <f t="shared" si="2"/>
        <v>0</v>
      </c>
      <c r="AA34" s="243">
        <f t="shared" si="3"/>
        <v>0</v>
      </c>
      <c r="AB34" s="243">
        <f t="shared" si="4"/>
        <v>0</v>
      </c>
      <c r="AC34" s="243">
        <f t="shared" si="5"/>
        <v>0</v>
      </c>
      <c r="AD34" s="243">
        <f t="shared" si="6"/>
        <v>0</v>
      </c>
      <c r="AE34" s="243">
        <f t="shared" si="7"/>
        <v>0</v>
      </c>
      <c r="AF34" s="243">
        <f t="shared" si="8"/>
        <v>0</v>
      </c>
      <c r="AG34" s="243">
        <f t="shared" si="9"/>
        <v>0</v>
      </c>
      <c r="AH34" s="243">
        <f t="shared" si="10"/>
        <v>0</v>
      </c>
      <c r="AI34" s="243">
        <f t="shared" si="11"/>
        <v>0</v>
      </c>
      <c r="AJ34" s="243">
        <f t="shared" si="12"/>
        <v>0</v>
      </c>
      <c r="AL34" s="243">
        <f t="shared" si="13"/>
        <v>74</v>
      </c>
      <c r="AM34" s="243">
        <f t="shared" si="14"/>
        <v>74</v>
      </c>
      <c r="AN34" s="243">
        <f t="shared" si="15"/>
        <v>1</v>
      </c>
      <c r="AO34" s="243">
        <f t="shared" si="16"/>
        <v>0</v>
      </c>
      <c r="AQ34" s="243">
        <f t="shared" si="17"/>
        <v>0</v>
      </c>
    </row>
    <row r="35" spans="2:43" x14ac:dyDescent="0.25">
      <c r="B35" s="13">
        <v>33</v>
      </c>
      <c r="C35" s="10" t="s">
        <v>499</v>
      </c>
      <c r="R35" s="262" t="s">
        <v>949</v>
      </c>
      <c r="U35" s="262"/>
      <c r="W35" s="262"/>
      <c r="X35" s="243">
        <f t="shared" si="0"/>
        <v>0</v>
      </c>
      <c r="Y35" s="243">
        <f t="shared" si="1"/>
        <v>0</v>
      </c>
      <c r="Z35" s="243">
        <f t="shared" si="2"/>
        <v>0</v>
      </c>
      <c r="AA35" s="243">
        <f t="shared" si="3"/>
        <v>0</v>
      </c>
      <c r="AB35" s="243">
        <f t="shared" si="4"/>
        <v>0</v>
      </c>
      <c r="AC35" s="243">
        <f t="shared" si="5"/>
        <v>0</v>
      </c>
      <c r="AD35" s="243">
        <f t="shared" si="6"/>
        <v>0</v>
      </c>
      <c r="AE35" s="243">
        <f t="shared" si="7"/>
        <v>0</v>
      </c>
      <c r="AF35" s="243">
        <f t="shared" si="8"/>
        <v>0</v>
      </c>
      <c r="AG35" s="243">
        <f t="shared" si="9"/>
        <v>0</v>
      </c>
      <c r="AH35" s="243">
        <f t="shared" si="10"/>
        <v>0</v>
      </c>
      <c r="AI35" s="243">
        <f t="shared" si="11"/>
        <v>0</v>
      </c>
      <c r="AJ35" s="243">
        <f t="shared" si="12"/>
        <v>0</v>
      </c>
      <c r="AL35" s="243">
        <f t="shared" si="13"/>
        <v>46</v>
      </c>
      <c r="AM35" s="243">
        <f t="shared" si="14"/>
        <v>46</v>
      </c>
      <c r="AN35" s="243">
        <f t="shared" si="15"/>
        <v>1</v>
      </c>
      <c r="AO35" s="243">
        <f t="shared" si="16"/>
        <v>0</v>
      </c>
      <c r="AQ35" s="243">
        <f t="shared" si="17"/>
        <v>0</v>
      </c>
    </row>
    <row r="36" spans="2:43" x14ac:dyDescent="0.25">
      <c r="B36" s="13">
        <v>34</v>
      </c>
      <c r="C36" s="10" t="s">
        <v>513</v>
      </c>
      <c r="R36" s="262" t="s">
        <v>952</v>
      </c>
      <c r="S36" s="262"/>
      <c r="X36" s="243">
        <f t="shared" si="0"/>
        <v>0</v>
      </c>
      <c r="Y36" s="243">
        <f t="shared" si="1"/>
        <v>0</v>
      </c>
      <c r="Z36" s="243">
        <f t="shared" si="2"/>
        <v>0</v>
      </c>
      <c r="AA36" s="243">
        <f t="shared" si="3"/>
        <v>0</v>
      </c>
      <c r="AB36" s="243">
        <f t="shared" si="4"/>
        <v>0</v>
      </c>
      <c r="AC36" s="243">
        <f t="shared" si="5"/>
        <v>0</v>
      </c>
      <c r="AD36" s="243">
        <f t="shared" si="6"/>
        <v>0</v>
      </c>
      <c r="AE36" s="243">
        <f t="shared" si="7"/>
        <v>0</v>
      </c>
      <c r="AF36" s="243">
        <f t="shared" si="8"/>
        <v>0</v>
      </c>
      <c r="AG36" s="243">
        <f t="shared" si="9"/>
        <v>0</v>
      </c>
      <c r="AH36" s="243">
        <f t="shared" si="10"/>
        <v>0</v>
      </c>
      <c r="AI36" s="243">
        <f t="shared" si="11"/>
        <v>0</v>
      </c>
      <c r="AJ36" s="243">
        <f t="shared" si="12"/>
        <v>0</v>
      </c>
      <c r="AL36" s="243">
        <f t="shared" si="13"/>
        <v>39</v>
      </c>
      <c r="AM36" s="243">
        <f t="shared" si="14"/>
        <v>52</v>
      </c>
      <c r="AN36" s="243">
        <f t="shared" si="15"/>
        <v>1</v>
      </c>
      <c r="AO36" s="243">
        <f t="shared" si="16"/>
        <v>0</v>
      </c>
      <c r="AQ36" s="243">
        <f t="shared" si="17"/>
        <v>0</v>
      </c>
    </row>
    <row r="37" spans="2:43" x14ac:dyDescent="0.25">
      <c r="B37" s="13">
        <v>35</v>
      </c>
      <c r="C37" s="10" t="s">
        <v>521</v>
      </c>
      <c r="X37" s="243">
        <f t="shared" si="0"/>
        <v>0</v>
      </c>
      <c r="Y37" s="243">
        <f t="shared" si="1"/>
        <v>0</v>
      </c>
      <c r="Z37" s="243">
        <f t="shared" si="2"/>
        <v>0</v>
      </c>
      <c r="AA37" s="243">
        <f t="shared" si="3"/>
        <v>0</v>
      </c>
      <c r="AB37" s="243">
        <f t="shared" si="4"/>
        <v>0</v>
      </c>
      <c r="AC37" s="243">
        <f t="shared" si="5"/>
        <v>0</v>
      </c>
      <c r="AD37" s="243">
        <f t="shared" si="6"/>
        <v>0</v>
      </c>
      <c r="AE37" s="243">
        <f t="shared" si="7"/>
        <v>0</v>
      </c>
      <c r="AF37" s="243">
        <f t="shared" si="8"/>
        <v>0</v>
      </c>
      <c r="AG37" s="243">
        <f t="shared" si="9"/>
        <v>0</v>
      </c>
      <c r="AH37" s="243">
        <f t="shared" si="10"/>
        <v>0</v>
      </c>
      <c r="AI37" s="243">
        <f t="shared" si="11"/>
        <v>0</v>
      </c>
      <c r="AJ37" s="243">
        <f t="shared" si="12"/>
        <v>0</v>
      </c>
      <c r="AL37" s="243">
        <f t="shared" si="13"/>
        <v>95</v>
      </c>
      <c r="AM37" s="243">
        <f t="shared" si="14"/>
        <v>108</v>
      </c>
      <c r="AN37" s="243">
        <f t="shared" si="15"/>
        <v>1</v>
      </c>
      <c r="AO37" s="243">
        <f t="shared" si="16"/>
        <v>0</v>
      </c>
      <c r="AQ37" s="243">
        <f t="shared" si="17"/>
        <v>0</v>
      </c>
    </row>
    <row r="38" spans="2:43" x14ac:dyDescent="0.25">
      <c r="B38" s="13">
        <v>36</v>
      </c>
      <c r="C38" s="10" t="s">
        <v>531</v>
      </c>
      <c r="S38" s="263"/>
      <c r="U38" s="263"/>
      <c r="V38" s="263"/>
      <c r="W38" s="263"/>
      <c r="X38" s="243">
        <f t="shared" si="0"/>
        <v>0</v>
      </c>
      <c r="Y38" s="243">
        <f t="shared" si="1"/>
        <v>0</v>
      </c>
      <c r="Z38" s="243">
        <f t="shared" si="2"/>
        <v>0</v>
      </c>
      <c r="AA38" s="243">
        <f t="shared" si="3"/>
        <v>0</v>
      </c>
      <c r="AB38" s="243">
        <f t="shared" si="4"/>
        <v>0</v>
      </c>
      <c r="AC38" s="243">
        <f t="shared" si="5"/>
        <v>0</v>
      </c>
      <c r="AD38" s="243">
        <f t="shared" si="6"/>
        <v>0</v>
      </c>
      <c r="AE38" s="243">
        <f t="shared" si="7"/>
        <v>0</v>
      </c>
      <c r="AF38" s="243">
        <f t="shared" si="8"/>
        <v>0</v>
      </c>
      <c r="AG38" s="243">
        <f t="shared" si="9"/>
        <v>0</v>
      </c>
      <c r="AH38" s="243">
        <f t="shared" si="10"/>
        <v>0</v>
      </c>
      <c r="AI38" s="243">
        <f t="shared" si="11"/>
        <v>0</v>
      </c>
      <c r="AJ38" s="243">
        <f t="shared" si="12"/>
        <v>0</v>
      </c>
      <c r="AL38" s="243">
        <f t="shared" si="13"/>
        <v>73</v>
      </c>
      <c r="AM38" s="243">
        <f t="shared" si="14"/>
        <v>73</v>
      </c>
      <c r="AN38" s="243">
        <f t="shared" si="15"/>
        <v>1</v>
      </c>
      <c r="AO38" s="243">
        <f t="shared" si="16"/>
        <v>0</v>
      </c>
      <c r="AQ38" s="243">
        <f t="shared" si="17"/>
        <v>0</v>
      </c>
    </row>
    <row r="39" spans="2:43" x14ac:dyDescent="0.25">
      <c r="B39" s="13">
        <v>37</v>
      </c>
      <c r="C39" s="10" t="s">
        <v>532</v>
      </c>
      <c r="S39" s="263"/>
      <c r="U39" s="263"/>
      <c r="V39" s="263"/>
      <c r="W39" s="263"/>
      <c r="X39" s="243">
        <f t="shared" si="0"/>
        <v>0</v>
      </c>
      <c r="Y39" s="243">
        <f t="shared" si="1"/>
        <v>0</v>
      </c>
      <c r="Z39" s="243">
        <f t="shared" si="2"/>
        <v>0</v>
      </c>
      <c r="AA39" s="243">
        <f t="shared" si="3"/>
        <v>0</v>
      </c>
      <c r="AB39" s="243">
        <f t="shared" si="4"/>
        <v>0</v>
      </c>
      <c r="AC39" s="243">
        <f t="shared" si="5"/>
        <v>0</v>
      </c>
      <c r="AD39" s="243">
        <f t="shared" si="6"/>
        <v>0</v>
      </c>
      <c r="AE39" s="243">
        <f t="shared" si="7"/>
        <v>0</v>
      </c>
      <c r="AF39" s="243">
        <f t="shared" si="8"/>
        <v>0</v>
      </c>
      <c r="AG39" s="243">
        <f t="shared" si="9"/>
        <v>0</v>
      </c>
      <c r="AH39" s="243">
        <f t="shared" si="10"/>
        <v>0</v>
      </c>
      <c r="AI39" s="243">
        <f t="shared" si="11"/>
        <v>0</v>
      </c>
      <c r="AJ39" s="243">
        <f t="shared" si="12"/>
        <v>0</v>
      </c>
      <c r="AL39" s="243">
        <f t="shared" si="13"/>
        <v>89</v>
      </c>
      <c r="AM39" s="243">
        <f t="shared" si="14"/>
        <v>89</v>
      </c>
      <c r="AN39" s="243">
        <f t="shared" si="15"/>
        <v>1</v>
      </c>
      <c r="AO39" s="243">
        <f t="shared" si="16"/>
        <v>0</v>
      </c>
      <c r="AQ39" s="243">
        <f t="shared" si="17"/>
        <v>0</v>
      </c>
    </row>
    <row r="40" spans="2:43" x14ac:dyDescent="0.25">
      <c r="B40" s="13">
        <v>38</v>
      </c>
      <c r="C40" s="10" t="s">
        <v>535</v>
      </c>
      <c r="X40" s="243">
        <f t="shared" si="0"/>
        <v>0</v>
      </c>
      <c r="Y40" s="243">
        <f t="shared" si="1"/>
        <v>0</v>
      </c>
      <c r="Z40" s="243">
        <f t="shared" si="2"/>
        <v>0</v>
      </c>
      <c r="AA40" s="243">
        <f t="shared" si="3"/>
        <v>0</v>
      </c>
      <c r="AB40" s="243">
        <f t="shared" si="4"/>
        <v>0</v>
      </c>
      <c r="AC40" s="243">
        <f t="shared" si="5"/>
        <v>0</v>
      </c>
      <c r="AD40" s="243">
        <f t="shared" si="6"/>
        <v>0</v>
      </c>
      <c r="AE40" s="243">
        <f t="shared" si="7"/>
        <v>0</v>
      </c>
      <c r="AF40" s="243">
        <f t="shared" si="8"/>
        <v>0</v>
      </c>
      <c r="AG40" s="243">
        <f t="shared" si="9"/>
        <v>0</v>
      </c>
      <c r="AH40" s="243">
        <f t="shared" si="10"/>
        <v>0</v>
      </c>
      <c r="AI40" s="243">
        <f t="shared" si="11"/>
        <v>0</v>
      </c>
      <c r="AJ40" s="243">
        <f t="shared" si="12"/>
        <v>0</v>
      </c>
      <c r="AL40" s="243">
        <f t="shared" si="13"/>
        <v>91</v>
      </c>
      <c r="AM40" s="243">
        <f t="shared" si="14"/>
        <v>91</v>
      </c>
      <c r="AN40" s="243">
        <f t="shared" si="15"/>
        <v>1</v>
      </c>
      <c r="AO40" s="243">
        <f t="shared" si="16"/>
        <v>0</v>
      </c>
      <c r="AQ40" s="243">
        <f t="shared" si="17"/>
        <v>0</v>
      </c>
    </row>
    <row r="41" spans="2:43" x14ac:dyDescent="0.25">
      <c r="B41" s="13">
        <v>39</v>
      </c>
      <c r="C41" s="10" t="s">
        <v>536</v>
      </c>
      <c r="S41" s="263"/>
      <c r="U41" s="263"/>
      <c r="V41" s="263"/>
      <c r="W41" s="263"/>
      <c r="X41" s="243">
        <f t="shared" si="0"/>
        <v>0</v>
      </c>
      <c r="Y41" s="243">
        <f t="shared" si="1"/>
        <v>0</v>
      </c>
      <c r="Z41" s="243">
        <f t="shared" si="2"/>
        <v>0</v>
      </c>
      <c r="AA41" s="243">
        <f t="shared" si="3"/>
        <v>0</v>
      </c>
      <c r="AB41" s="243">
        <f t="shared" si="4"/>
        <v>0</v>
      </c>
      <c r="AC41" s="243">
        <f t="shared" si="5"/>
        <v>0</v>
      </c>
      <c r="AD41" s="243">
        <f t="shared" si="6"/>
        <v>0</v>
      </c>
      <c r="AE41" s="243">
        <f t="shared" si="7"/>
        <v>0</v>
      </c>
      <c r="AF41" s="243">
        <f t="shared" si="8"/>
        <v>0</v>
      </c>
      <c r="AG41" s="243">
        <f t="shared" si="9"/>
        <v>0</v>
      </c>
      <c r="AH41" s="243">
        <f t="shared" si="10"/>
        <v>0</v>
      </c>
      <c r="AI41" s="243">
        <f t="shared" si="11"/>
        <v>0</v>
      </c>
      <c r="AJ41" s="243">
        <f t="shared" si="12"/>
        <v>0</v>
      </c>
      <c r="AL41" s="243">
        <f t="shared" si="13"/>
        <v>71</v>
      </c>
      <c r="AM41" s="243">
        <f t="shared" si="14"/>
        <v>91</v>
      </c>
      <c r="AN41" s="243">
        <f t="shared" si="15"/>
        <v>20</v>
      </c>
      <c r="AO41" s="243">
        <f t="shared" si="16"/>
        <v>0</v>
      </c>
      <c r="AQ41" s="243">
        <f t="shared" si="17"/>
        <v>0</v>
      </c>
    </row>
    <row r="42" spans="2:43" x14ac:dyDescent="0.25">
      <c r="B42" s="13">
        <v>40</v>
      </c>
      <c r="C42" s="10" t="s">
        <v>539</v>
      </c>
      <c r="X42" s="243">
        <f t="shared" si="0"/>
        <v>0</v>
      </c>
      <c r="Y42" s="243">
        <f t="shared" si="1"/>
        <v>0</v>
      </c>
      <c r="Z42" s="243">
        <f t="shared" si="2"/>
        <v>0</v>
      </c>
      <c r="AA42" s="243">
        <f t="shared" si="3"/>
        <v>0</v>
      </c>
      <c r="AB42" s="243">
        <f t="shared" si="4"/>
        <v>0</v>
      </c>
      <c r="AC42" s="243">
        <f t="shared" si="5"/>
        <v>0</v>
      </c>
      <c r="AD42" s="243">
        <f t="shared" si="6"/>
        <v>0</v>
      </c>
      <c r="AE42" s="243">
        <f t="shared" si="7"/>
        <v>0</v>
      </c>
      <c r="AF42" s="243">
        <f t="shared" si="8"/>
        <v>0</v>
      </c>
      <c r="AG42" s="243">
        <f t="shared" si="9"/>
        <v>0</v>
      </c>
      <c r="AH42" s="243">
        <f t="shared" si="10"/>
        <v>0</v>
      </c>
      <c r="AI42" s="243">
        <f t="shared" si="11"/>
        <v>0</v>
      </c>
      <c r="AJ42" s="243">
        <f t="shared" si="12"/>
        <v>0</v>
      </c>
      <c r="AL42" s="243">
        <f t="shared" si="13"/>
        <v>63</v>
      </c>
      <c r="AM42" s="243">
        <f t="shared" si="14"/>
        <v>83</v>
      </c>
      <c r="AN42" s="243">
        <f t="shared" si="15"/>
        <v>20</v>
      </c>
      <c r="AO42" s="243">
        <f t="shared" si="16"/>
        <v>0</v>
      </c>
      <c r="AQ42" s="243">
        <f t="shared" si="17"/>
        <v>0</v>
      </c>
    </row>
    <row r="43" spans="2:43" x14ac:dyDescent="0.25">
      <c r="B43" s="13">
        <v>41</v>
      </c>
      <c r="C43" s="10" t="s">
        <v>540</v>
      </c>
      <c r="S43" s="263"/>
      <c r="U43" s="263"/>
      <c r="V43" s="263"/>
      <c r="W43" s="263"/>
      <c r="X43" s="243">
        <f t="shared" si="0"/>
        <v>0</v>
      </c>
      <c r="Y43" s="243">
        <f t="shared" si="1"/>
        <v>0</v>
      </c>
      <c r="Z43" s="243">
        <f t="shared" si="2"/>
        <v>0</v>
      </c>
      <c r="AA43" s="243">
        <f t="shared" si="3"/>
        <v>0</v>
      </c>
      <c r="AB43" s="243">
        <f t="shared" si="4"/>
        <v>0</v>
      </c>
      <c r="AC43" s="243">
        <f t="shared" si="5"/>
        <v>0</v>
      </c>
      <c r="AD43" s="243">
        <f t="shared" si="6"/>
        <v>0</v>
      </c>
      <c r="AE43" s="243">
        <f t="shared" si="7"/>
        <v>0</v>
      </c>
      <c r="AF43" s="243">
        <f t="shared" si="8"/>
        <v>0</v>
      </c>
      <c r="AG43" s="243">
        <f t="shared" si="9"/>
        <v>0</v>
      </c>
      <c r="AH43" s="243">
        <f t="shared" si="10"/>
        <v>0</v>
      </c>
      <c r="AI43" s="243">
        <f t="shared" si="11"/>
        <v>0</v>
      </c>
      <c r="AJ43" s="243">
        <f t="shared" si="12"/>
        <v>0</v>
      </c>
      <c r="AL43" s="243">
        <f t="shared" si="13"/>
        <v>72</v>
      </c>
      <c r="AM43" s="243">
        <f t="shared" si="14"/>
        <v>92</v>
      </c>
      <c r="AN43" s="243">
        <f t="shared" si="15"/>
        <v>20</v>
      </c>
      <c r="AO43" s="243">
        <f t="shared" si="16"/>
        <v>0</v>
      </c>
      <c r="AQ43" s="243">
        <f t="shared" si="17"/>
        <v>0</v>
      </c>
    </row>
    <row r="44" spans="2:43" x14ac:dyDescent="0.25">
      <c r="B44" s="13">
        <v>42</v>
      </c>
      <c r="C44" s="10" t="s">
        <v>541</v>
      </c>
      <c r="X44" s="243">
        <f t="shared" si="0"/>
        <v>0</v>
      </c>
      <c r="Y44" s="243">
        <f t="shared" si="1"/>
        <v>0</v>
      </c>
      <c r="Z44" s="243">
        <f t="shared" si="2"/>
        <v>0</v>
      </c>
      <c r="AA44" s="243">
        <f t="shared" si="3"/>
        <v>0</v>
      </c>
      <c r="AB44" s="243">
        <f t="shared" si="4"/>
        <v>0</v>
      </c>
      <c r="AC44" s="243">
        <f t="shared" si="5"/>
        <v>0</v>
      </c>
      <c r="AD44" s="243">
        <f t="shared" si="6"/>
        <v>0</v>
      </c>
      <c r="AE44" s="243">
        <f t="shared" si="7"/>
        <v>0</v>
      </c>
      <c r="AF44" s="243">
        <f t="shared" si="8"/>
        <v>0</v>
      </c>
      <c r="AG44" s="243">
        <f t="shared" si="9"/>
        <v>0</v>
      </c>
      <c r="AH44" s="243">
        <f t="shared" si="10"/>
        <v>0</v>
      </c>
      <c r="AI44" s="243">
        <f t="shared" si="11"/>
        <v>0</v>
      </c>
      <c r="AJ44" s="243">
        <f t="shared" si="12"/>
        <v>0</v>
      </c>
      <c r="AL44" s="243">
        <f t="shared" si="13"/>
        <v>60</v>
      </c>
      <c r="AM44" s="243">
        <f t="shared" si="14"/>
        <v>80</v>
      </c>
      <c r="AN44" s="243">
        <f t="shared" si="15"/>
        <v>2</v>
      </c>
      <c r="AO44" s="243">
        <f t="shared" si="16"/>
        <v>0</v>
      </c>
      <c r="AQ44" s="243">
        <f t="shared" si="17"/>
        <v>0</v>
      </c>
    </row>
    <row r="45" spans="2:43" x14ac:dyDescent="0.25">
      <c r="B45" s="13">
        <v>43</v>
      </c>
      <c r="C45" s="10" t="s">
        <v>585</v>
      </c>
      <c r="X45" s="243">
        <f t="shared" si="0"/>
        <v>0</v>
      </c>
      <c r="Y45" s="243">
        <f t="shared" si="1"/>
        <v>0</v>
      </c>
      <c r="Z45" s="243">
        <f t="shared" si="2"/>
        <v>0</v>
      </c>
      <c r="AA45" s="243">
        <f t="shared" si="3"/>
        <v>0</v>
      </c>
      <c r="AB45" s="243">
        <f t="shared" si="4"/>
        <v>0</v>
      </c>
      <c r="AC45" s="243">
        <f t="shared" si="5"/>
        <v>0</v>
      </c>
      <c r="AD45" s="243">
        <f t="shared" si="6"/>
        <v>0</v>
      </c>
      <c r="AE45" s="243">
        <f t="shared" si="7"/>
        <v>0</v>
      </c>
      <c r="AF45" s="243">
        <f t="shared" si="8"/>
        <v>0</v>
      </c>
      <c r="AG45" s="243">
        <f t="shared" si="9"/>
        <v>0</v>
      </c>
      <c r="AH45" s="243">
        <f t="shared" si="10"/>
        <v>0</v>
      </c>
      <c r="AI45" s="243">
        <f t="shared" si="11"/>
        <v>0</v>
      </c>
      <c r="AJ45" s="243">
        <f t="shared" si="12"/>
        <v>0</v>
      </c>
      <c r="AL45" s="243">
        <f t="shared" si="13"/>
        <v>89</v>
      </c>
      <c r="AM45" s="243">
        <f t="shared" si="14"/>
        <v>89</v>
      </c>
      <c r="AN45" s="243">
        <f t="shared" si="15"/>
        <v>1</v>
      </c>
      <c r="AO45" s="243">
        <f t="shared" si="16"/>
        <v>0</v>
      </c>
      <c r="AQ45" s="243">
        <f t="shared" si="17"/>
        <v>0</v>
      </c>
    </row>
    <row r="46" spans="2:43" x14ac:dyDescent="0.25">
      <c r="B46" s="13">
        <v>44</v>
      </c>
      <c r="C46" s="10" t="s">
        <v>586</v>
      </c>
      <c r="S46" s="263"/>
      <c r="U46" s="263"/>
      <c r="V46" s="263"/>
      <c r="W46" s="263"/>
      <c r="X46" s="243">
        <f t="shared" si="0"/>
        <v>0</v>
      </c>
      <c r="Y46" s="243">
        <f t="shared" si="1"/>
        <v>0</v>
      </c>
      <c r="Z46" s="243">
        <f t="shared" si="2"/>
        <v>0</v>
      </c>
      <c r="AA46" s="243">
        <f t="shared" si="3"/>
        <v>0</v>
      </c>
      <c r="AB46" s="243">
        <f t="shared" si="4"/>
        <v>0</v>
      </c>
      <c r="AC46" s="243">
        <f t="shared" si="5"/>
        <v>0</v>
      </c>
      <c r="AD46" s="243">
        <f t="shared" si="6"/>
        <v>0</v>
      </c>
      <c r="AE46" s="243">
        <f t="shared" si="7"/>
        <v>0</v>
      </c>
      <c r="AF46" s="243">
        <f t="shared" si="8"/>
        <v>0</v>
      </c>
      <c r="AG46" s="243">
        <f t="shared" si="9"/>
        <v>0</v>
      </c>
      <c r="AH46" s="243">
        <f t="shared" si="10"/>
        <v>0</v>
      </c>
      <c r="AI46" s="243">
        <f t="shared" si="11"/>
        <v>0</v>
      </c>
      <c r="AJ46" s="243">
        <f t="shared" si="12"/>
        <v>0</v>
      </c>
      <c r="AL46" s="243">
        <f t="shared" si="13"/>
        <v>83</v>
      </c>
      <c r="AM46" s="243">
        <f t="shared" si="14"/>
        <v>83</v>
      </c>
      <c r="AN46" s="243">
        <f t="shared" si="15"/>
        <v>1</v>
      </c>
      <c r="AO46" s="243">
        <f t="shared" si="16"/>
        <v>0</v>
      </c>
      <c r="AQ46" s="243">
        <f t="shared" si="17"/>
        <v>0</v>
      </c>
    </row>
    <row r="47" spans="2:43" x14ac:dyDescent="0.25">
      <c r="B47" s="13">
        <v>45</v>
      </c>
      <c r="C47" s="10" t="s">
        <v>587</v>
      </c>
      <c r="S47" s="263"/>
      <c r="U47" s="263"/>
      <c r="V47" s="263"/>
      <c r="W47" s="263"/>
      <c r="X47" s="243">
        <f t="shared" si="0"/>
        <v>0</v>
      </c>
      <c r="Y47" s="243">
        <f t="shared" si="1"/>
        <v>0</v>
      </c>
      <c r="Z47" s="243">
        <f t="shared" si="2"/>
        <v>0</v>
      </c>
      <c r="AA47" s="243">
        <f t="shared" si="3"/>
        <v>0</v>
      </c>
      <c r="AB47" s="243">
        <f t="shared" si="4"/>
        <v>0</v>
      </c>
      <c r="AC47" s="243">
        <f t="shared" si="5"/>
        <v>0</v>
      </c>
      <c r="AD47" s="243">
        <f t="shared" si="6"/>
        <v>0</v>
      </c>
      <c r="AE47" s="243">
        <f t="shared" si="7"/>
        <v>0</v>
      </c>
      <c r="AF47" s="243">
        <f t="shared" si="8"/>
        <v>0</v>
      </c>
      <c r="AG47" s="243">
        <f t="shared" si="9"/>
        <v>0</v>
      </c>
      <c r="AH47" s="243">
        <f t="shared" si="10"/>
        <v>0</v>
      </c>
      <c r="AI47" s="243">
        <f t="shared" si="11"/>
        <v>0</v>
      </c>
      <c r="AJ47" s="243">
        <f t="shared" si="12"/>
        <v>0</v>
      </c>
      <c r="AL47" s="243">
        <f t="shared" si="13"/>
        <v>112</v>
      </c>
      <c r="AM47" s="243">
        <f t="shared" si="14"/>
        <v>112</v>
      </c>
      <c r="AN47" s="243">
        <f t="shared" si="15"/>
        <v>1</v>
      </c>
      <c r="AO47" s="243">
        <f t="shared" si="16"/>
        <v>0</v>
      </c>
      <c r="AQ47" s="243">
        <f t="shared" si="17"/>
        <v>0</v>
      </c>
    </row>
    <row r="48" spans="2:43" x14ac:dyDescent="0.25">
      <c r="B48" s="13">
        <v>46</v>
      </c>
      <c r="C48" s="10" t="s">
        <v>590</v>
      </c>
      <c r="S48" s="263"/>
      <c r="U48" s="263"/>
      <c r="V48" s="263"/>
      <c r="W48" s="263"/>
      <c r="X48" s="243">
        <f t="shared" si="0"/>
        <v>0</v>
      </c>
      <c r="Y48" s="243">
        <f t="shared" si="1"/>
        <v>0</v>
      </c>
      <c r="Z48" s="243">
        <f t="shared" si="2"/>
        <v>0</v>
      </c>
      <c r="AA48" s="243">
        <f t="shared" si="3"/>
        <v>0</v>
      </c>
      <c r="AB48" s="243">
        <f t="shared" si="4"/>
        <v>0</v>
      </c>
      <c r="AC48" s="243">
        <f t="shared" si="5"/>
        <v>0</v>
      </c>
      <c r="AD48" s="243">
        <f t="shared" si="6"/>
        <v>0</v>
      </c>
      <c r="AE48" s="243">
        <f t="shared" si="7"/>
        <v>0</v>
      </c>
      <c r="AF48" s="243">
        <f t="shared" si="8"/>
        <v>0</v>
      </c>
      <c r="AG48" s="243">
        <f t="shared" si="9"/>
        <v>0</v>
      </c>
      <c r="AH48" s="243">
        <f t="shared" si="10"/>
        <v>0</v>
      </c>
      <c r="AI48" s="243">
        <f t="shared" si="11"/>
        <v>0</v>
      </c>
      <c r="AJ48" s="243">
        <f t="shared" si="12"/>
        <v>0</v>
      </c>
      <c r="AL48" s="243">
        <f t="shared" si="13"/>
        <v>97</v>
      </c>
      <c r="AM48" s="243">
        <f t="shared" si="14"/>
        <v>97</v>
      </c>
      <c r="AN48" s="243">
        <f t="shared" si="15"/>
        <v>1</v>
      </c>
      <c r="AO48" s="243">
        <f t="shared" si="16"/>
        <v>0</v>
      </c>
      <c r="AQ48" s="243">
        <f t="shared" si="17"/>
        <v>0</v>
      </c>
    </row>
    <row r="49" spans="2:43" x14ac:dyDescent="0.25">
      <c r="B49" s="13">
        <v>47</v>
      </c>
      <c r="C49" s="10" t="s">
        <v>591</v>
      </c>
      <c r="S49" s="263"/>
      <c r="U49" s="263"/>
      <c r="V49" s="263"/>
      <c r="W49" s="263"/>
      <c r="X49" s="243">
        <f t="shared" si="0"/>
        <v>0</v>
      </c>
      <c r="Y49" s="243">
        <f t="shared" si="1"/>
        <v>0</v>
      </c>
      <c r="Z49" s="243">
        <f t="shared" si="2"/>
        <v>0</v>
      </c>
      <c r="AA49" s="243">
        <f t="shared" si="3"/>
        <v>0</v>
      </c>
      <c r="AB49" s="243">
        <f t="shared" si="4"/>
        <v>0</v>
      </c>
      <c r="AC49" s="243">
        <f t="shared" si="5"/>
        <v>0</v>
      </c>
      <c r="AD49" s="243">
        <f t="shared" si="6"/>
        <v>0</v>
      </c>
      <c r="AE49" s="243">
        <f t="shared" si="7"/>
        <v>0</v>
      </c>
      <c r="AF49" s="243">
        <f t="shared" si="8"/>
        <v>0</v>
      </c>
      <c r="AG49" s="243">
        <f t="shared" si="9"/>
        <v>0</v>
      </c>
      <c r="AH49" s="243">
        <f t="shared" si="10"/>
        <v>0</v>
      </c>
      <c r="AI49" s="243">
        <f t="shared" si="11"/>
        <v>0</v>
      </c>
      <c r="AJ49" s="243">
        <f t="shared" si="12"/>
        <v>0</v>
      </c>
      <c r="AL49" s="243">
        <f t="shared" si="13"/>
        <v>100</v>
      </c>
      <c r="AM49" s="243">
        <f t="shared" si="14"/>
        <v>100</v>
      </c>
      <c r="AN49" s="243">
        <f t="shared" si="15"/>
        <v>1</v>
      </c>
      <c r="AO49" s="243">
        <f t="shared" si="16"/>
        <v>0</v>
      </c>
      <c r="AQ49" s="243">
        <f t="shared" si="17"/>
        <v>0</v>
      </c>
    </row>
    <row r="50" spans="2:43" x14ac:dyDescent="0.25">
      <c r="B50" s="13">
        <v>48</v>
      </c>
      <c r="C50" s="10" t="s">
        <v>592</v>
      </c>
      <c r="S50" s="263"/>
      <c r="U50" s="263"/>
      <c r="V50" s="263"/>
      <c r="W50" s="263"/>
      <c r="X50" s="243">
        <f t="shared" si="0"/>
        <v>0</v>
      </c>
      <c r="Y50" s="243">
        <f t="shared" si="1"/>
        <v>0</v>
      </c>
      <c r="Z50" s="243">
        <f t="shared" si="2"/>
        <v>0</v>
      </c>
      <c r="AA50" s="243">
        <f t="shared" si="3"/>
        <v>0</v>
      </c>
      <c r="AB50" s="243">
        <f t="shared" si="4"/>
        <v>0</v>
      </c>
      <c r="AC50" s="243">
        <f t="shared" si="5"/>
        <v>0</v>
      </c>
      <c r="AD50" s="243">
        <f t="shared" si="6"/>
        <v>0</v>
      </c>
      <c r="AE50" s="243">
        <f t="shared" si="7"/>
        <v>0</v>
      </c>
      <c r="AF50" s="243">
        <f t="shared" si="8"/>
        <v>0</v>
      </c>
      <c r="AG50" s="243">
        <f t="shared" si="9"/>
        <v>0</v>
      </c>
      <c r="AH50" s="243">
        <f t="shared" si="10"/>
        <v>0</v>
      </c>
      <c r="AI50" s="243">
        <f t="shared" si="11"/>
        <v>0</v>
      </c>
      <c r="AJ50" s="243">
        <f t="shared" si="12"/>
        <v>0</v>
      </c>
      <c r="AL50" s="243">
        <f t="shared" si="13"/>
        <v>116</v>
      </c>
      <c r="AM50" s="243">
        <f t="shared" si="14"/>
        <v>116</v>
      </c>
      <c r="AN50" s="243">
        <f t="shared" si="15"/>
        <v>1</v>
      </c>
      <c r="AO50" s="243">
        <f t="shared" si="16"/>
        <v>0</v>
      </c>
      <c r="AQ50" s="243">
        <f t="shared" si="17"/>
        <v>0</v>
      </c>
    </row>
    <row r="51" spans="2:43" x14ac:dyDescent="0.25">
      <c r="B51" s="13">
        <v>49</v>
      </c>
      <c r="C51" s="10" t="s">
        <v>593</v>
      </c>
      <c r="S51" s="263"/>
      <c r="U51" s="263"/>
      <c r="V51" s="263"/>
      <c r="W51" s="263"/>
      <c r="X51" s="243">
        <f t="shared" si="0"/>
        <v>0</v>
      </c>
      <c r="Y51" s="243">
        <f t="shared" si="1"/>
        <v>0</v>
      </c>
      <c r="Z51" s="243">
        <f t="shared" si="2"/>
        <v>0</v>
      </c>
      <c r="AA51" s="243">
        <f t="shared" si="3"/>
        <v>0</v>
      </c>
      <c r="AB51" s="243">
        <f t="shared" si="4"/>
        <v>0</v>
      </c>
      <c r="AC51" s="243">
        <f t="shared" si="5"/>
        <v>0</v>
      </c>
      <c r="AD51" s="243">
        <f t="shared" si="6"/>
        <v>0</v>
      </c>
      <c r="AE51" s="243">
        <f t="shared" si="7"/>
        <v>0</v>
      </c>
      <c r="AF51" s="243">
        <f t="shared" si="8"/>
        <v>0</v>
      </c>
      <c r="AG51" s="243">
        <f t="shared" si="9"/>
        <v>0</v>
      </c>
      <c r="AH51" s="243">
        <f t="shared" si="10"/>
        <v>0</v>
      </c>
      <c r="AI51" s="243">
        <f t="shared" si="11"/>
        <v>0</v>
      </c>
      <c r="AJ51" s="243">
        <f t="shared" si="12"/>
        <v>0</v>
      </c>
      <c r="AL51" s="243">
        <f t="shared" si="13"/>
        <v>117</v>
      </c>
      <c r="AM51" s="243">
        <f t="shared" si="14"/>
        <v>117</v>
      </c>
      <c r="AN51" s="243">
        <f t="shared" si="15"/>
        <v>1</v>
      </c>
      <c r="AO51" s="243">
        <f t="shared" si="16"/>
        <v>0</v>
      </c>
      <c r="AQ51" s="243">
        <f t="shared" si="17"/>
        <v>0</v>
      </c>
    </row>
    <row r="52" spans="2:43" x14ac:dyDescent="0.25">
      <c r="B52" s="13">
        <v>50</v>
      </c>
      <c r="C52" s="10" t="s">
        <v>596</v>
      </c>
      <c r="S52" s="263"/>
      <c r="U52" s="263"/>
      <c r="V52" s="263"/>
      <c r="W52" s="263"/>
      <c r="X52" s="243">
        <f t="shared" si="0"/>
        <v>0</v>
      </c>
      <c r="Y52" s="243">
        <f t="shared" si="1"/>
        <v>0</v>
      </c>
      <c r="Z52" s="243">
        <f t="shared" si="2"/>
        <v>0</v>
      </c>
      <c r="AA52" s="243">
        <f t="shared" si="3"/>
        <v>0</v>
      </c>
      <c r="AB52" s="243">
        <f t="shared" si="4"/>
        <v>0</v>
      </c>
      <c r="AC52" s="243">
        <f t="shared" si="5"/>
        <v>0</v>
      </c>
      <c r="AD52" s="243">
        <f t="shared" si="6"/>
        <v>0</v>
      </c>
      <c r="AE52" s="243">
        <f t="shared" si="7"/>
        <v>0</v>
      </c>
      <c r="AF52" s="243">
        <f t="shared" si="8"/>
        <v>0</v>
      </c>
      <c r="AG52" s="243">
        <f t="shared" si="9"/>
        <v>0</v>
      </c>
      <c r="AH52" s="243">
        <f t="shared" si="10"/>
        <v>0</v>
      </c>
      <c r="AI52" s="243">
        <f t="shared" si="11"/>
        <v>0</v>
      </c>
      <c r="AJ52" s="243">
        <f t="shared" si="12"/>
        <v>0</v>
      </c>
      <c r="AL52" s="243">
        <f t="shared" si="13"/>
        <v>66</v>
      </c>
      <c r="AM52" s="243">
        <f t="shared" si="14"/>
        <v>74</v>
      </c>
      <c r="AN52" s="243">
        <f t="shared" si="15"/>
        <v>20</v>
      </c>
      <c r="AO52" s="243">
        <f t="shared" si="16"/>
        <v>0</v>
      </c>
      <c r="AQ52" s="243">
        <f t="shared" si="17"/>
        <v>0</v>
      </c>
    </row>
    <row r="53" spans="2:43" x14ac:dyDescent="0.25">
      <c r="B53" s="13">
        <v>51</v>
      </c>
      <c r="C53" s="10" t="s">
        <v>597</v>
      </c>
      <c r="S53" s="263"/>
      <c r="U53" s="263"/>
      <c r="V53" s="263"/>
      <c r="W53" s="263"/>
      <c r="X53" s="243">
        <f t="shared" si="0"/>
        <v>0</v>
      </c>
      <c r="Y53" s="243">
        <f t="shared" si="1"/>
        <v>0</v>
      </c>
      <c r="Z53" s="243">
        <f t="shared" si="2"/>
        <v>0</v>
      </c>
      <c r="AA53" s="243">
        <f t="shared" si="3"/>
        <v>0</v>
      </c>
      <c r="AB53" s="243">
        <f t="shared" si="4"/>
        <v>0</v>
      </c>
      <c r="AC53" s="243">
        <f t="shared" si="5"/>
        <v>0</v>
      </c>
      <c r="AD53" s="243">
        <f t="shared" si="6"/>
        <v>0</v>
      </c>
      <c r="AE53" s="243">
        <f t="shared" si="7"/>
        <v>0</v>
      </c>
      <c r="AF53" s="243">
        <f t="shared" si="8"/>
        <v>0</v>
      </c>
      <c r="AG53" s="243">
        <f t="shared" si="9"/>
        <v>0</v>
      </c>
      <c r="AH53" s="243">
        <f t="shared" si="10"/>
        <v>0</v>
      </c>
      <c r="AI53" s="243">
        <f t="shared" si="11"/>
        <v>0</v>
      </c>
      <c r="AJ53" s="243">
        <f t="shared" si="12"/>
        <v>0</v>
      </c>
      <c r="AL53" s="243">
        <f t="shared" si="13"/>
        <v>71</v>
      </c>
      <c r="AM53" s="243">
        <f t="shared" si="14"/>
        <v>79</v>
      </c>
      <c r="AN53" s="243">
        <f t="shared" si="15"/>
        <v>20</v>
      </c>
      <c r="AO53" s="243">
        <f t="shared" si="16"/>
        <v>0</v>
      </c>
      <c r="AQ53" s="243">
        <f t="shared" si="17"/>
        <v>0</v>
      </c>
    </row>
    <row r="54" spans="2:43" x14ac:dyDescent="0.25">
      <c r="B54" s="13">
        <v>52</v>
      </c>
      <c r="C54" s="10" t="s">
        <v>598</v>
      </c>
      <c r="S54" s="263"/>
      <c r="U54" s="263"/>
      <c r="V54" s="263"/>
      <c r="W54" s="263"/>
      <c r="X54" s="243">
        <f t="shared" si="0"/>
        <v>0</v>
      </c>
      <c r="Y54" s="243">
        <f t="shared" si="1"/>
        <v>0</v>
      </c>
      <c r="Z54" s="243">
        <f t="shared" si="2"/>
        <v>0</v>
      </c>
      <c r="AA54" s="243">
        <f t="shared" si="3"/>
        <v>0</v>
      </c>
      <c r="AB54" s="243">
        <f t="shared" si="4"/>
        <v>0</v>
      </c>
      <c r="AC54" s="243">
        <f t="shared" si="5"/>
        <v>0</v>
      </c>
      <c r="AD54" s="243">
        <f t="shared" si="6"/>
        <v>0</v>
      </c>
      <c r="AE54" s="243">
        <f t="shared" si="7"/>
        <v>0</v>
      </c>
      <c r="AF54" s="243">
        <f t="shared" si="8"/>
        <v>0</v>
      </c>
      <c r="AG54" s="243">
        <f t="shared" si="9"/>
        <v>0</v>
      </c>
      <c r="AH54" s="243">
        <f t="shared" si="10"/>
        <v>0</v>
      </c>
      <c r="AI54" s="243">
        <f t="shared" si="11"/>
        <v>0</v>
      </c>
      <c r="AJ54" s="243">
        <f t="shared" si="12"/>
        <v>0</v>
      </c>
      <c r="AL54" s="243">
        <f t="shared" si="13"/>
        <v>83</v>
      </c>
      <c r="AM54" s="243">
        <f t="shared" si="14"/>
        <v>92</v>
      </c>
      <c r="AN54" s="243">
        <f t="shared" si="15"/>
        <v>2</v>
      </c>
      <c r="AO54" s="243">
        <f t="shared" si="16"/>
        <v>0</v>
      </c>
      <c r="AQ54" s="243">
        <f t="shared" si="17"/>
        <v>0</v>
      </c>
    </row>
    <row r="55" spans="2:43" x14ac:dyDescent="0.25">
      <c r="B55" s="13">
        <v>53</v>
      </c>
      <c r="C55" s="10" t="s">
        <v>601</v>
      </c>
      <c r="S55" s="263"/>
      <c r="U55" s="263"/>
      <c r="V55" s="263"/>
      <c r="W55" s="263"/>
      <c r="X55" s="243">
        <f t="shared" si="0"/>
        <v>0</v>
      </c>
      <c r="Y55" s="243">
        <f t="shared" si="1"/>
        <v>0</v>
      </c>
      <c r="Z55" s="243">
        <f t="shared" si="2"/>
        <v>0</v>
      </c>
      <c r="AA55" s="243">
        <f t="shared" si="3"/>
        <v>0</v>
      </c>
      <c r="AB55" s="243">
        <f t="shared" si="4"/>
        <v>0</v>
      </c>
      <c r="AC55" s="243">
        <f t="shared" si="5"/>
        <v>0</v>
      </c>
      <c r="AD55" s="243">
        <f t="shared" si="6"/>
        <v>0</v>
      </c>
      <c r="AE55" s="243">
        <f t="shared" si="7"/>
        <v>0</v>
      </c>
      <c r="AF55" s="243">
        <f t="shared" si="8"/>
        <v>0</v>
      </c>
      <c r="AG55" s="243">
        <f t="shared" si="9"/>
        <v>0</v>
      </c>
      <c r="AH55" s="243">
        <f t="shared" si="10"/>
        <v>0</v>
      </c>
      <c r="AI55" s="243">
        <f t="shared" si="11"/>
        <v>0</v>
      </c>
      <c r="AJ55" s="243">
        <f t="shared" si="12"/>
        <v>0</v>
      </c>
      <c r="AL55" s="243">
        <f t="shared" si="13"/>
        <v>85</v>
      </c>
      <c r="AM55" s="243">
        <f t="shared" si="14"/>
        <v>85</v>
      </c>
      <c r="AN55" s="243">
        <f t="shared" si="15"/>
        <v>1</v>
      </c>
      <c r="AO55" s="243">
        <f t="shared" si="16"/>
        <v>0</v>
      </c>
      <c r="AQ55" s="243">
        <f t="shared" si="17"/>
        <v>0</v>
      </c>
    </row>
    <row r="56" spans="2:43" x14ac:dyDescent="0.25">
      <c r="B56" s="13">
        <v>54</v>
      </c>
      <c r="C56" s="10" t="s">
        <v>602</v>
      </c>
      <c r="S56" s="263"/>
      <c r="U56" s="263"/>
      <c r="V56" s="263"/>
      <c r="W56" s="263"/>
      <c r="X56" s="243">
        <f t="shared" si="0"/>
        <v>0</v>
      </c>
      <c r="Y56" s="243">
        <f t="shared" si="1"/>
        <v>0</v>
      </c>
      <c r="Z56" s="243">
        <f t="shared" si="2"/>
        <v>0</v>
      </c>
      <c r="AA56" s="243">
        <f t="shared" si="3"/>
        <v>0</v>
      </c>
      <c r="AB56" s="243">
        <f t="shared" si="4"/>
        <v>0</v>
      </c>
      <c r="AC56" s="243">
        <f t="shared" si="5"/>
        <v>0</v>
      </c>
      <c r="AD56" s="243">
        <f t="shared" si="6"/>
        <v>0</v>
      </c>
      <c r="AE56" s="243">
        <f t="shared" si="7"/>
        <v>0</v>
      </c>
      <c r="AF56" s="243">
        <f t="shared" si="8"/>
        <v>0</v>
      </c>
      <c r="AG56" s="243">
        <f t="shared" si="9"/>
        <v>0</v>
      </c>
      <c r="AH56" s="243">
        <f t="shared" si="10"/>
        <v>0</v>
      </c>
      <c r="AI56" s="243">
        <f t="shared" si="11"/>
        <v>0</v>
      </c>
      <c r="AJ56" s="243">
        <f t="shared" si="12"/>
        <v>0</v>
      </c>
      <c r="AL56" s="243">
        <f t="shared" si="13"/>
        <v>96</v>
      </c>
      <c r="AM56" s="243">
        <f t="shared" si="14"/>
        <v>96</v>
      </c>
      <c r="AN56" s="243">
        <f t="shared" si="15"/>
        <v>1</v>
      </c>
      <c r="AO56" s="243">
        <f t="shared" si="16"/>
        <v>0</v>
      </c>
      <c r="AQ56" s="243">
        <f t="shared" si="17"/>
        <v>0</v>
      </c>
    </row>
    <row r="57" spans="2:43" x14ac:dyDescent="0.25">
      <c r="B57" s="13">
        <v>55</v>
      </c>
      <c r="C57" s="10" t="s">
        <v>603</v>
      </c>
      <c r="S57" s="263"/>
      <c r="U57" s="263"/>
      <c r="V57" s="263"/>
      <c r="W57" s="263"/>
      <c r="X57" s="243">
        <f t="shared" si="0"/>
        <v>0</v>
      </c>
      <c r="Y57" s="243">
        <f t="shared" si="1"/>
        <v>0</v>
      </c>
      <c r="Z57" s="243">
        <f t="shared" si="2"/>
        <v>0</v>
      </c>
      <c r="AA57" s="243">
        <f t="shared" si="3"/>
        <v>0</v>
      </c>
      <c r="AB57" s="243">
        <f t="shared" si="4"/>
        <v>0</v>
      </c>
      <c r="AC57" s="243">
        <f t="shared" si="5"/>
        <v>0</v>
      </c>
      <c r="AD57" s="243">
        <f t="shared" si="6"/>
        <v>0</v>
      </c>
      <c r="AE57" s="243">
        <f t="shared" si="7"/>
        <v>0</v>
      </c>
      <c r="AF57" s="243">
        <f t="shared" si="8"/>
        <v>0</v>
      </c>
      <c r="AG57" s="243">
        <f t="shared" si="9"/>
        <v>0</v>
      </c>
      <c r="AH57" s="243">
        <f t="shared" si="10"/>
        <v>0</v>
      </c>
      <c r="AI57" s="243">
        <f t="shared" si="11"/>
        <v>0</v>
      </c>
      <c r="AJ57" s="243">
        <f t="shared" si="12"/>
        <v>0</v>
      </c>
      <c r="AL57" s="243">
        <f t="shared" si="13"/>
        <v>109</v>
      </c>
      <c r="AM57" s="243">
        <f t="shared" si="14"/>
        <v>109</v>
      </c>
      <c r="AN57" s="243">
        <f t="shared" si="15"/>
        <v>1</v>
      </c>
      <c r="AO57" s="243">
        <f t="shared" si="16"/>
        <v>0</v>
      </c>
      <c r="AQ57" s="243">
        <f t="shared" si="17"/>
        <v>0</v>
      </c>
    </row>
    <row r="58" spans="2:43" x14ac:dyDescent="0.25">
      <c r="B58" s="13">
        <v>56</v>
      </c>
      <c r="C58" s="10" t="s">
        <v>604</v>
      </c>
      <c r="S58" s="263"/>
      <c r="U58" s="263"/>
      <c r="V58" s="263"/>
      <c r="W58" s="263"/>
      <c r="X58" s="243">
        <f t="shared" si="0"/>
        <v>0</v>
      </c>
      <c r="Y58" s="243">
        <f t="shared" si="1"/>
        <v>0</v>
      </c>
      <c r="Z58" s="243">
        <f t="shared" si="2"/>
        <v>0</v>
      </c>
      <c r="AA58" s="243">
        <f t="shared" si="3"/>
        <v>0</v>
      </c>
      <c r="AB58" s="243">
        <f t="shared" si="4"/>
        <v>0</v>
      </c>
      <c r="AC58" s="243">
        <f t="shared" si="5"/>
        <v>0</v>
      </c>
      <c r="AD58" s="243">
        <f t="shared" si="6"/>
        <v>0</v>
      </c>
      <c r="AE58" s="243">
        <f t="shared" si="7"/>
        <v>0</v>
      </c>
      <c r="AF58" s="243">
        <f t="shared" si="8"/>
        <v>0</v>
      </c>
      <c r="AG58" s="243">
        <f t="shared" si="9"/>
        <v>0</v>
      </c>
      <c r="AH58" s="243">
        <f t="shared" si="10"/>
        <v>0</v>
      </c>
      <c r="AI58" s="243">
        <f t="shared" si="11"/>
        <v>0</v>
      </c>
      <c r="AJ58" s="243">
        <f t="shared" si="12"/>
        <v>0</v>
      </c>
      <c r="AL58" s="243">
        <f t="shared" si="13"/>
        <v>95</v>
      </c>
      <c r="AM58" s="243">
        <f t="shared" si="14"/>
        <v>95</v>
      </c>
      <c r="AN58" s="243">
        <f t="shared" si="15"/>
        <v>1</v>
      </c>
      <c r="AO58" s="243">
        <f t="shared" si="16"/>
        <v>0</v>
      </c>
      <c r="AQ58" s="243">
        <f t="shared" si="17"/>
        <v>0</v>
      </c>
    </row>
    <row r="59" spans="2:43" x14ac:dyDescent="0.25">
      <c r="B59" s="13">
        <v>57</v>
      </c>
      <c r="C59" s="10" t="s">
        <v>605</v>
      </c>
      <c r="S59" s="263"/>
      <c r="U59" s="263"/>
      <c r="V59" s="263"/>
      <c r="W59" s="263"/>
      <c r="X59" s="243">
        <f t="shared" si="0"/>
        <v>0</v>
      </c>
      <c r="Y59" s="243">
        <f t="shared" si="1"/>
        <v>0</v>
      </c>
      <c r="Z59" s="243">
        <f t="shared" si="2"/>
        <v>0</v>
      </c>
      <c r="AA59" s="243">
        <f t="shared" si="3"/>
        <v>0</v>
      </c>
      <c r="AB59" s="243">
        <f t="shared" si="4"/>
        <v>0</v>
      </c>
      <c r="AC59" s="243">
        <f t="shared" si="5"/>
        <v>0</v>
      </c>
      <c r="AD59" s="243">
        <f t="shared" si="6"/>
        <v>0</v>
      </c>
      <c r="AE59" s="243">
        <f t="shared" si="7"/>
        <v>0</v>
      </c>
      <c r="AF59" s="243">
        <f t="shared" si="8"/>
        <v>0</v>
      </c>
      <c r="AG59" s="243">
        <f t="shared" si="9"/>
        <v>0</v>
      </c>
      <c r="AH59" s="243">
        <f t="shared" si="10"/>
        <v>0</v>
      </c>
      <c r="AI59" s="243">
        <f t="shared" si="11"/>
        <v>0</v>
      </c>
      <c r="AJ59" s="243">
        <f t="shared" si="12"/>
        <v>0</v>
      </c>
      <c r="AL59" s="243">
        <f t="shared" si="13"/>
        <v>84</v>
      </c>
      <c r="AM59" s="243">
        <f t="shared" si="14"/>
        <v>84</v>
      </c>
      <c r="AN59" s="243">
        <f t="shared" si="15"/>
        <v>1</v>
      </c>
      <c r="AO59" s="243">
        <f t="shared" si="16"/>
        <v>0</v>
      </c>
      <c r="AQ59" s="243">
        <f t="shared" si="17"/>
        <v>0</v>
      </c>
    </row>
    <row r="60" spans="2:43" x14ac:dyDescent="0.25">
      <c r="B60" s="13">
        <v>58</v>
      </c>
      <c r="C60" s="10" t="s">
        <v>606</v>
      </c>
      <c r="S60" s="263"/>
      <c r="U60" s="263"/>
      <c r="V60" s="263"/>
      <c r="W60" s="263"/>
      <c r="X60" s="243">
        <f t="shared" si="0"/>
        <v>0</v>
      </c>
      <c r="Y60" s="243">
        <f t="shared" si="1"/>
        <v>0</v>
      </c>
      <c r="Z60" s="243">
        <f t="shared" si="2"/>
        <v>0</v>
      </c>
      <c r="AA60" s="243">
        <f t="shared" si="3"/>
        <v>0</v>
      </c>
      <c r="AB60" s="243">
        <f t="shared" si="4"/>
        <v>0</v>
      </c>
      <c r="AC60" s="243">
        <f t="shared" si="5"/>
        <v>0</v>
      </c>
      <c r="AD60" s="243">
        <f t="shared" si="6"/>
        <v>0</v>
      </c>
      <c r="AE60" s="243">
        <f t="shared" si="7"/>
        <v>0</v>
      </c>
      <c r="AF60" s="243">
        <f t="shared" si="8"/>
        <v>0</v>
      </c>
      <c r="AG60" s="243">
        <f t="shared" si="9"/>
        <v>0</v>
      </c>
      <c r="AH60" s="243">
        <f t="shared" si="10"/>
        <v>0</v>
      </c>
      <c r="AI60" s="243">
        <f t="shared" si="11"/>
        <v>0</v>
      </c>
      <c r="AJ60" s="243">
        <f t="shared" si="12"/>
        <v>0</v>
      </c>
      <c r="AL60" s="243">
        <f t="shared" si="13"/>
        <v>102</v>
      </c>
      <c r="AM60" s="243">
        <f t="shared" si="14"/>
        <v>102</v>
      </c>
      <c r="AN60" s="243">
        <f t="shared" si="15"/>
        <v>1</v>
      </c>
      <c r="AO60" s="243">
        <f t="shared" si="16"/>
        <v>0</v>
      </c>
      <c r="AQ60" s="243">
        <f t="shared" si="17"/>
        <v>0</v>
      </c>
    </row>
    <row r="61" spans="2:43" x14ac:dyDescent="0.25">
      <c r="B61" s="13">
        <v>59</v>
      </c>
      <c r="C61" s="10" t="s">
        <v>607</v>
      </c>
      <c r="S61" s="263"/>
      <c r="U61" s="263"/>
      <c r="V61" s="263"/>
      <c r="W61" s="263"/>
      <c r="X61" s="243">
        <f t="shared" si="0"/>
        <v>0</v>
      </c>
      <c r="Y61" s="243">
        <f t="shared" si="1"/>
        <v>0</v>
      </c>
      <c r="Z61" s="243">
        <f t="shared" si="2"/>
        <v>0</v>
      </c>
      <c r="AA61" s="243">
        <f t="shared" si="3"/>
        <v>0</v>
      </c>
      <c r="AB61" s="243">
        <f t="shared" si="4"/>
        <v>0</v>
      </c>
      <c r="AC61" s="243">
        <f t="shared" si="5"/>
        <v>0</v>
      </c>
      <c r="AD61" s="243">
        <f t="shared" si="6"/>
        <v>0</v>
      </c>
      <c r="AE61" s="243">
        <f t="shared" si="7"/>
        <v>0</v>
      </c>
      <c r="AF61" s="243">
        <f t="shared" si="8"/>
        <v>0</v>
      </c>
      <c r="AG61" s="243">
        <f t="shared" si="9"/>
        <v>0</v>
      </c>
      <c r="AH61" s="243">
        <f t="shared" si="10"/>
        <v>0</v>
      </c>
      <c r="AI61" s="243">
        <f t="shared" si="11"/>
        <v>0</v>
      </c>
      <c r="AJ61" s="243">
        <f t="shared" si="12"/>
        <v>0</v>
      </c>
      <c r="AL61" s="243">
        <f t="shared" si="13"/>
        <v>91</v>
      </c>
      <c r="AM61" s="243">
        <f t="shared" si="14"/>
        <v>91</v>
      </c>
      <c r="AN61" s="243">
        <f t="shared" si="15"/>
        <v>1</v>
      </c>
      <c r="AO61" s="243">
        <f t="shared" si="16"/>
        <v>0</v>
      </c>
      <c r="AQ61" s="243">
        <f t="shared" si="17"/>
        <v>0</v>
      </c>
    </row>
    <row r="62" spans="2:43" x14ac:dyDescent="0.25">
      <c r="B62" s="13">
        <v>60</v>
      </c>
      <c r="C62" s="10" t="s">
        <v>609</v>
      </c>
      <c r="S62" s="263"/>
      <c r="U62" s="263"/>
      <c r="V62" s="263"/>
      <c r="W62" s="263"/>
      <c r="X62" s="243">
        <f t="shared" si="0"/>
        <v>0</v>
      </c>
      <c r="Y62" s="243">
        <f t="shared" si="1"/>
        <v>0</v>
      </c>
      <c r="Z62" s="243">
        <f t="shared" si="2"/>
        <v>0</v>
      </c>
      <c r="AA62" s="243">
        <f t="shared" si="3"/>
        <v>0</v>
      </c>
      <c r="AB62" s="243">
        <f t="shared" si="4"/>
        <v>0</v>
      </c>
      <c r="AC62" s="243">
        <f t="shared" si="5"/>
        <v>0</v>
      </c>
      <c r="AD62" s="243">
        <f t="shared" si="6"/>
        <v>0</v>
      </c>
      <c r="AE62" s="243">
        <f t="shared" si="7"/>
        <v>0</v>
      </c>
      <c r="AF62" s="243">
        <f t="shared" si="8"/>
        <v>0</v>
      </c>
      <c r="AG62" s="243">
        <f t="shared" si="9"/>
        <v>0</v>
      </c>
      <c r="AH62" s="243">
        <f t="shared" si="10"/>
        <v>0</v>
      </c>
      <c r="AI62" s="243">
        <f t="shared" si="11"/>
        <v>0</v>
      </c>
      <c r="AJ62" s="243">
        <f t="shared" si="12"/>
        <v>0</v>
      </c>
      <c r="AL62" s="243">
        <f t="shared" si="13"/>
        <v>101</v>
      </c>
      <c r="AM62" s="243">
        <f t="shared" si="14"/>
        <v>101</v>
      </c>
      <c r="AN62" s="243">
        <f t="shared" si="15"/>
        <v>1</v>
      </c>
      <c r="AO62" s="243">
        <f t="shared" si="16"/>
        <v>0</v>
      </c>
      <c r="AQ62" s="243">
        <f t="shared" si="17"/>
        <v>0</v>
      </c>
    </row>
    <row r="63" spans="2:43" x14ac:dyDescent="0.25">
      <c r="B63" s="13">
        <v>61</v>
      </c>
      <c r="C63" s="10" t="s">
        <v>610</v>
      </c>
      <c r="S63" s="263"/>
      <c r="U63" s="263"/>
      <c r="V63" s="263"/>
      <c r="W63" s="263"/>
      <c r="X63" s="243">
        <f t="shared" si="0"/>
        <v>0</v>
      </c>
      <c r="Y63" s="243">
        <f t="shared" si="1"/>
        <v>0</v>
      </c>
      <c r="Z63" s="243">
        <f t="shared" si="2"/>
        <v>0</v>
      </c>
      <c r="AA63" s="243">
        <f t="shared" si="3"/>
        <v>0</v>
      </c>
      <c r="AB63" s="243">
        <f t="shared" si="4"/>
        <v>0</v>
      </c>
      <c r="AC63" s="243">
        <f t="shared" si="5"/>
        <v>0</v>
      </c>
      <c r="AD63" s="243">
        <f t="shared" si="6"/>
        <v>0</v>
      </c>
      <c r="AE63" s="243">
        <f t="shared" si="7"/>
        <v>0</v>
      </c>
      <c r="AF63" s="243">
        <f t="shared" si="8"/>
        <v>0</v>
      </c>
      <c r="AG63" s="243">
        <f t="shared" si="9"/>
        <v>0</v>
      </c>
      <c r="AH63" s="243">
        <f t="shared" si="10"/>
        <v>0</v>
      </c>
      <c r="AI63" s="243">
        <f t="shared" si="11"/>
        <v>0</v>
      </c>
      <c r="AJ63" s="243">
        <f t="shared" si="12"/>
        <v>0</v>
      </c>
      <c r="AL63" s="243">
        <f t="shared" si="13"/>
        <v>70</v>
      </c>
      <c r="AM63" s="243">
        <f t="shared" si="14"/>
        <v>70</v>
      </c>
      <c r="AN63" s="243">
        <f t="shared" si="15"/>
        <v>1</v>
      </c>
      <c r="AO63" s="243">
        <f t="shared" si="16"/>
        <v>0</v>
      </c>
      <c r="AQ63" s="243">
        <f t="shared" si="17"/>
        <v>0</v>
      </c>
    </row>
    <row r="64" spans="2:43" x14ac:dyDescent="0.25">
      <c r="B64" s="13">
        <v>62</v>
      </c>
      <c r="C64" s="10" t="s">
        <v>611</v>
      </c>
      <c r="S64" s="263"/>
      <c r="U64" s="263"/>
      <c r="V64" s="263"/>
      <c r="W64" s="263"/>
      <c r="X64" s="243">
        <f t="shared" si="0"/>
        <v>0</v>
      </c>
      <c r="Y64" s="243">
        <f t="shared" si="1"/>
        <v>0</v>
      </c>
      <c r="Z64" s="243">
        <f t="shared" si="2"/>
        <v>0</v>
      </c>
      <c r="AA64" s="243">
        <f t="shared" si="3"/>
        <v>0</v>
      </c>
      <c r="AB64" s="243">
        <f t="shared" si="4"/>
        <v>0</v>
      </c>
      <c r="AC64" s="243">
        <f t="shared" si="5"/>
        <v>0</v>
      </c>
      <c r="AD64" s="243">
        <f t="shared" si="6"/>
        <v>0</v>
      </c>
      <c r="AE64" s="243">
        <f t="shared" si="7"/>
        <v>0</v>
      </c>
      <c r="AF64" s="243">
        <f t="shared" si="8"/>
        <v>0</v>
      </c>
      <c r="AG64" s="243">
        <f t="shared" si="9"/>
        <v>0</v>
      </c>
      <c r="AH64" s="243">
        <f t="shared" si="10"/>
        <v>0</v>
      </c>
      <c r="AI64" s="243">
        <f t="shared" si="11"/>
        <v>0</v>
      </c>
      <c r="AJ64" s="243">
        <f t="shared" si="12"/>
        <v>0</v>
      </c>
      <c r="AL64" s="243">
        <f t="shared" si="13"/>
        <v>80</v>
      </c>
      <c r="AM64" s="243">
        <f t="shared" si="14"/>
        <v>80</v>
      </c>
      <c r="AN64" s="243">
        <f t="shared" si="15"/>
        <v>1</v>
      </c>
      <c r="AO64" s="243">
        <f t="shared" si="16"/>
        <v>0</v>
      </c>
      <c r="AQ64" s="243">
        <f t="shared" si="17"/>
        <v>0</v>
      </c>
    </row>
    <row r="65" spans="2:43" x14ac:dyDescent="0.25">
      <c r="B65" s="13">
        <v>63</v>
      </c>
      <c r="C65" s="10" t="s">
        <v>612</v>
      </c>
      <c r="S65" s="263"/>
      <c r="U65" s="263"/>
      <c r="V65" s="263"/>
      <c r="W65" s="263"/>
      <c r="X65" s="243">
        <f t="shared" si="0"/>
        <v>0</v>
      </c>
      <c r="Y65" s="243">
        <f t="shared" si="1"/>
        <v>0</v>
      </c>
      <c r="Z65" s="243">
        <f t="shared" si="2"/>
        <v>0</v>
      </c>
      <c r="AA65" s="243">
        <f t="shared" si="3"/>
        <v>0</v>
      </c>
      <c r="AB65" s="243">
        <f t="shared" si="4"/>
        <v>0</v>
      </c>
      <c r="AC65" s="243">
        <f t="shared" si="5"/>
        <v>0</v>
      </c>
      <c r="AD65" s="243">
        <f t="shared" si="6"/>
        <v>0</v>
      </c>
      <c r="AE65" s="243">
        <f t="shared" si="7"/>
        <v>0</v>
      </c>
      <c r="AF65" s="243">
        <f t="shared" si="8"/>
        <v>0</v>
      </c>
      <c r="AG65" s="243">
        <f t="shared" si="9"/>
        <v>0</v>
      </c>
      <c r="AH65" s="243">
        <f t="shared" si="10"/>
        <v>0</v>
      </c>
      <c r="AI65" s="243">
        <f t="shared" si="11"/>
        <v>0</v>
      </c>
      <c r="AJ65" s="243">
        <f t="shared" si="12"/>
        <v>0</v>
      </c>
      <c r="AL65" s="243">
        <f t="shared" si="13"/>
        <v>95</v>
      </c>
      <c r="AM65" s="243">
        <f t="shared" si="14"/>
        <v>95</v>
      </c>
      <c r="AN65" s="243">
        <f t="shared" si="15"/>
        <v>1</v>
      </c>
      <c r="AO65" s="243">
        <f t="shared" si="16"/>
        <v>0</v>
      </c>
      <c r="AQ65" s="243">
        <f t="shared" si="17"/>
        <v>0</v>
      </c>
    </row>
    <row r="66" spans="2:43" x14ac:dyDescent="0.25">
      <c r="B66" s="13">
        <v>64</v>
      </c>
      <c r="C66" s="10" t="s">
        <v>615</v>
      </c>
      <c r="S66" s="263"/>
      <c r="U66" s="263"/>
      <c r="V66" s="263"/>
      <c r="W66" s="263"/>
      <c r="X66" s="243">
        <f t="shared" si="0"/>
        <v>0</v>
      </c>
      <c r="Y66" s="243">
        <f t="shared" si="1"/>
        <v>0</v>
      </c>
      <c r="Z66" s="243">
        <f t="shared" si="2"/>
        <v>0</v>
      </c>
      <c r="AA66" s="243">
        <f t="shared" si="3"/>
        <v>0</v>
      </c>
      <c r="AB66" s="243">
        <f t="shared" si="4"/>
        <v>0</v>
      </c>
      <c r="AC66" s="243">
        <f t="shared" si="5"/>
        <v>0</v>
      </c>
      <c r="AD66" s="243">
        <f t="shared" si="6"/>
        <v>0</v>
      </c>
      <c r="AE66" s="243">
        <f t="shared" si="7"/>
        <v>0</v>
      </c>
      <c r="AF66" s="243">
        <f t="shared" si="8"/>
        <v>0</v>
      </c>
      <c r="AG66" s="243">
        <f t="shared" si="9"/>
        <v>0</v>
      </c>
      <c r="AH66" s="243">
        <f t="shared" si="10"/>
        <v>0</v>
      </c>
      <c r="AI66" s="243">
        <f t="shared" si="11"/>
        <v>0</v>
      </c>
      <c r="AJ66" s="243">
        <f t="shared" si="12"/>
        <v>0</v>
      </c>
      <c r="AL66" s="243">
        <f t="shared" si="13"/>
        <v>74</v>
      </c>
      <c r="AM66" s="243">
        <f t="shared" si="14"/>
        <v>74</v>
      </c>
      <c r="AN66" s="243">
        <f t="shared" si="15"/>
        <v>1</v>
      </c>
      <c r="AO66" s="243">
        <f t="shared" si="16"/>
        <v>0</v>
      </c>
      <c r="AQ66" s="243">
        <f t="shared" si="17"/>
        <v>0</v>
      </c>
    </row>
    <row r="67" spans="2:43" x14ac:dyDescent="0.25">
      <c r="B67" s="13">
        <v>65</v>
      </c>
      <c r="C67" s="10" t="s">
        <v>616</v>
      </c>
      <c r="S67" s="263"/>
      <c r="U67" s="263"/>
      <c r="V67" s="263"/>
      <c r="W67" s="263"/>
      <c r="X67" s="243">
        <f t="shared" si="0"/>
        <v>0</v>
      </c>
      <c r="Y67" s="243">
        <f t="shared" si="1"/>
        <v>0</v>
      </c>
      <c r="Z67" s="243">
        <f t="shared" si="2"/>
        <v>0</v>
      </c>
      <c r="AA67" s="243">
        <f t="shared" si="3"/>
        <v>0</v>
      </c>
      <c r="AB67" s="243">
        <f t="shared" si="4"/>
        <v>0</v>
      </c>
      <c r="AC67" s="243">
        <f t="shared" si="5"/>
        <v>0</v>
      </c>
      <c r="AD67" s="243">
        <f t="shared" si="6"/>
        <v>0</v>
      </c>
      <c r="AE67" s="243">
        <f t="shared" si="7"/>
        <v>0</v>
      </c>
      <c r="AF67" s="243">
        <f t="shared" si="8"/>
        <v>0</v>
      </c>
      <c r="AG67" s="243">
        <f t="shared" si="9"/>
        <v>0</v>
      </c>
      <c r="AH67" s="243">
        <f t="shared" si="10"/>
        <v>0</v>
      </c>
      <c r="AI67" s="243">
        <f t="shared" si="11"/>
        <v>0</v>
      </c>
      <c r="AJ67" s="243">
        <f t="shared" si="12"/>
        <v>0</v>
      </c>
      <c r="AL67" s="243">
        <f t="shared" si="13"/>
        <v>75</v>
      </c>
      <c r="AM67" s="243">
        <f t="shared" si="14"/>
        <v>83</v>
      </c>
      <c r="AN67" s="243">
        <f t="shared" si="15"/>
        <v>20</v>
      </c>
      <c r="AO67" s="243">
        <f t="shared" si="16"/>
        <v>0</v>
      </c>
      <c r="AQ67" s="243">
        <f t="shared" si="17"/>
        <v>0</v>
      </c>
    </row>
    <row r="68" spans="2:43" x14ac:dyDescent="0.25">
      <c r="B68" s="13">
        <v>66</v>
      </c>
      <c r="C68" s="10" t="s">
        <v>617</v>
      </c>
      <c r="S68" s="263"/>
      <c r="U68" s="263"/>
      <c r="V68" s="263"/>
      <c r="W68" s="263"/>
      <c r="X68" s="243">
        <f t="shared" ref="X68:X89" si="18">IF(OR(ISERROR(FIND($K$6,$C68)),$K$6=""),0,1)</f>
        <v>0</v>
      </c>
      <c r="Y68" s="243">
        <f t="shared" ref="Y68:Y89" si="19">IF(OR(ISERROR(SEARCH($K$8,$C68)),$K$8=""),0,1)</f>
        <v>0</v>
      </c>
      <c r="Z68" s="243">
        <f t="shared" ref="Z68:Z89" si="20">IF(OR(ISERROR(SEARCH($K$10,$C68)),$K$10=""),0,1)</f>
        <v>0</v>
      </c>
      <c r="AA68" s="243">
        <f t="shared" ref="AA68:AA89" si="21">IF(OR(ISERROR(SEARCH($K$12,$C68)),$K$12=""),0,1)</f>
        <v>0</v>
      </c>
      <c r="AB68" s="243">
        <f t="shared" ref="AB68:AB88" si="22">IF(OR($M$8=0,Y68&gt;0,ISERROR(SEARCH($M$8,$C68))),0,1)</f>
        <v>0</v>
      </c>
      <c r="AC68" s="243">
        <f t="shared" ref="AC68:AC88" si="23">IF(OR($M$10=0,Z68&gt;0,ISERROR(SEARCH($M$10,$C68))),0,1)</f>
        <v>0</v>
      </c>
      <c r="AD68" s="243">
        <f t="shared" ref="AD68:AD88" si="24">IF(OR($M$12=0,AA68&gt;0,ISERROR(SEARCH($M$12,$C68))),0,1)</f>
        <v>0</v>
      </c>
      <c r="AE68" s="243">
        <f t="shared" ref="AE68:AE88" si="25">IF(OR($N$8=0,Y68&gt;0,AB68&gt;0,ISERROR(SEARCH($N$8,$C68))),0,0.5)</f>
        <v>0</v>
      </c>
      <c r="AF68" s="243">
        <f t="shared" ref="AF68:AF88" si="26">IF(OR($N$10=0,Z68&gt;0,AC68&gt;0,ISERROR(SEARCH($N$10,$C68))),0,0.5)</f>
        <v>0</v>
      </c>
      <c r="AG68" s="243">
        <f t="shared" ref="AG68:AG88" si="27">IF(OR($N$12=0,AA68&gt;0,AD68&gt;0,ISERROR(SEARCH($N$12,$C68))),0,0.5)</f>
        <v>0</v>
      </c>
      <c r="AH68" s="243">
        <f t="shared" ref="AH68:AH88" si="28">IF(OR($N$8=0,Y68&gt;0,AB68&gt;0,AE68&gt;0,ISERROR(SEARCH($N$8,$C68))),0,0.5)</f>
        <v>0</v>
      </c>
      <c r="AI68" s="243">
        <f t="shared" ref="AI68:AI88" si="29">IF(OR($N$10=0,Z68&gt;0,AC68&gt;0,AF68&gt;0,ISERROR(SEARCH($N$10,$C68))),0,0.5)</f>
        <v>0</v>
      </c>
      <c r="AJ68" s="243">
        <f t="shared" ref="AJ68:AJ88" si="30">IF(OR($N$12=0,AA68&gt;0,AD68&gt;0,AG68&gt;0,ISERROR(SEARCH($N$12,$C68))),0,0.5)</f>
        <v>0</v>
      </c>
      <c r="AL68" s="243">
        <f t="shared" ref="AL68:AL88" si="31">FIND(" 2",C68,10)+1</f>
        <v>76</v>
      </c>
      <c r="AM68" s="243">
        <f t="shared" ref="AM68:AM88" si="32">IF(ISERROR(FIND(" 2",C68,AL68)),AL68,FIND(" 2",C68,AL68)+1)</f>
        <v>84</v>
      </c>
      <c r="AN68" s="243">
        <f t="shared" ref="AN68:AN88" si="33">ABS(MID(C68,AM68,4)-MID(C68,AL68,4))+1</f>
        <v>20</v>
      </c>
      <c r="AO68" s="243">
        <f t="shared" ref="AO68:AO88" si="34">IF(OR($M$14=AN68,AND($M$14=20,AN68&gt;2)),1,0)</f>
        <v>0</v>
      </c>
      <c r="AQ68" s="243">
        <f t="shared" ref="AQ68:AQ89" si="35">SUM(X68:AJ68)+AO68</f>
        <v>0</v>
      </c>
    </row>
    <row r="69" spans="2:43" x14ac:dyDescent="0.25">
      <c r="B69" s="13">
        <v>67</v>
      </c>
      <c r="C69" s="10" t="s">
        <v>618</v>
      </c>
      <c r="S69" s="263"/>
      <c r="U69" s="263"/>
      <c r="V69" s="263"/>
      <c r="W69" s="263"/>
      <c r="X69" s="243">
        <f t="shared" si="18"/>
        <v>0</v>
      </c>
      <c r="Y69" s="243">
        <f t="shared" si="19"/>
        <v>0</v>
      </c>
      <c r="Z69" s="243">
        <f t="shared" si="20"/>
        <v>0</v>
      </c>
      <c r="AA69" s="243">
        <f t="shared" si="21"/>
        <v>0</v>
      </c>
      <c r="AB69" s="243">
        <f t="shared" si="22"/>
        <v>0</v>
      </c>
      <c r="AC69" s="243">
        <f t="shared" si="23"/>
        <v>0</v>
      </c>
      <c r="AD69" s="243">
        <f t="shared" si="24"/>
        <v>0</v>
      </c>
      <c r="AE69" s="243">
        <f t="shared" si="25"/>
        <v>0</v>
      </c>
      <c r="AF69" s="243">
        <f t="shared" si="26"/>
        <v>0</v>
      </c>
      <c r="AG69" s="243">
        <f t="shared" si="27"/>
        <v>0</v>
      </c>
      <c r="AH69" s="243">
        <f t="shared" si="28"/>
        <v>0</v>
      </c>
      <c r="AI69" s="243">
        <f t="shared" si="29"/>
        <v>0</v>
      </c>
      <c r="AJ69" s="243">
        <f t="shared" si="30"/>
        <v>0</v>
      </c>
      <c r="AL69" s="243">
        <f t="shared" si="31"/>
        <v>66</v>
      </c>
      <c r="AM69" s="243">
        <f t="shared" si="32"/>
        <v>74</v>
      </c>
      <c r="AN69" s="243">
        <f t="shared" si="33"/>
        <v>20</v>
      </c>
      <c r="AO69" s="243">
        <f t="shared" si="34"/>
        <v>0</v>
      </c>
      <c r="AQ69" s="243">
        <f t="shared" si="35"/>
        <v>0</v>
      </c>
    </row>
    <row r="70" spans="2:43" x14ac:dyDescent="0.25">
      <c r="B70" s="13">
        <v>68</v>
      </c>
      <c r="C70" s="10" t="s">
        <v>619</v>
      </c>
      <c r="S70" s="263"/>
      <c r="U70" s="263"/>
      <c r="V70" s="263"/>
      <c r="W70" s="263"/>
      <c r="X70" s="243">
        <f t="shared" si="18"/>
        <v>0</v>
      </c>
      <c r="Y70" s="243">
        <f t="shared" si="19"/>
        <v>0</v>
      </c>
      <c r="Z70" s="243">
        <f t="shared" si="20"/>
        <v>0</v>
      </c>
      <c r="AA70" s="243">
        <f t="shared" si="21"/>
        <v>0</v>
      </c>
      <c r="AB70" s="243">
        <f t="shared" si="22"/>
        <v>0</v>
      </c>
      <c r="AC70" s="243">
        <f t="shared" si="23"/>
        <v>0</v>
      </c>
      <c r="AD70" s="243">
        <f t="shared" si="24"/>
        <v>0</v>
      </c>
      <c r="AE70" s="243">
        <f t="shared" si="25"/>
        <v>0</v>
      </c>
      <c r="AF70" s="243">
        <f t="shared" si="26"/>
        <v>0</v>
      </c>
      <c r="AG70" s="243">
        <f t="shared" si="27"/>
        <v>0</v>
      </c>
      <c r="AH70" s="243">
        <f t="shared" si="28"/>
        <v>0</v>
      </c>
      <c r="AI70" s="243">
        <f t="shared" si="29"/>
        <v>0</v>
      </c>
      <c r="AJ70" s="243">
        <f t="shared" si="30"/>
        <v>0</v>
      </c>
      <c r="AL70" s="243">
        <f t="shared" si="31"/>
        <v>83</v>
      </c>
      <c r="AM70" s="243">
        <f t="shared" si="32"/>
        <v>91</v>
      </c>
      <c r="AN70" s="243">
        <f t="shared" si="33"/>
        <v>20</v>
      </c>
      <c r="AO70" s="243">
        <f t="shared" si="34"/>
        <v>0</v>
      </c>
      <c r="AQ70" s="243">
        <f t="shared" si="35"/>
        <v>0</v>
      </c>
    </row>
    <row r="71" spans="2:43" x14ac:dyDescent="0.25">
      <c r="B71" s="13">
        <v>69</v>
      </c>
      <c r="C71" s="10" t="s">
        <v>620</v>
      </c>
      <c r="S71" s="263"/>
      <c r="U71" s="263"/>
      <c r="V71" s="263"/>
      <c r="W71" s="263"/>
      <c r="X71" s="243">
        <f t="shared" si="18"/>
        <v>0</v>
      </c>
      <c r="Y71" s="243">
        <f t="shared" si="19"/>
        <v>0</v>
      </c>
      <c r="Z71" s="243">
        <f t="shared" si="20"/>
        <v>0</v>
      </c>
      <c r="AA71" s="243">
        <f t="shared" si="21"/>
        <v>0</v>
      </c>
      <c r="AB71" s="243">
        <f t="shared" si="22"/>
        <v>0</v>
      </c>
      <c r="AC71" s="243">
        <f t="shared" si="23"/>
        <v>0</v>
      </c>
      <c r="AD71" s="243">
        <f t="shared" si="24"/>
        <v>0</v>
      </c>
      <c r="AE71" s="243">
        <f t="shared" si="25"/>
        <v>0</v>
      </c>
      <c r="AF71" s="243">
        <f t="shared" si="26"/>
        <v>0</v>
      </c>
      <c r="AG71" s="243">
        <f t="shared" si="27"/>
        <v>0</v>
      </c>
      <c r="AH71" s="243">
        <f t="shared" si="28"/>
        <v>0</v>
      </c>
      <c r="AI71" s="243">
        <f t="shared" si="29"/>
        <v>0</v>
      </c>
      <c r="AJ71" s="243">
        <f t="shared" si="30"/>
        <v>0</v>
      </c>
      <c r="AL71" s="243">
        <f t="shared" si="31"/>
        <v>86</v>
      </c>
      <c r="AM71" s="243">
        <f t="shared" si="32"/>
        <v>94</v>
      </c>
      <c r="AN71" s="243">
        <f t="shared" si="33"/>
        <v>20</v>
      </c>
      <c r="AO71" s="243">
        <f t="shared" si="34"/>
        <v>0</v>
      </c>
      <c r="AQ71" s="243">
        <f t="shared" si="35"/>
        <v>0</v>
      </c>
    </row>
    <row r="72" spans="2:43" x14ac:dyDescent="0.25">
      <c r="B72" s="13">
        <v>70</v>
      </c>
      <c r="C72" s="10" t="s">
        <v>622</v>
      </c>
      <c r="S72" s="263"/>
      <c r="U72" s="263"/>
      <c r="V72" s="263"/>
      <c r="W72" s="263"/>
      <c r="X72" s="243">
        <f t="shared" si="18"/>
        <v>0</v>
      </c>
      <c r="Y72" s="243">
        <f t="shared" si="19"/>
        <v>0</v>
      </c>
      <c r="Z72" s="243">
        <f t="shared" si="20"/>
        <v>0</v>
      </c>
      <c r="AA72" s="243">
        <f t="shared" si="21"/>
        <v>0</v>
      </c>
      <c r="AB72" s="243">
        <f t="shared" si="22"/>
        <v>0</v>
      </c>
      <c r="AC72" s="243">
        <f t="shared" si="23"/>
        <v>0</v>
      </c>
      <c r="AD72" s="243">
        <f t="shared" si="24"/>
        <v>0</v>
      </c>
      <c r="AE72" s="243">
        <f t="shared" si="25"/>
        <v>0</v>
      </c>
      <c r="AF72" s="243">
        <f t="shared" si="26"/>
        <v>0</v>
      </c>
      <c r="AG72" s="243">
        <f t="shared" si="27"/>
        <v>0</v>
      </c>
      <c r="AH72" s="243">
        <f t="shared" si="28"/>
        <v>0</v>
      </c>
      <c r="AI72" s="243">
        <f t="shared" si="29"/>
        <v>0</v>
      </c>
      <c r="AJ72" s="243">
        <f t="shared" si="30"/>
        <v>0</v>
      </c>
      <c r="AL72" s="243">
        <f t="shared" si="31"/>
        <v>84</v>
      </c>
      <c r="AM72" s="243">
        <f t="shared" si="32"/>
        <v>92</v>
      </c>
      <c r="AN72" s="243">
        <f t="shared" si="33"/>
        <v>20</v>
      </c>
      <c r="AO72" s="243">
        <f t="shared" si="34"/>
        <v>0</v>
      </c>
      <c r="AQ72" s="243">
        <f t="shared" si="35"/>
        <v>0</v>
      </c>
    </row>
    <row r="73" spans="2:43" x14ac:dyDescent="0.25">
      <c r="B73" s="13">
        <v>71</v>
      </c>
      <c r="C73" s="10" t="s">
        <v>623</v>
      </c>
      <c r="S73" s="263"/>
      <c r="U73" s="263"/>
      <c r="V73" s="263"/>
      <c r="W73" s="263"/>
      <c r="X73" s="243">
        <f t="shared" si="18"/>
        <v>0</v>
      </c>
      <c r="Y73" s="243">
        <f t="shared" si="19"/>
        <v>0</v>
      </c>
      <c r="Z73" s="243">
        <f t="shared" si="20"/>
        <v>0</v>
      </c>
      <c r="AA73" s="243">
        <f t="shared" si="21"/>
        <v>0</v>
      </c>
      <c r="AB73" s="243">
        <f t="shared" si="22"/>
        <v>0</v>
      </c>
      <c r="AC73" s="243">
        <f t="shared" si="23"/>
        <v>0</v>
      </c>
      <c r="AD73" s="243">
        <f t="shared" si="24"/>
        <v>0</v>
      </c>
      <c r="AE73" s="243">
        <f t="shared" si="25"/>
        <v>0</v>
      </c>
      <c r="AF73" s="243">
        <f t="shared" si="26"/>
        <v>0</v>
      </c>
      <c r="AG73" s="243">
        <f t="shared" si="27"/>
        <v>0</v>
      </c>
      <c r="AH73" s="243">
        <f t="shared" si="28"/>
        <v>0</v>
      </c>
      <c r="AI73" s="243">
        <f t="shared" si="29"/>
        <v>0</v>
      </c>
      <c r="AJ73" s="243">
        <f t="shared" si="30"/>
        <v>0</v>
      </c>
      <c r="AL73" s="243">
        <f t="shared" si="31"/>
        <v>96</v>
      </c>
      <c r="AM73" s="243">
        <f t="shared" si="32"/>
        <v>96</v>
      </c>
      <c r="AN73" s="243">
        <f t="shared" si="33"/>
        <v>1</v>
      </c>
      <c r="AO73" s="243">
        <f t="shared" si="34"/>
        <v>0</v>
      </c>
      <c r="AQ73" s="243">
        <f t="shared" si="35"/>
        <v>0</v>
      </c>
    </row>
    <row r="74" spans="2:43" x14ac:dyDescent="0.25">
      <c r="B74" s="13">
        <v>72</v>
      </c>
      <c r="C74" s="10" t="s">
        <v>624</v>
      </c>
      <c r="X74" s="243">
        <f t="shared" si="18"/>
        <v>0</v>
      </c>
      <c r="Y74" s="243">
        <f t="shared" si="19"/>
        <v>0</v>
      </c>
      <c r="Z74" s="243">
        <f t="shared" si="20"/>
        <v>0</v>
      </c>
      <c r="AA74" s="243">
        <f t="shared" si="21"/>
        <v>0</v>
      </c>
      <c r="AB74" s="243">
        <f t="shared" si="22"/>
        <v>0</v>
      </c>
      <c r="AC74" s="243">
        <f t="shared" si="23"/>
        <v>0</v>
      </c>
      <c r="AD74" s="243">
        <f t="shared" si="24"/>
        <v>0</v>
      </c>
      <c r="AE74" s="243">
        <f t="shared" si="25"/>
        <v>0</v>
      </c>
      <c r="AF74" s="243">
        <f t="shared" si="26"/>
        <v>0</v>
      </c>
      <c r="AG74" s="243">
        <f t="shared" si="27"/>
        <v>0</v>
      </c>
      <c r="AH74" s="243">
        <f t="shared" si="28"/>
        <v>0</v>
      </c>
      <c r="AI74" s="243">
        <f t="shared" si="29"/>
        <v>0</v>
      </c>
      <c r="AJ74" s="243">
        <f t="shared" si="30"/>
        <v>0</v>
      </c>
      <c r="AL74" s="243">
        <f t="shared" si="31"/>
        <v>75</v>
      </c>
      <c r="AM74" s="243">
        <f t="shared" si="32"/>
        <v>84</v>
      </c>
      <c r="AN74" s="243">
        <f t="shared" si="33"/>
        <v>2</v>
      </c>
      <c r="AO74" s="243">
        <f t="shared" si="34"/>
        <v>0</v>
      </c>
      <c r="AQ74" s="243">
        <f t="shared" si="35"/>
        <v>0</v>
      </c>
    </row>
    <row r="75" spans="2:43" x14ac:dyDescent="0.25">
      <c r="B75" s="13">
        <v>73</v>
      </c>
      <c r="C75" s="10" t="s">
        <v>625</v>
      </c>
      <c r="X75" s="243">
        <f t="shared" si="18"/>
        <v>0</v>
      </c>
      <c r="Y75" s="243">
        <f t="shared" si="19"/>
        <v>0</v>
      </c>
      <c r="Z75" s="243">
        <f t="shared" si="20"/>
        <v>0</v>
      </c>
      <c r="AA75" s="243">
        <f t="shared" si="21"/>
        <v>0</v>
      </c>
      <c r="AB75" s="243">
        <f t="shared" si="22"/>
        <v>0</v>
      </c>
      <c r="AC75" s="243">
        <f t="shared" si="23"/>
        <v>0</v>
      </c>
      <c r="AD75" s="243">
        <f t="shared" si="24"/>
        <v>0</v>
      </c>
      <c r="AE75" s="243">
        <f t="shared" si="25"/>
        <v>0</v>
      </c>
      <c r="AF75" s="243">
        <f t="shared" si="26"/>
        <v>0</v>
      </c>
      <c r="AG75" s="243">
        <f t="shared" si="27"/>
        <v>0</v>
      </c>
      <c r="AH75" s="243">
        <f t="shared" si="28"/>
        <v>0</v>
      </c>
      <c r="AI75" s="243">
        <f t="shared" si="29"/>
        <v>0</v>
      </c>
      <c r="AJ75" s="243">
        <f t="shared" si="30"/>
        <v>0</v>
      </c>
      <c r="AL75" s="243">
        <f t="shared" si="31"/>
        <v>76</v>
      </c>
      <c r="AM75" s="243">
        <f t="shared" si="32"/>
        <v>76</v>
      </c>
      <c r="AN75" s="243">
        <f t="shared" si="33"/>
        <v>1</v>
      </c>
      <c r="AO75" s="243">
        <f t="shared" si="34"/>
        <v>0</v>
      </c>
      <c r="AQ75" s="243">
        <f t="shared" si="35"/>
        <v>0</v>
      </c>
    </row>
    <row r="76" spans="2:43" x14ac:dyDescent="0.25">
      <c r="B76" s="13">
        <v>74</v>
      </c>
      <c r="C76" s="10" t="s">
        <v>626</v>
      </c>
      <c r="X76" s="243">
        <f t="shared" si="18"/>
        <v>0</v>
      </c>
      <c r="Y76" s="243">
        <f t="shared" si="19"/>
        <v>0</v>
      </c>
      <c r="Z76" s="243">
        <f t="shared" si="20"/>
        <v>0</v>
      </c>
      <c r="AA76" s="243">
        <f t="shared" si="21"/>
        <v>0</v>
      </c>
      <c r="AB76" s="243">
        <f t="shared" si="22"/>
        <v>0</v>
      </c>
      <c r="AC76" s="243">
        <f t="shared" si="23"/>
        <v>0</v>
      </c>
      <c r="AD76" s="243">
        <f t="shared" si="24"/>
        <v>0</v>
      </c>
      <c r="AE76" s="243">
        <f t="shared" si="25"/>
        <v>0</v>
      </c>
      <c r="AF76" s="243">
        <f t="shared" si="26"/>
        <v>0</v>
      </c>
      <c r="AG76" s="243">
        <f t="shared" si="27"/>
        <v>0</v>
      </c>
      <c r="AH76" s="243">
        <f t="shared" si="28"/>
        <v>0</v>
      </c>
      <c r="AI76" s="243">
        <f t="shared" si="29"/>
        <v>0</v>
      </c>
      <c r="AJ76" s="243">
        <f t="shared" si="30"/>
        <v>0</v>
      </c>
      <c r="AL76" s="243">
        <f t="shared" si="31"/>
        <v>76</v>
      </c>
      <c r="AM76" s="243">
        <f t="shared" si="32"/>
        <v>76</v>
      </c>
      <c r="AN76" s="243">
        <f t="shared" si="33"/>
        <v>1</v>
      </c>
      <c r="AO76" s="243">
        <f t="shared" si="34"/>
        <v>0</v>
      </c>
      <c r="AQ76" s="243">
        <f t="shared" si="35"/>
        <v>0</v>
      </c>
    </row>
    <row r="77" spans="2:43" x14ac:dyDescent="0.25">
      <c r="B77" s="13">
        <v>75</v>
      </c>
      <c r="C77" s="10" t="s">
        <v>627</v>
      </c>
      <c r="X77" s="243">
        <f t="shared" si="18"/>
        <v>0</v>
      </c>
      <c r="Y77" s="243">
        <f t="shared" si="19"/>
        <v>0</v>
      </c>
      <c r="Z77" s="243">
        <f t="shared" si="20"/>
        <v>0</v>
      </c>
      <c r="AA77" s="243">
        <f t="shared" si="21"/>
        <v>0</v>
      </c>
      <c r="AB77" s="243">
        <f t="shared" si="22"/>
        <v>0</v>
      </c>
      <c r="AC77" s="243">
        <f t="shared" si="23"/>
        <v>0</v>
      </c>
      <c r="AD77" s="243">
        <f t="shared" si="24"/>
        <v>0</v>
      </c>
      <c r="AE77" s="243">
        <f t="shared" si="25"/>
        <v>0</v>
      </c>
      <c r="AF77" s="243">
        <f t="shared" si="26"/>
        <v>0</v>
      </c>
      <c r="AG77" s="243">
        <f t="shared" si="27"/>
        <v>0</v>
      </c>
      <c r="AH77" s="243">
        <f t="shared" si="28"/>
        <v>0</v>
      </c>
      <c r="AI77" s="243">
        <f t="shared" si="29"/>
        <v>0</v>
      </c>
      <c r="AJ77" s="243">
        <f t="shared" si="30"/>
        <v>0</v>
      </c>
      <c r="AL77" s="243">
        <f t="shared" si="31"/>
        <v>98</v>
      </c>
      <c r="AM77" s="243">
        <f t="shared" si="32"/>
        <v>98</v>
      </c>
      <c r="AN77" s="243">
        <f t="shared" si="33"/>
        <v>1</v>
      </c>
      <c r="AO77" s="243">
        <f t="shared" si="34"/>
        <v>0</v>
      </c>
      <c r="AQ77" s="243">
        <f t="shared" si="35"/>
        <v>0</v>
      </c>
    </row>
    <row r="78" spans="2:43" x14ac:dyDescent="0.25">
      <c r="B78" s="13">
        <v>76</v>
      </c>
      <c r="C78" s="10" t="s">
        <v>629</v>
      </c>
      <c r="X78" s="243">
        <f t="shared" si="18"/>
        <v>0</v>
      </c>
      <c r="Y78" s="243">
        <f t="shared" si="19"/>
        <v>0</v>
      </c>
      <c r="Z78" s="243">
        <f t="shared" si="20"/>
        <v>0</v>
      </c>
      <c r="AA78" s="243">
        <f t="shared" si="21"/>
        <v>0</v>
      </c>
      <c r="AB78" s="243">
        <f t="shared" si="22"/>
        <v>0</v>
      </c>
      <c r="AC78" s="243">
        <f t="shared" si="23"/>
        <v>0</v>
      </c>
      <c r="AD78" s="243">
        <f t="shared" si="24"/>
        <v>0</v>
      </c>
      <c r="AE78" s="243">
        <f t="shared" si="25"/>
        <v>0</v>
      </c>
      <c r="AF78" s="243">
        <f t="shared" si="26"/>
        <v>0</v>
      </c>
      <c r="AG78" s="243">
        <f t="shared" si="27"/>
        <v>0</v>
      </c>
      <c r="AH78" s="243">
        <f t="shared" si="28"/>
        <v>0</v>
      </c>
      <c r="AI78" s="243">
        <f t="shared" si="29"/>
        <v>0</v>
      </c>
      <c r="AJ78" s="243">
        <f t="shared" si="30"/>
        <v>0</v>
      </c>
      <c r="AL78" s="243">
        <f t="shared" si="31"/>
        <v>97</v>
      </c>
      <c r="AM78" s="243">
        <f t="shared" si="32"/>
        <v>97</v>
      </c>
      <c r="AN78" s="243">
        <f t="shared" si="33"/>
        <v>1</v>
      </c>
      <c r="AO78" s="243">
        <f t="shared" si="34"/>
        <v>0</v>
      </c>
      <c r="AQ78" s="243">
        <f t="shared" si="35"/>
        <v>0</v>
      </c>
    </row>
    <row r="79" spans="2:43" x14ac:dyDescent="0.25">
      <c r="B79" s="13">
        <v>77</v>
      </c>
      <c r="C79" s="10" t="s">
        <v>630</v>
      </c>
      <c r="X79" s="243">
        <f t="shared" si="18"/>
        <v>0</v>
      </c>
      <c r="Y79" s="243">
        <f t="shared" si="19"/>
        <v>0</v>
      </c>
      <c r="Z79" s="243">
        <f t="shared" si="20"/>
        <v>0</v>
      </c>
      <c r="AA79" s="243">
        <f t="shared" si="21"/>
        <v>0</v>
      </c>
      <c r="AB79" s="243">
        <f t="shared" si="22"/>
        <v>0</v>
      </c>
      <c r="AC79" s="243">
        <f t="shared" si="23"/>
        <v>0</v>
      </c>
      <c r="AD79" s="243">
        <f t="shared" si="24"/>
        <v>0</v>
      </c>
      <c r="AE79" s="243">
        <f t="shared" si="25"/>
        <v>0</v>
      </c>
      <c r="AF79" s="243">
        <f t="shared" si="26"/>
        <v>0</v>
      </c>
      <c r="AG79" s="243">
        <f t="shared" si="27"/>
        <v>0</v>
      </c>
      <c r="AH79" s="243">
        <f t="shared" si="28"/>
        <v>0</v>
      </c>
      <c r="AI79" s="243">
        <f t="shared" si="29"/>
        <v>0</v>
      </c>
      <c r="AJ79" s="243">
        <f t="shared" si="30"/>
        <v>0</v>
      </c>
      <c r="AL79" s="243">
        <f t="shared" si="31"/>
        <v>43</v>
      </c>
      <c r="AM79" s="243">
        <f t="shared" si="32"/>
        <v>51</v>
      </c>
      <c r="AN79" s="243">
        <f t="shared" si="33"/>
        <v>20</v>
      </c>
      <c r="AO79" s="243">
        <f t="shared" si="34"/>
        <v>0</v>
      </c>
      <c r="AQ79" s="243">
        <f t="shared" si="35"/>
        <v>0</v>
      </c>
    </row>
    <row r="80" spans="2:43" x14ac:dyDescent="0.25">
      <c r="B80" s="13">
        <v>78</v>
      </c>
      <c r="C80" s="10" t="s">
        <v>635</v>
      </c>
      <c r="X80" s="243">
        <f t="shared" si="18"/>
        <v>0</v>
      </c>
      <c r="Y80" s="243">
        <f t="shared" si="19"/>
        <v>0</v>
      </c>
      <c r="Z80" s="243">
        <f t="shared" si="20"/>
        <v>0</v>
      </c>
      <c r="AA80" s="243">
        <f t="shared" si="21"/>
        <v>0</v>
      </c>
      <c r="AB80" s="243">
        <f t="shared" si="22"/>
        <v>0</v>
      </c>
      <c r="AC80" s="243">
        <f t="shared" si="23"/>
        <v>0</v>
      </c>
      <c r="AD80" s="243">
        <f t="shared" si="24"/>
        <v>0</v>
      </c>
      <c r="AE80" s="243">
        <f t="shared" si="25"/>
        <v>0</v>
      </c>
      <c r="AF80" s="243">
        <f t="shared" si="26"/>
        <v>0</v>
      </c>
      <c r="AG80" s="243">
        <f t="shared" si="27"/>
        <v>0</v>
      </c>
      <c r="AH80" s="243">
        <f t="shared" si="28"/>
        <v>0</v>
      </c>
      <c r="AI80" s="243">
        <f t="shared" si="29"/>
        <v>0</v>
      </c>
      <c r="AJ80" s="243">
        <f t="shared" si="30"/>
        <v>0</v>
      </c>
      <c r="AL80" s="243">
        <f t="shared" si="31"/>
        <v>55</v>
      </c>
      <c r="AM80" s="243">
        <f t="shared" si="32"/>
        <v>55</v>
      </c>
      <c r="AN80" s="243">
        <f t="shared" si="33"/>
        <v>1</v>
      </c>
      <c r="AO80" s="243">
        <f t="shared" si="34"/>
        <v>0</v>
      </c>
      <c r="AQ80" s="243">
        <f t="shared" si="35"/>
        <v>0</v>
      </c>
    </row>
    <row r="81" spans="2:43" x14ac:dyDescent="0.25">
      <c r="B81" s="13">
        <v>79</v>
      </c>
      <c r="C81" s="10" t="s">
        <v>839</v>
      </c>
      <c r="X81" s="243">
        <f t="shared" si="18"/>
        <v>0</v>
      </c>
      <c r="Y81" s="243">
        <f t="shared" si="19"/>
        <v>0</v>
      </c>
      <c r="Z81" s="243">
        <f t="shared" si="20"/>
        <v>0</v>
      </c>
      <c r="AA81" s="243">
        <f t="shared" si="21"/>
        <v>0</v>
      </c>
      <c r="AB81" s="243">
        <f t="shared" si="22"/>
        <v>0</v>
      </c>
      <c r="AC81" s="243">
        <f t="shared" si="23"/>
        <v>0</v>
      </c>
      <c r="AD81" s="243">
        <f t="shared" si="24"/>
        <v>0</v>
      </c>
      <c r="AE81" s="243">
        <f t="shared" si="25"/>
        <v>0</v>
      </c>
      <c r="AF81" s="243">
        <f t="shared" si="26"/>
        <v>0</v>
      </c>
      <c r="AG81" s="243">
        <f t="shared" si="27"/>
        <v>0</v>
      </c>
      <c r="AH81" s="243">
        <f t="shared" si="28"/>
        <v>0</v>
      </c>
      <c r="AI81" s="243">
        <f t="shared" si="29"/>
        <v>0</v>
      </c>
      <c r="AJ81" s="243">
        <f t="shared" si="30"/>
        <v>0</v>
      </c>
      <c r="AL81" s="243">
        <f t="shared" si="31"/>
        <v>60</v>
      </c>
      <c r="AM81" s="243">
        <f t="shared" si="32"/>
        <v>60</v>
      </c>
      <c r="AN81" s="243">
        <f t="shared" si="33"/>
        <v>1</v>
      </c>
      <c r="AO81" s="243">
        <f t="shared" si="34"/>
        <v>0</v>
      </c>
      <c r="AQ81" s="243">
        <f t="shared" si="35"/>
        <v>0</v>
      </c>
    </row>
    <row r="82" spans="2:43" x14ac:dyDescent="0.25">
      <c r="B82" s="13">
        <v>80</v>
      </c>
      <c r="C82" s="10" t="s">
        <v>880</v>
      </c>
      <c r="X82" s="243">
        <f t="shared" si="18"/>
        <v>0</v>
      </c>
      <c r="Y82" s="243">
        <f t="shared" si="19"/>
        <v>0</v>
      </c>
      <c r="Z82" s="243">
        <f t="shared" si="20"/>
        <v>0</v>
      </c>
      <c r="AA82" s="243">
        <f t="shared" si="21"/>
        <v>0</v>
      </c>
      <c r="AB82" s="243">
        <f t="shared" si="22"/>
        <v>0</v>
      </c>
      <c r="AC82" s="243">
        <f t="shared" si="23"/>
        <v>0</v>
      </c>
      <c r="AD82" s="243">
        <f t="shared" si="24"/>
        <v>0</v>
      </c>
      <c r="AE82" s="243">
        <f t="shared" si="25"/>
        <v>0</v>
      </c>
      <c r="AF82" s="243">
        <f t="shared" si="26"/>
        <v>0</v>
      </c>
      <c r="AG82" s="243">
        <f t="shared" si="27"/>
        <v>0</v>
      </c>
      <c r="AH82" s="243">
        <f t="shared" si="28"/>
        <v>0</v>
      </c>
      <c r="AI82" s="243">
        <f t="shared" si="29"/>
        <v>0</v>
      </c>
      <c r="AJ82" s="243">
        <f t="shared" si="30"/>
        <v>0</v>
      </c>
      <c r="AL82" s="243">
        <f t="shared" si="31"/>
        <v>69</v>
      </c>
      <c r="AM82" s="243">
        <f t="shared" si="32"/>
        <v>69</v>
      </c>
      <c r="AN82" s="243">
        <f t="shared" si="33"/>
        <v>1</v>
      </c>
      <c r="AO82" s="243">
        <f t="shared" si="34"/>
        <v>0</v>
      </c>
      <c r="AQ82" s="243">
        <f t="shared" si="35"/>
        <v>0</v>
      </c>
    </row>
    <row r="83" spans="2:43" x14ac:dyDescent="0.25">
      <c r="B83" s="13">
        <v>81</v>
      </c>
      <c r="C83" s="10" t="s">
        <v>883</v>
      </c>
      <c r="X83" s="243">
        <f t="shared" si="18"/>
        <v>0</v>
      </c>
      <c r="Y83" s="243">
        <f t="shared" si="19"/>
        <v>0</v>
      </c>
      <c r="Z83" s="243">
        <f t="shared" si="20"/>
        <v>0</v>
      </c>
      <c r="AA83" s="243">
        <f t="shared" si="21"/>
        <v>0</v>
      </c>
      <c r="AB83" s="243">
        <f t="shared" si="22"/>
        <v>0</v>
      </c>
      <c r="AC83" s="243">
        <f t="shared" si="23"/>
        <v>0</v>
      </c>
      <c r="AD83" s="243">
        <f t="shared" si="24"/>
        <v>0</v>
      </c>
      <c r="AE83" s="243">
        <f t="shared" si="25"/>
        <v>0</v>
      </c>
      <c r="AF83" s="243">
        <f t="shared" si="26"/>
        <v>0</v>
      </c>
      <c r="AG83" s="243">
        <f t="shared" si="27"/>
        <v>0</v>
      </c>
      <c r="AH83" s="243">
        <f t="shared" si="28"/>
        <v>0</v>
      </c>
      <c r="AI83" s="243">
        <f t="shared" si="29"/>
        <v>0</v>
      </c>
      <c r="AJ83" s="243">
        <f t="shared" si="30"/>
        <v>0</v>
      </c>
      <c r="AL83" s="243">
        <f t="shared" si="31"/>
        <v>73</v>
      </c>
      <c r="AM83" s="243">
        <f t="shared" si="32"/>
        <v>73</v>
      </c>
      <c r="AN83" s="243">
        <f t="shared" si="33"/>
        <v>1</v>
      </c>
      <c r="AO83" s="243">
        <f t="shared" si="34"/>
        <v>0</v>
      </c>
      <c r="AQ83" s="243">
        <f t="shared" si="35"/>
        <v>0</v>
      </c>
    </row>
    <row r="84" spans="2:43" x14ac:dyDescent="0.25">
      <c r="B84" s="13">
        <v>82</v>
      </c>
      <c r="C84" s="10" t="s">
        <v>884</v>
      </c>
      <c r="X84" s="243">
        <f t="shared" si="18"/>
        <v>0</v>
      </c>
      <c r="Y84" s="243">
        <f t="shared" si="19"/>
        <v>0</v>
      </c>
      <c r="Z84" s="243">
        <f t="shared" si="20"/>
        <v>0</v>
      </c>
      <c r="AA84" s="243">
        <f t="shared" si="21"/>
        <v>0</v>
      </c>
      <c r="AB84" s="243">
        <f t="shared" si="22"/>
        <v>0</v>
      </c>
      <c r="AC84" s="243">
        <f t="shared" si="23"/>
        <v>0</v>
      </c>
      <c r="AD84" s="243">
        <f t="shared" si="24"/>
        <v>0</v>
      </c>
      <c r="AE84" s="243">
        <f t="shared" si="25"/>
        <v>0</v>
      </c>
      <c r="AF84" s="243">
        <f t="shared" si="26"/>
        <v>0</v>
      </c>
      <c r="AG84" s="243">
        <f t="shared" si="27"/>
        <v>0</v>
      </c>
      <c r="AH84" s="243">
        <f t="shared" si="28"/>
        <v>0</v>
      </c>
      <c r="AI84" s="243">
        <f t="shared" si="29"/>
        <v>0</v>
      </c>
      <c r="AJ84" s="243">
        <f t="shared" si="30"/>
        <v>0</v>
      </c>
      <c r="AL84" s="243">
        <f t="shared" si="31"/>
        <v>65</v>
      </c>
      <c r="AM84" s="243">
        <f t="shared" si="32"/>
        <v>65</v>
      </c>
      <c r="AN84" s="243">
        <f t="shared" si="33"/>
        <v>1</v>
      </c>
      <c r="AO84" s="243">
        <f t="shared" si="34"/>
        <v>0</v>
      </c>
      <c r="AQ84" s="243">
        <f t="shared" si="35"/>
        <v>0</v>
      </c>
    </row>
    <row r="85" spans="2:43" x14ac:dyDescent="0.25">
      <c r="B85" s="13">
        <v>83</v>
      </c>
      <c r="C85" s="10" t="s">
        <v>885</v>
      </c>
      <c r="X85" s="243">
        <f t="shared" si="18"/>
        <v>0</v>
      </c>
      <c r="Y85" s="243">
        <f t="shared" si="19"/>
        <v>0</v>
      </c>
      <c r="Z85" s="243">
        <f t="shared" si="20"/>
        <v>0</v>
      </c>
      <c r="AA85" s="243">
        <f t="shared" si="21"/>
        <v>0</v>
      </c>
      <c r="AB85" s="243">
        <f t="shared" si="22"/>
        <v>0</v>
      </c>
      <c r="AC85" s="243">
        <f t="shared" si="23"/>
        <v>0</v>
      </c>
      <c r="AD85" s="243">
        <f t="shared" si="24"/>
        <v>0</v>
      </c>
      <c r="AE85" s="243">
        <f t="shared" si="25"/>
        <v>0</v>
      </c>
      <c r="AF85" s="243">
        <f t="shared" si="26"/>
        <v>0</v>
      </c>
      <c r="AG85" s="243">
        <f t="shared" si="27"/>
        <v>0</v>
      </c>
      <c r="AH85" s="243">
        <f t="shared" si="28"/>
        <v>0</v>
      </c>
      <c r="AI85" s="243">
        <f t="shared" si="29"/>
        <v>0</v>
      </c>
      <c r="AJ85" s="243">
        <f t="shared" si="30"/>
        <v>0</v>
      </c>
      <c r="AL85" s="243">
        <f t="shared" si="31"/>
        <v>89</v>
      </c>
      <c r="AM85" s="243">
        <f t="shared" si="32"/>
        <v>89</v>
      </c>
      <c r="AN85" s="243">
        <f t="shared" si="33"/>
        <v>1</v>
      </c>
      <c r="AO85" s="243">
        <f t="shared" si="34"/>
        <v>0</v>
      </c>
      <c r="AQ85" s="243">
        <f t="shared" si="35"/>
        <v>0</v>
      </c>
    </row>
    <row r="86" spans="2:43" x14ac:dyDescent="0.25">
      <c r="B86" s="13">
        <v>84</v>
      </c>
      <c r="C86" s="10" t="s">
        <v>886</v>
      </c>
      <c r="X86" s="243">
        <f t="shared" si="18"/>
        <v>0</v>
      </c>
      <c r="Y86" s="243">
        <f t="shared" si="19"/>
        <v>0</v>
      </c>
      <c r="Z86" s="243">
        <f t="shared" si="20"/>
        <v>0</v>
      </c>
      <c r="AA86" s="243">
        <f t="shared" si="21"/>
        <v>0</v>
      </c>
      <c r="AB86" s="243">
        <f t="shared" si="22"/>
        <v>0</v>
      </c>
      <c r="AC86" s="243">
        <f t="shared" si="23"/>
        <v>0</v>
      </c>
      <c r="AD86" s="243">
        <f t="shared" si="24"/>
        <v>0</v>
      </c>
      <c r="AE86" s="243">
        <f t="shared" si="25"/>
        <v>0</v>
      </c>
      <c r="AF86" s="243">
        <f t="shared" si="26"/>
        <v>0</v>
      </c>
      <c r="AG86" s="243">
        <f t="shared" si="27"/>
        <v>0</v>
      </c>
      <c r="AH86" s="243">
        <f t="shared" si="28"/>
        <v>0</v>
      </c>
      <c r="AI86" s="243">
        <f t="shared" si="29"/>
        <v>0</v>
      </c>
      <c r="AJ86" s="243">
        <f t="shared" si="30"/>
        <v>0</v>
      </c>
      <c r="AL86" s="243">
        <f t="shared" si="31"/>
        <v>103</v>
      </c>
      <c r="AM86" s="243">
        <f t="shared" si="32"/>
        <v>103</v>
      </c>
      <c r="AN86" s="243">
        <f t="shared" si="33"/>
        <v>1</v>
      </c>
      <c r="AO86" s="243">
        <f t="shared" si="34"/>
        <v>0</v>
      </c>
      <c r="AQ86" s="243">
        <f t="shared" si="35"/>
        <v>0</v>
      </c>
    </row>
    <row r="87" spans="2:43" x14ac:dyDescent="0.25">
      <c r="B87" s="13">
        <v>85</v>
      </c>
      <c r="C87" s="10" t="s">
        <v>887</v>
      </c>
      <c r="X87" s="243">
        <f t="shared" si="18"/>
        <v>0</v>
      </c>
      <c r="Y87" s="243">
        <f t="shared" si="19"/>
        <v>0</v>
      </c>
      <c r="Z87" s="243">
        <f t="shared" si="20"/>
        <v>0</v>
      </c>
      <c r="AA87" s="243">
        <f t="shared" si="21"/>
        <v>0</v>
      </c>
      <c r="AB87" s="243">
        <f t="shared" si="22"/>
        <v>0</v>
      </c>
      <c r="AC87" s="243">
        <f t="shared" si="23"/>
        <v>0</v>
      </c>
      <c r="AD87" s="243">
        <f t="shared" si="24"/>
        <v>0</v>
      </c>
      <c r="AE87" s="243">
        <f t="shared" si="25"/>
        <v>0</v>
      </c>
      <c r="AF87" s="243">
        <f t="shared" si="26"/>
        <v>0</v>
      </c>
      <c r="AG87" s="243">
        <f t="shared" si="27"/>
        <v>0</v>
      </c>
      <c r="AH87" s="243">
        <f t="shared" si="28"/>
        <v>0</v>
      </c>
      <c r="AI87" s="243">
        <f t="shared" si="29"/>
        <v>0</v>
      </c>
      <c r="AJ87" s="243">
        <f t="shared" si="30"/>
        <v>0</v>
      </c>
      <c r="AL87" s="243">
        <f t="shared" si="31"/>
        <v>91</v>
      </c>
      <c r="AM87" s="243">
        <f t="shared" si="32"/>
        <v>91</v>
      </c>
      <c r="AN87" s="243">
        <f t="shared" si="33"/>
        <v>1</v>
      </c>
      <c r="AO87" s="243">
        <f t="shared" si="34"/>
        <v>0</v>
      </c>
      <c r="AQ87" s="243">
        <f t="shared" si="35"/>
        <v>0</v>
      </c>
    </row>
    <row r="88" spans="2:43" x14ac:dyDescent="0.25">
      <c r="B88" s="13">
        <v>86</v>
      </c>
      <c r="C88" s="10" t="s">
        <v>888</v>
      </c>
      <c r="X88" s="243">
        <f t="shared" si="18"/>
        <v>0</v>
      </c>
      <c r="Y88" s="243">
        <f t="shared" si="19"/>
        <v>0</v>
      </c>
      <c r="Z88" s="243">
        <f t="shared" si="20"/>
        <v>0</v>
      </c>
      <c r="AA88" s="243">
        <f t="shared" si="21"/>
        <v>0</v>
      </c>
      <c r="AB88" s="243">
        <f t="shared" si="22"/>
        <v>0</v>
      </c>
      <c r="AC88" s="243">
        <f t="shared" si="23"/>
        <v>0</v>
      </c>
      <c r="AD88" s="243">
        <f t="shared" si="24"/>
        <v>0</v>
      </c>
      <c r="AE88" s="243">
        <f t="shared" si="25"/>
        <v>0</v>
      </c>
      <c r="AF88" s="243">
        <f t="shared" si="26"/>
        <v>0</v>
      </c>
      <c r="AG88" s="243">
        <f t="shared" si="27"/>
        <v>0</v>
      </c>
      <c r="AH88" s="243">
        <f t="shared" si="28"/>
        <v>0</v>
      </c>
      <c r="AI88" s="243">
        <f t="shared" si="29"/>
        <v>0</v>
      </c>
      <c r="AJ88" s="243">
        <f t="shared" si="30"/>
        <v>0</v>
      </c>
      <c r="AL88" s="243">
        <f t="shared" si="31"/>
        <v>96</v>
      </c>
      <c r="AM88" s="243">
        <f t="shared" si="32"/>
        <v>96</v>
      </c>
      <c r="AN88" s="243">
        <f t="shared" si="33"/>
        <v>1</v>
      </c>
      <c r="AO88" s="243">
        <f t="shared" si="34"/>
        <v>0</v>
      </c>
      <c r="AQ88" s="243">
        <f t="shared" si="35"/>
        <v>0</v>
      </c>
    </row>
    <row r="89" spans="2:43" ht="15.75" thickBot="1" x14ac:dyDescent="0.3">
      <c r="B89" s="14">
        <v>87</v>
      </c>
      <c r="C89" s="10" t="s">
        <v>889</v>
      </c>
      <c r="X89" s="243">
        <f t="shared" si="18"/>
        <v>0</v>
      </c>
      <c r="Y89" s="243">
        <f t="shared" si="19"/>
        <v>0</v>
      </c>
      <c r="Z89" s="243">
        <f t="shared" si="20"/>
        <v>0</v>
      </c>
      <c r="AA89" s="243">
        <f t="shared" si="21"/>
        <v>0</v>
      </c>
      <c r="AB89" s="243">
        <f t="shared" ref="AB89" si="36">IF(OR($M$8=0,Y89&gt;0,ISERROR(SEARCH($M$8,$C89))),0,1)</f>
        <v>0</v>
      </c>
      <c r="AC89" s="243">
        <f t="shared" ref="AC89" si="37">IF(OR($M$10=0,Z89&gt;0,ISERROR(SEARCH($M$10,$C89))),0,1)</f>
        <v>0</v>
      </c>
      <c r="AD89" s="243">
        <f t="shared" ref="AD89" si="38">IF(OR($M$12=0,AA89&gt;0,ISERROR(SEARCH($M$12,$C89))),0,1)</f>
        <v>0</v>
      </c>
      <c r="AE89" s="243">
        <f t="shared" ref="AE89" si="39">IF(OR($N$8=0,Y89&gt;0,AB89&gt;0,ISERROR(SEARCH($N$8,$C89))),0,0.5)</f>
        <v>0</v>
      </c>
      <c r="AF89" s="243">
        <f t="shared" ref="AF89" si="40">IF(OR($N$10=0,Z89&gt;0,AC89&gt;0,ISERROR(SEARCH($N$10,$C89))),0,0.5)</f>
        <v>0</v>
      </c>
      <c r="AG89" s="243">
        <f t="shared" ref="AG89" si="41">IF(OR($N$12=0,AA89&gt;0,AD89&gt;0,ISERROR(SEARCH($N$12,$C89))),0,0.5)</f>
        <v>0</v>
      </c>
      <c r="AH89" s="243">
        <f t="shared" ref="AH89" si="42">IF(OR($N$8=0,Y89&gt;0,AB89&gt;0,AE89&gt;0,ISERROR(SEARCH($N$8,$C89))),0,0.5)</f>
        <v>0</v>
      </c>
      <c r="AI89" s="243">
        <f t="shared" ref="AI89" si="43">IF(OR($N$10=0,Z89&gt;0,AC89&gt;0,AF89&gt;0,ISERROR(SEARCH($N$10,$C89))),0,0.5)</f>
        <v>0</v>
      </c>
      <c r="AJ89" s="243">
        <f t="shared" ref="AJ89" si="44">IF(OR($N$12=0,AA89&gt;0,AD89&gt;0,AG89&gt;0,ISERROR(SEARCH($N$12,$C89))),0,0.5)</f>
        <v>0</v>
      </c>
      <c r="AL89" s="243">
        <f t="shared" ref="AL89" si="45">FIND(" 2",C89,10)+1</f>
        <v>47</v>
      </c>
      <c r="AM89" s="243">
        <f t="shared" ref="AM89" si="46">IF(ISERROR(FIND(" 2",C89,AL89)),AL89,FIND(" 2",C89,AL89)+1)</f>
        <v>55</v>
      </c>
      <c r="AN89" s="243">
        <f t="shared" ref="AN89" si="47">ABS(MID(C89,AM89,4)-MID(C89,AL89,4))+1</f>
        <v>20</v>
      </c>
      <c r="AO89" s="243">
        <f t="shared" ref="AO89" si="48">IF(OR($M$14=AN89,AND($M$14=20,AN89&gt;2)),1,0)</f>
        <v>0</v>
      </c>
      <c r="AQ89" s="243">
        <f t="shared" si="35"/>
        <v>0</v>
      </c>
    </row>
  </sheetData>
  <mergeCells count="1">
    <mergeCell ref="H3:L4"/>
  </mergeCells>
  <conditionalFormatting sqref="C3:C89">
    <cfRule type="expression" dxfId="0" priority="1" stopIfTrue="1">
      <formula>AND(AQ3=L$20,L$20&gt;0)</formula>
    </cfRule>
  </conditionalFormatting>
  <dataValidations count="3">
    <dataValidation type="list" allowBlank="1" showInputMessage="1" showErrorMessage="1" sqref="K6">
      <formula1>$Q$2:$Q$9</formula1>
    </dataValidation>
    <dataValidation type="list" allowBlank="1" showInputMessage="1" showErrorMessage="1" sqref="K14">
      <formula1>$V$2:$V$5</formula1>
    </dataValidation>
    <dataValidation type="list" allowBlank="1" showInputMessage="1" showErrorMessage="1" sqref="K10 K12 K8">
      <formula1>$R$2:$R$36</formula1>
    </dataValidation>
  </dataValidations>
  <hyperlinks>
    <hyperlink ref="C3" location="'Table 1'!A1" display="Table 1: All employees: gender by employment category, 31 December 2003 to 31 December 2022"/>
    <hyperlink ref="C4" location="'Table 2'!A1" display="Table 2: All employees: agency by employment category, 31 December 2021* and 31 December 2022"/>
    <hyperlink ref="C5" location="'Table 3'!A1" display="Table 3: Ongoing employees: agency by hours and gender, 31 December 2022"/>
    <hyperlink ref="C6" location="'Table 4'!A1" display="Table 4: Non-ongoing employees: agency by hours and gender, 31 December 2022"/>
    <hyperlink ref="C7" location="'Table 5'!A1" display="Table 5: All employees: agency by hours and gender, 31 December 2022"/>
    <hyperlink ref="C8" location="'Table 6'!A1" display="Table 6: Ongoing employees: agency by base classification, 31 December 2022"/>
    <hyperlink ref="C9" location="'Table 7'!A1" display="Table 7: Non-ongoing employees: agency by base classification, 31 December 2022"/>
    <hyperlink ref="C10" location="'Table 8'!A1" display="Table 8: All employees: agency by base classification, 31 December 2022"/>
    <hyperlink ref="C11" location="'Table 9'!A1" display="Table 9: All employees: permanency by year, 31 December 2003 to 31 December 2022"/>
    <hyperlink ref="C12" location="'Table 10'!A1" display="Table 10: All employees: agency by gender and classification level, 31 December 2022"/>
    <hyperlink ref="C13" location="'Table 11'!A1" display="Table 11: All employees: base classification by gender, 31 December 2003 to 31 December 2022"/>
    <hyperlink ref="C14" location="'Table 12'!A1" display="Table 12: All employees: paid classification by gender, 31 December 2013 to 31 December 2022"/>
    <hyperlink ref="C15" location="'Table 13'!A1" display="Table 13: All employees: agency by location, 31 December 2022"/>
    <hyperlink ref="C16" location="'Table 14'!A1" display="Table 14: All employees: location by base classification and employment category, 31 December 2022"/>
    <hyperlink ref="C17" location="'Table 15'!A1" display="Table 15: All employees: state by year, 31 December 2003 to 31 December 2022"/>
    <hyperlink ref="C18" location="'Table 16'!A1" display="Table 16: All employees: location by year, 31 December 2003 to 31 December 2022"/>
    <hyperlink ref="C19" location="'Table 17'!A1" display="Table 17: All employees: location (statistical area four) by year, 31 December 2003 to 31 December 2022"/>
    <hyperlink ref="C20" location="'Table 18'!A1" display="Table 18: All employees: location by base classification and gender, 31 December 2022"/>
    <hyperlink ref="C21" location="'Table 19'!A1" display="Table 19: All employees: hours by base classification and gender, 31 December 2022"/>
    <hyperlink ref="C22" location="'Table 20'!A1" display="Table 20: All employees, hours by base classification and employment category, 31 December 2022"/>
    <hyperlink ref="C23" location="'Table 21'!A1" display="Table 21: All employees: agency by base classification group, 31 December 2021 and 2022 *"/>
    <hyperlink ref="C24" location="'Table 22'!A1" display="Table 22: All employees: agency by median length of service (years) and base classification, 31 December 2022"/>
    <hyperlink ref="C25" location="'Table 23'!A1" display="Table 23: All employees: agency by age group, 31 December 2022"/>
    <hyperlink ref="C26" location="'Table 24'!A1" display="Table 24: All employees: age group by base classification and employment category, 31 December 2022"/>
    <hyperlink ref="C27" location="'Table 25'!A1" display="Table 25: Ongoing employees: age group by base classification and gender, 31 December 2022"/>
    <hyperlink ref="C28" location="'Table 26'!A1" display="Table 26: All employees: age group by gender, 31 December 2003 to 31 December 2022"/>
    <hyperlink ref="C29" location="'Table 27'!A1" display="Table 27: All employees: age group by base classification and gender, 31 December 2022"/>
    <hyperlink ref="C30" location="'Table 28'!A1" display="Table 28: All employees: highest educational qualification by base classification and gender, 31 December 2022"/>
    <hyperlink ref="C31" location="'Table 29'!A1" display="Table 29: All employees: Job family by gender, 31 December 2022"/>
    <hyperlink ref="C32" location="'Table 30'!A1" display="Table 30: All employees: job family by permanency status, 31 December 2022"/>
    <hyperlink ref="C33" location="'Table 31'!A1" display="Table 31: All employees: job family by location, 31 December 2022"/>
    <hyperlink ref="C34" location="'Table 32'!A1" display="Table 32: All employees: job family by classification level, 31 December 2022"/>
    <hyperlink ref="C35" location="'Table 33'!A1" display="Table 33: Agency type by headcount, December 2022"/>
    <hyperlink ref="C36" location="'Table 34'!A1" display="Table 34: Agency metrics, 31 December 2022 and the 2022 calendar year"/>
    <hyperlink ref="C37" location="'Table 35'!A1" display="Table 35: Agency metrics broken down by Category E agencies and other APS bodies, 31 December 2022 and the 2022 calendar year"/>
    <hyperlink ref="C38" location="'Table 36'!A1" display="Table 36: Ongoing employees: agency by paid classification, 31 December 2022"/>
    <hyperlink ref="C39" location="'Table 37'!A1" display="Table 37: Non-ongoing employees: agency by non-ongoing category and gender, 31 December 2022"/>
    <hyperlink ref="C40" location="'Table 38'!A1" display="Table 38: Non-ongoing employees: age group by base classification and gender, 31 December 2022"/>
    <hyperlink ref="C41" location="'Table 39'!A1" display="Table 39: Ongoing employees: length of service by gender, 31 December 2003 to 31 December 2022"/>
    <hyperlink ref="C42" location="'Table 40'!A1" display="Table 40: Ongoing employees: age group by gender, 31 December 2003 to 31 December 2022"/>
    <hyperlink ref="C43" location="'Table 41'!A1" display="Table 41: All employees: age group by employment category, 31 December 2003 to 31 December 2022"/>
    <hyperlink ref="C44" location="'Table 42'!A1" display="Table 42: Ongoing employees: agency retention, 31 December 2021 to 31 December 2022 *"/>
    <hyperlink ref="C45" location="'Table 43'!A1" display="Table 43: Ongoing employees: agency by temporary assignment classification, 31 December 2022"/>
    <hyperlink ref="C46" location="'Table 44'!A1" display="Table 44: All employees: agency by highest educational qualification, 31 December 2022"/>
    <hyperlink ref="C47" location="'Table 45'!A1" display="Table 45: Ongoing employees: agency by number of agencies worked in and base classification group, 31 December 2022"/>
    <hyperlink ref="C48" location="'Table 46'!A1" display="Table 46: Ongoing employees: base classification by paid classification and gender, 31 December 2022"/>
    <hyperlink ref="C49" location="'Table 47'!A1" display="Table 47: All employees: mean age (years) by location, base classification and gender, 31 December 2022"/>
    <hyperlink ref="C50" location="'Table 48'!A1" display="Table 48: All employees: median length of service (years) by location, base classification and gender, 31 December 2022"/>
    <hyperlink ref="C51" location="'Table 49'!A1" display="Table 49: Ongoing employees: agency by operative status (including maternity related leave) and gender, 31 December 2022 *"/>
    <hyperlink ref="C52" location="'Table 50'!A1" display="Table 50: Engagements of ongoing employees: age group by gender, 2003 to 2022"/>
    <hyperlink ref="C53" location="'Table 51'!A1" display="Table 51: Engagements of ongoing employees: classification by gender, 2003 to 2022"/>
    <hyperlink ref="C54" location="'Table 52'!A1" display="Table 52: Engagements of ongoing employees: agency by major classification group, 2021 and 2022 *"/>
    <hyperlink ref="C55" location="'Table 53'!A1" display="Table 53: Engagements of ongoing employees: age group by classification and gender, 2022"/>
    <hyperlink ref="C56" location="'Table 54'!A1" display="Table 54: Engagements of ongoing employees: prior service in APS by classification and gender, 2022"/>
    <hyperlink ref="C57" location="'Table 55'!A1" display="Table 55: Engagements of ongoing employees: highest educational qualification by classification and gender, 2022"/>
    <hyperlink ref="C58" location="'Table 56'!A1" display="Table 56: Engagements of ongoing employees: previous employment by classification and gender, 2022"/>
    <hyperlink ref="C59" location="'Table 57'!A1" display="Table 57: Engagements of ongoing employees: location by classification and gender, 2022"/>
    <hyperlink ref="C60" location="'Table 58'!A1" display="Table 58: Engagements of ongoing employees: mean age (years) by location, classification and gender, 2022"/>
    <hyperlink ref="C61" location="'Table 59'!A1" display="Table 59: Promotions of ongoing employees: classification promoted from and to by gender, 2022"/>
    <hyperlink ref="C62" location="'Table 60'!A1" display="Table 60: Promotions of ongoing employees: mean age (years) by location, classification and gender, 2022"/>
    <hyperlink ref="C63" location="'Table 61'!A1" display="Table 61: Promotions of ongoing employees: agency by classification, 2022"/>
    <hyperlink ref="C64" location="'Table 62'!A1" display="Table 62: Promotions of ongoing employees: within, from and to other agencies, 2022"/>
    <hyperlink ref="C65" location="'Table 63'!A1" display="Table 63: Transfers and temporary transfers of ongoing employees: from and to other agencies, 2022"/>
    <hyperlink ref="C66" location="'Table 64'!A1" display="Table 64: Movement of ongoing employees: location from and to by gender, 2022"/>
    <hyperlink ref="C67" location="'Table 65'!A1" display="Table 65: Separations of ongoing employees: type of separation by gender, 2003 to 2022"/>
    <hyperlink ref="C68" location="'Table 66'!A1" display="Table 66: Separations of ongoing employees: base classification by gender, 2003 to 2022"/>
    <hyperlink ref="C69" location="'Table 67'!A1" display="Table 67: Separations of ongoing employees: age group by gender, 2003 to 2022"/>
    <hyperlink ref="C70" location="'Table 68'!A1" display="Table 68: Separations of ongoing employees: resignations by age group and gender, 2003 to 2022"/>
    <hyperlink ref="C71" location="'Table 69'!A1" display="Table 69: Separations of ongoing employees: age retirements by age group and gender, 2003 to 2022"/>
    <hyperlink ref="C72" location="'Table 70'!A1" display="Table 70: Separations of ongoing employees: retrenchments by age group and gender, 2003 to 2022"/>
    <hyperlink ref="C73" location="'Table 71'!A1" display="Table 71: Separations of ongoing employees: separation type by base classification and gender, 2022"/>
    <hyperlink ref="C74" location="'Table 72'!A1" display="Table 72: Separations of ongoing employees: agency by type of separation, 2021 and 2022"/>
    <hyperlink ref="C75" location="'Table 73'!A1" display="Table 73: Separations of ongoing employees: agency by type of termination, 2022"/>
    <hyperlink ref="C76" location="'Table 74'!A1" display="Table 74: Separations of ongoing employees: agency by base classification, 2022"/>
    <hyperlink ref="C77" location="'Table 75'!A1" display="Table 75: Separations of ongoing employees: length of service by base classification and gender, 2022"/>
    <hyperlink ref="C78" location="'Table 76'!A1" display="Table 76: Separations of ongoing employees: length of service by type of separation and gender, 2022"/>
    <hyperlink ref="C79" location="'Table 77'!A1" display="Table 77: All employees: diversity group, 2003 to 2022"/>
    <hyperlink ref="C80" location="'Table 78'!A1" display="Table 78: All employees by country of birth, December 2022"/>
    <hyperlink ref="C81" location="'Table 79'!A1" display="Table 79: All employees by first language spoken, December 2022"/>
    <hyperlink ref="C82" location="'Table 80'!A1" display="Table 80: Ongoing employees: agency by diversity group, 31 December 2022"/>
    <hyperlink ref="C83" location="'Table 81'!A1" display="Table 81: Non-ongoing employees: agency by diversity group, 31 December 2022"/>
    <hyperlink ref="C84" location="'Table 82'!A1" display="Table 82: All employees: agency by diversity group, 31 December 2022"/>
    <hyperlink ref="C85" location="'Table 83'!A1" display="Table 83: All employees: base classification by diversity group and gender, 31 December 2022"/>
    <hyperlink ref="C86" location="'Table 84'!A1" display="Table 84: All employees: diversity group by highest educational qualification and gender, 31 December 2022"/>
    <hyperlink ref="C87" location="'Table 85'!A1" display="Table 85: Engagements of ongoing employees: classification by diversity group and gender, 2022"/>
    <hyperlink ref="C88" location="'Table 86'!A1" display="Table 86: Separations of ongoing employees: base classification by diversity group and gender, 2022"/>
    <hyperlink ref="C89" location="'Table 87'!A1" display="Table 87: All employees: Average age by year, 2003 to 2022"/>
  </hyperlinks>
  <pageMargins left="0.7" right="0.7" top="0.75" bottom="0.75" header="0.3" footer="0.3"/>
  <pageSetup paperSize="9" scale="52" orientation="portrait" r:id="rId1"/>
  <colBreaks count="2" manualBreakCount="2">
    <brk id="2" max="88" man="1"/>
    <brk id="45" max="88" man="1"/>
  </col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zoomScaleNormal="100" workbookViewId="0"/>
  </sheetViews>
  <sheetFormatPr defaultRowHeight="15" x14ac:dyDescent="0.25"/>
  <cols>
    <col min="1" max="1" width="11.85546875" customWidth="1"/>
    <col min="2" max="6" width="15.140625" customWidth="1"/>
  </cols>
  <sheetData>
    <row r="1" spans="1:10" x14ac:dyDescent="0.25">
      <c r="A1" s="8" t="s">
        <v>890</v>
      </c>
      <c r="J1" s="7" t="s">
        <v>892</v>
      </c>
    </row>
    <row r="2" spans="1:10" ht="15.75" thickBot="1" x14ac:dyDescent="0.3">
      <c r="A2" s="2"/>
    </row>
    <row r="3" spans="1:10" ht="15" customHeight="1" thickBot="1" x14ac:dyDescent="0.3">
      <c r="A3" s="298" t="s">
        <v>1</v>
      </c>
      <c r="B3" s="293" t="s">
        <v>891</v>
      </c>
      <c r="C3" s="294"/>
      <c r="D3" s="294"/>
      <c r="E3" s="295"/>
      <c r="F3" s="296" t="s">
        <v>358</v>
      </c>
    </row>
    <row r="4" spans="1:10" ht="30.75" thickBot="1" x14ac:dyDescent="0.3">
      <c r="A4" s="299"/>
      <c r="B4" s="58" t="s">
        <v>0</v>
      </c>
      <c r="C4" s="60" t="s">
        <v>894</v>
      </c>
      <c r="D4" s="60" t="s">
        <v>895</v>
      </c>
      <c r="E4" s="59" t="s">
        <v>495</v>
      </c>
      <c r="F4" s="297"/>
    </row>
    <row r="5" spans="1:10" ht="15.75" x14ac:dyDescent="0.25">
      <c r="A5" s="61">
        <v>2003</v>
      </c>
      <c r="B5" s="47">
        <v>121325</v>
      </c>
      <c r="C5" s="48">
        <v>6995</v>
      </c>
      <c r="D5" s="48">
        <v>281</v>
      </c>
      <c r="E5" s="49">
        <v>1393</v>
      </c>
      <c r="F5" s="54">
        <v>129994</v>
      </c>
    </row>
    <row r="6" spans="1:10" ht="15.75" x14ac:dyDescent="0.25">
      <c r="A6" s="61">
        <v>2004</v>
      </c>
      <c r="B6" s="33">
        <v>121336</v>
      </c>
      <c r="C6" s="40">
        <v>6337</v>
      </c>
      <c r="D6" s="40">
        <v>562</v>
      </c>
      <c r="E6" s="34">
        <v>1328</v>
      </c>
      <c r="F6" s="54">
        <v>129563</v>
      </c>
    </row>
    <row r="7" spans="1:10" ht="15.75" x14ac:dyDescent="0.25">
      <c r="A7" s="61">
        <v>2005</v>
      </c>
      <c r="B7" s="33">
        <v>129540</v>
      </c>
      <c r="C7" s="40">
        <v>7588</v>
      </c>
      <c r="D7" s="40">
        <v>461</v>
      </c>
      <c r="E7" s="34">
        <v>1285</v>
      </c>
      <c r="F7" s="54">
        <v>138874</v>
      </c>
    </row>
    <row r="8" spans="1:10" ht="15.75" x14ac:dyDescent="0.25">
      <c r="A8" s="61">
        <v>2006</v>
      </c>
      <c r="B8" s="33">
        <v>138688</v>
      </c>
      <c r="C8" s="40">
        <v>9277</v>
      </c>
      <c r="D8" s="40">
        <v>652</v>
      </c>
      <c r="E8" s="34">
        <v>1326</v>
      </c>
      <c r="F8" s="54">
        <v>149943</v>
      </c>
    </row>
    <row r="9" spans="1:10" ht="15.75" x14ac:dyDescent="0.25">
      <c r="A9" s="61">
        <v>2007</v>
      </c>
      <c r="B9" s="33">
        <v>146816</v>
      </c>
      <c r="C9" s="40">
        <v>8984</v>
      </c>
      <c r="D9" s="40">
        <v>975</v>
      </c>
      <c r="E9" s="34">
        <v>2027</v>
      </c>
      <c r="F9" s="54">
        <v>158802</v>
      </c>
    </row>
    <row r="10" spans="1:10" ht="15.75" x14ac:dyDescent="0.25">
      <c r="A10" s="61">
        <v>2008</v>
      </c>
      <c r="B10" s="33">
        <v>147476</v>
      </c>
      <c r="C10" s="40">
        <v>7995</v>
      </c>
      <c r="D10" s="40">
        <v>606</v>
      </c>
      <c r="E10" s="34">
        <v>2298</v>
      </c>
      <c r="F10" s="54">
        <v>158375</v>
      </c>
    </row>
    <row r="11" spans="1:10" ht="15.75" x14ac:dyDescent="0.25">
      <c r="A11" s="61">
        <v>2009</v>
      </c>
      <c r="B11" s="33">
        <v>149663</v>
      </c>
      <c r="C11" s="40">
        <v>7844</v>
      </c>
      <c r="D11" s="40">
        <v>584</v>
      </c>
      <c r="E11" s="34">
        <v>2998</v>
      </c>
      <c r="F11" s="54">
        <v>161089</v>
      </c>
    </row>
    <row r="12" spans="1:10" ht="15.75" x14ac:dyDescent="0.25">
      <c r="A12" s="61">
        <v>2010</v>
      </c>
      <c r="B12" s="33">
        <v>150830</v>
      </c>
      <c r="C12" s="40">
        <v>7906</v>
      </c>
      <c r="D12" s="40">
        <v>619</v>
      </c>
      <c r="E12" s="34">
        <v>3474</v>
      </c>
      <c r="F12" s="54">
        <v>162829</v>
      </c>
    </row>
    <row r="13" spans="1:10" ht="15.75" x14ac:dyDescent="0.25">
      <c r="A13" s="61">
        <v>2011</v>
      </c>
      <c r="B13" s="33">
        <v>153209</v>
      </c>
      <c r="C13" s="40">
        <v>7913</v>
      </c>
      <c r="D13" s="40">
        <v>695</v>
      </c>
      <c r="E13" s="34">
        <v>4773</v>
      </c>
      <c r="F13" s="54">
        <v>166590</v>
      </c>
    </row>
    <row r="14" spans="1:10" ht="15.75" x14ac:dyDescent="0.25">
      <c r="A14" s="61">
        <v>2012</v>
      </c>
      <c r="B14" s="33">
        <v>151351</v>
      </c>
      <c r="C14" s="40">
        <v>6731</v>
      </c>
      <c r="D14" s="40">
        <v>626</v>
      </c>
      <c r="E14" s="34">
        <v>5753</v>
      </c>
      <c r="F14" s="54">
        <v>164461</v>
      </c>
    </row>
    <row r="15" spans="1:10" ht="15.75" x14ac:dyDescent="0.25">
      <c r="A15" s="61">
        <v>2013</v>
      </c>
      <c r="B15" s="33">
        <v>149236</v>
      </c>
      <c r="C15" s="40">
        <v>5365</v>
      </c>
      <c r="D15" s="40">
        <v>714</v>
      </c>
      <c r="E15" s="34">
        <v>7258</v>
      </c>
      <c r="F15" s="54">
        <v>162573</v>
      </c>
    </row>
    <row r="16" spans="1:10" ht="15.75" x14ac:dyDescent="0.25">
      <c r="A16" s="61">
        <v>2014</v>
      </c>
      <c r="B16" s="33">
        <v>138596</v>
      </c>
      <c r="C16" s="40">
        <v>4827</v>
      </c>
      <c r="D16" s="40">
        <v>798</v>
      </c>
      <c r="E16" s="34">
        <v>7111</v>
      </c>
      <c r="F16" s="54">
        <v>151332</v>
      </c>
    </row>
    <row r="17" spans="1:6" ht="15.75" x14ac:dyDescent="0.25">
      <c r="A17" s="61">
        <v>2015</v>
      </c>
      <c r="B17" s="33">
        <v>135622</v>
      </c>
      <c r="C17" s="40">
        <v>6792</v>
      </c>
      <c r="D17" s="40">
        <v>660</v>
      </c>
      <c r="E17" s="34">
        <v>8628</v>
      </c>
      <c r="F17" s="54">
        <v>151702</v>
      </c>
    </row>
    <row r="18" spans="1:6" ht="15.75" x14ac:dyDescent="0.25">
      <c r="A18" s="61">
        <v>2016</v>
      </c>
      <c r="B18" s="33">
        <v>136918</v>
      </c>
      <c r="C18" s="40">
        <v>6520</v>
      </c>
      <c r="D18" s="40">
        <v>596</v>
      </c>
      <c r="E18" s="34">
        <v>9204</v>
      </c>
      <c r="F18" s="54">
        <v>153238</v>
      </c>
    </row>
    <row r="19" spans="1:6" ht="15.75" x14ac:dyDescent="0.25">
      <c r="A19" s="61">
        <v>2017</v>
      </c>
      <c r="B19" s="33">
        <v>136417</v>
      </c>
      <c r="C19" s="40">
        <v>6431</v>
      </c>
      <c r="D19" s="40">
        <v>582</v>
      </c>
      <c r="E19" s="34">
        <v>6467</v>
      </c>
      <c r="F19" s="54">
        <v>149897</v>
      </c>
    </row>
    <row r="20" spans="1:6" ht="15.75" x14ac:dyDescent="0.25">
      <c r="A20" s="61">
        <v>2018</v>
      </c>
      <c r="B20" s="33">
        <v>132306</v>
      </c>
      <c r="C20" s="40">
        <v>6767</v>
      </c>
      <c r="D20" s="40">
        <v>539</v>
      </c>
      <c r="E20" s="34">
        <v>7130</v>
      </c>
      <c r="F20" s="54">
        <v>146742</v>
      </c>
    </row>
    <row r="21" spans="1:6" ht="15.75" x14ac:dyDescent="0.25">
      <c r="A21" s="61">
        <v>2019</v>
      </c>
      <c r="B21" s="33">
        <v>129746</v>
      </c>
      <c r="C21" s="40">
        <v>6616</v>
      </c>
      <c r="D21" s="40">
        <v>552</v>
      </c>
      <c r="E21" s="34">
        <v>7609</v>
      </c>
      <c r="F21" s="54">
        <v>144523</v>
      </c>
    </row>
    <row r="22" spans="1:6" ht="15.75" x14ac:dyDescent="0.25">
      <c r="A22" s="61">
        <v>2020</v>
      </c>
      <c r="B22" s="33">
        <v>131459</v>
      </c>
      <c r="C22" s="40">
        <v>7951</v>
      </c>
      <c r="D22" s="40">
        <v>573</v>
      </c>
      <c r="E22" s="34">
        <v>8604</v>
      </c>
      <c r="F22" s="54">
        <v>148587</v>
      </c>
    </row>
    <row r="23" spans="1:6" ht="15.75" x14ac:dyDescent="0.25">
      <c r="A23" s="62">
        <v>2021</v>
      </c>
      <c r="B23" s="63">
        <v>136299</v>
      </c>
      <c r="C23" s="64">
        <v>10002</v>
      </c>
      <c r="D23" s="64">
        <v>645</v>
      </c>
      <c r="E23" s="65">
        <v>8407</v>
      </c>
      <c r="F23" s="66">
        <v>155353</v>
      </c>
    </row>
    <row r="24" spans="1:6" ht="16.5" thickBot="1" x14ac:dyDescent="0.3">
      <c r="A24" s="67">
        <v>2022</v>
      </c>
      <c r="B24" s="68">
        <v>143753</v>
      </c>
      <c r="C24" s="69">
        <v>9329</v>
      </c>
      <c r="D24" s="69">
        <v>711</v>
      </c>
      <c r="E24" s="70">
        <v>7852</v>
      </c>
      <c r="F24" s="57">
        <v>161645</v>
      </c>
    </row>
    <row r="26" spans="1:6" ht="15.75" x14ac:dyDescent="0.25">
      <c r="A26" s="160" t="s">
        <v>8</v>
      </c>
    </row>
  </sheetData>
  <mergeCells count="3">
    <mergeCell ref="B3:E3"/>
    <mergeCell ref="A3:A4"/>
    <mergeCell ref="F3:F4"/>
  </mergeCells>
  <hyperlinks>
    <hyperlink ref="J1" location="'Table of Contents'!C2" display="Back to Table of Contents"/>
  </hyperlinks>
  <pageMargins left="0.75" right="0.75" top="1" bottom="1" header="0.5" footer="0.5"/>
  <pageSetup paperSize="9" scale="81" orientation="portrait" r:id="rId1"/>
  <colBreaks count="1" manualBreakCount="1">
    <brk id="8" max="10485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7"/>
  <sheetViews>
    <sheetView showGridLines="0" zoomScaleNormal="100" workbookViewId="0"/>
  </sheetViews>
  <sheetFormatPr defaultColWidth="8.85546875" defaultRowHeight="15" x14ac:dyDescent="0.25"/>
  <cols>
    <col min="1" max="1" width="76.5703125" customWidth="1"/>
    <col min="13" max="13" width="10.85546875" bestFit="1" customWidth="1"/>
    <col min="15" max="15" width="10.85546875" bestFit="1" customWidth="1"/>
    <col min="17" max="17" width="11.5703125" bestFit="1" customWidth="1"/>
    <col min="18" max="18" width="9.85546875" bestFit="1" customWidth="1"/>
    <col min="19" max="19" width="11.5703125" bestFit="1" customWidth="1"/>
    <col min="28" max="28" width="10.85546875" bestFit="1" customWidth="1"/>
  </cols>
  <sheetData>
    <row r="1" spans="1:28" x14ac:dyDescent="0.25">
      <c r="A1" s="8" t="s">
        <v>284</v>
      </c>
      <c r="J1" s="7" t="s">
        <v>892</v>
      </c>
    </row>
    <row r="2" spans="1:28" ht="15.75" thickBot="1" x14ac:dyDescent="0.3">
      <c r="A2" s="2"/>
    </row>
    <row r="3" spans="1:28" ht="15.75" x14ac:dyDescent="0.25">
      <c r="A3" s="301" t="s">
        <v>49</v>
      </c>
      <c r="B3" s="287" t="s">
        <v>11</v>
      </c>
      <c r="C3" s="289"/>
      <c r="D3" s="265" t="s">
        <v>12</v>
      </c>
      <c r="E3" s="290"/>
      <c r="F3" s="265" t="s">
        <v>13</v>
      </c>
      <c r="G3" s="290"/>
      <c r="H3" s="265" t="s">
        <v>14</v>
      </c>
      <c r="I3" s="290"/>
      <c r="J3" s="265" t="s">
        <v>15</v>
      </c>
      <c r="K3" s="290"/>
      <c r="L3" s="265" t="s">
        <v>16</v>
      </c>
      <c r="M3" s="290"/>
      <c r="N3" s="265" t="s">
        <v>17</v>
      </c>
      <c r="O3" s="290"/>
      <c r="P3" s="265" t="s">
        <v>18</v>
      </c>
      <c r="Q3" s="268"/>
      <c r="R3" s="300" t="s">
        <v>19</v>
      </c>
      <c r="S3" s="268"/>
      <c r="T3" s="300" t="s">
        <v>20</v>
      </c>
      <c r="U3" s="268"/>
      <c r="V3" s="300" t="s">
        <v>21</v>
      </c>
      <c r="W3" s="268"/>
      <c r="X3" s="300" t="s">
        <v>22</v>
      </c>
      <c r="Y3" s="268"/>
      <c r="Z3" s="300" t="s">
        <v>23</v>
      </c>
      <c r="AA3" s="268"/>
      <c r="AB3" s="303" t="s">
        <v>7</v>
      </c>
    </row>
    <row r="4" spans="1:28" ht="16.5" thickBot="1" x14ac:dyDescent="0.3">
      <c r="A4" s="302" t="s">
        <v>49</v>
      </c>
      <c r="B4" s="15" t="s">
        <v>2</v>
      </c>
      <c r="C4" s="17" t="s">
        <v>3</v>
      </c>
      <c r="D4" s="15" t="s">
        <v>2</v>
      </c>
      <c r="E4" s="17" t="s">
        <v>3</v>
      </c>
      <c r="F4" s="15" t="s">
        <v>2</v>
      </c>
      <c r="G4" s="17" t="s">
        <v>3</v>
      </c>
      <c r="H4" s="15" t="s">
        <v>2</v>
      </c>
      <c r="I4" s="17" t="s">
        <v>3</v>
      </c>
      <c r="J4" s="15" t="s">
        <v>2</v>
      </c>
      <c r="K4" s="17" t="s">
        <v>3</v>
      </c>
      <c r="L4" s="15" t="s">
        <v>2</v>
      </c>
      <c r="M4" s="17" t="s">
        <v>3</v>
      </c>
      <c r="N4" s="15" t="s">
        <v>2</v>
      </c>
      <c r="O4" s="17" t="s">
        <v>3</v>
      </c>
      <c r="P4" s="15" t="s">
        <v>2</v>
      </c>
      <c r="Q4" s="73" t="s">
        <v>3</v>
      </c>
      <c r="R4" s="74" t="s">
        <v>2</v>
      </c>
      <c r="S4" s="73" t="s">
        <v>3</v>
      </c>
      <c r="T4" s="74" t="s">
        <v>2</v>
      </c>
      <c r="U4" s="73" t="s">
        <v>3</v>
      </c>
      <c r="V4" s="74" t="s">
        <v>2</v>
      </c>
      <c r="W4" s="73" t="s">
        <v>3</v>
      </c>
      <c r="X4" s="74" t="s">
        <v>2</v>
      </c>
      <c r="Y4" s="73" t="s">
        <v>3</v>
      </c>
      <c r="Z4" s="74" t="s">
        <v>2</v>
      </c>
      <c r="AA4" s="73" t="s">
        <v>3</v>
      </c>
      <c r="AB4" s="304"/>
    </row>
    <row r="5" spans="1:28" ht="15.75" x14ac:dyDescent="0.25">
      <c r="A5" s="75" t="s">
        <v>285</v>
      </c>
      <c r="B5" s="47" t="s">
        <v>25</v>
      </c>
      <c r="C5" s="49" t="s">
        <v>25</v>
      </c>
      <c r="D5" s="47" t="s">
        <v>25</v>
      </c>
      <c r="E5" s="49">
        <v>1</v>
      </c>
      <c r="F5" s="47">
        <v>4</v>
      </c>
      <c r="G5" s="49">
        <v>4</v>
      </c>
      <c r="H5" s="47">
        <v>3</v>
      </c>
      <c r="I5" s="49">
        <v>3</v>
      </c>
      <c r="J5" s="47">
        <v>66</v>
      </c>
      <c r="K5" s="49">
        <v>58</v>
      </c>
      <c r="L5" s="47">
        <v>951</v>
      </c>
      <c r="M5" s="49">
        <v>904</v>
      </c>
      <c r="N5" s="47">
        <v>278</v>
      </c>
      <c r="O5" s="49">
        <v>425</v>
      </c>
      <c r="P5" s="47">
        <v>497</v>
      </c>
      <c r="Q5" s="49">
        <v>696</v>
      </c>
      <c r="R5" s="47">
        <v>418</v>
      </c>
      <c r="S5" s="49">
        <v>574</v>
      </c>
      <c r="T5" s="47">
        <v>228</v>
      </c>
      <c r="U5" s="145">
        <v>236</v>
      </c>
      <c r="V5" s="47">
        <v>36</v>
      </c>
      <c r="W5" s="49">
        <v>33</v>
      </c>
      <c r="X5" s="47">
        <v>10</v>
      </c>
      <c r="Y5" s="49">
        <v>10</v>
      </c>
      <c r="Z5" s="47">
        <v>2</v>
      </c>
      <c r="AA5" s="49">
        <v>2</v>
      </c>
      <c r="AB5" s="76">
        <v>5453</v>
      </c>
    </row>
    <row r="6" spans="1:28" ht="15.75" x14ac:dyDescent="0.25">
      <c r="A6" s="61" t="s">
        <v>56</v>
      </c>
      <c r="B6" s="33" t="s">
        <v>25</v>
      </c>
      <c r="C6" s="34" t="s">
        <v>25</v>
      </c>
      <c r="D6" s="33" t="s">
        <v>25</v>
      </c>
      <c r="E6" s="34">
        <v>1</v>
      </c>
      <c r="F6" s="33" t="s">
        <v>25</v>
      </c>
      <c r="G6" s="34" t="s">
        <v>25</v>
      </c>
      <c r="H6" s="33">
        <v>15</v>
      </c>
      <c r="I6" s="34">
        <v>1</v>
      </c>
      <c r="J6" s="33">
        <v>6</v>
      </c>
      <c r="K6" s="34">
        <v>1</v>
      </c>
      <c r="L6" s="33">
        <v>6</v>
      </c>
      <c r="M6" s="34">
        <v>11</v>
      </c>
      <c r="N6" s="33">
        <v>3</v>
      </c>
      <c r="O6" s="34">
        <v>7</v>
      </c>
      <c r="P6" s="33">
        <v>34</v>
      </c>
      <c r="Q6" s="34">
        <v>28</v>
      </c>
      <c r="R6" s="33">
        <v>17</v>
      </c>
      <c r="S6" s="34">
        <v>18</v>
      </c>
      <c r="T6" s="33">
        <v>13</v>
      </c>
      <c r="U6" s="142">
        <v>6</v>
      </c>
      <c r="V6" s="33">
        <v>2</v>
      </c>
      <c r="W6" s="34">
        <v>1</v>
      </c>
      <c r="X6" s="33" t="s">
        <v>25</v>
      </c>
      <c r="Y6" s="34" t="s">
        <v>25</v>
      </c>
      <c r="Z6" s="33" t="s">
        <v>25</v>
      </c>
      <c r="AA6" s="34" t="s">
        <v>25</v>
      </c>
      <c r="AB6" s="54">
        <v>170</v>
      </c>
    </row>
    <row r="7" spans="1:28" ht="15.75" x14ac:dyDescent="0.25">
      <c r="A7" s="61" t="s">
        <v>286</v>
      </c>
      <c r="B7" s="33" t="s">
        <v>25</v>
      </c>
      <c r="C7" s="34" t="s">
        <v>25</v>
      </c>
      <c r="D7" s="33" t="s">
        <v>25</v>
      </c>
      <c r="E7" s="34" t="s">
        <v>25</v>
      </c>
      <c r="F7" s="33" t="s">
        <v>25</v>
      </c>
      <c r="G7" s="34" t="s">
        <v>25</v>
      </c>
      <c r="H7" s="33" t="s">
        <v>25</v>
      </c>
      <c r="I7" s="34" t="s">
        <v>25</v>
      </c>
      <c r="J7" s="33">
        <v>1</v>
      </c>
      <c r="K7" s="34" t="s">
        <v>25</v>
      </c>
      <c r="L7" s="33">
        <v>5</v>
      </c>
      <c r="M7" s="34">
        <v>15</v>
      </c>
      <c r="N7" s="33">
        <v>14</v>
      </c>
      <c r="O7" s="34">
        <v>24</v>
      </c>
      <c r="P7" s="33">
        <v>24</v>
      </c>
      <c r="Q7" s="34">
        <v>35</v>
      </c>
      <c r="R7" s="33">
        <v>30</v>
      </c>
      <c r="S7" s="34">
        <v>23</v>
      </c>
      <c r="T7" s="33">
        <v>14</v>
      </c>
      <c r="U7" s="142">
        <v>10</v>
      </c>
      <c r="V7" s="33">
        <v>1</v>
      </c>
      <c r="W7" s="34">
        <v>2</v>
      </c>
      <c r="X7" s="33" t="s">
        <v>25</v>
      </c>
      <c r="Y7" s="34" t="s">
        <v>25</v>
      </c>
      <c r="Z7" s="33" t="s">
        <v>25</v>
      </c>
      <c r="AA7" s="34" t="s">
        <v>25</v>
      </c>
      <c r="AB7" s="54">
        <v>198</v>
      </c>
    </row>
    <row r="8" spans="1:28" ht="15.75" x14ac:dyDescent="0.25">
      <c r="A8" s="61" t="s">
        <v>57</v>
      </c>
      <c r="B8" s="33" t="s">
        <v>25</v>
      </c>
      <c r="C8" s="34" t="s">
        <v>25</v>
      </c>
      <c r="D8" s="33">
        <v>14</v>
      </c>
      <c r="E8" s="34">
        <v>36</v>
      </c>
      <c r="F8" s="33">
        <v>1</v>
      </c>
      <c r="G8" s="34" t="s">
        <v>25</v>
      </c>
      <c r="H8" s="33">
        <v>5</v>
      </c>
      <c r="I8" s="34">
        <v>4</v>
      </c>
      <c r="J8" s="33">
        <v>24</v>
      </c>
      <c r="K8" s="34">
        <v>58</v>
      </c>
      <c r="L8" s="33">
        <v>58</v>
      </c>
      <c r="M8" s="34">
        <v>154</v>
      </c>
      <c r="N8" s="33">
        <v>59</v>
      </c>
      <c r="O8" s="34">
        <v>190</v>
      </c>
      <c r="P8" s="33">
        <v>126</v>
      </c>
      <c r="Q8" s="34">
        <v>348</v>
      </c>
      <c r="R8" s="33">
        <v>188</v>
      </c>
      <c r="S8" s="34">
        <v>435</v>
      </c>
      <c r="T8" s="33">
        <v>101</v>
      </c>
      <c r="U8" s="142">
        <v>243</v>
      </c>
      <c r="V8" s="33">
        <v>52</v>
      </c>
      <c r="W8" s="34">
        <v>83</v>
      </c>
      <c r="X8" s="33">
        <v>15</v>
      </c>
      <c r="Y8" s="34">
        <v>15</v>
      </c>
      <c r="Z8" s="33">
        <v>6</v>
      </c>
      <c r="AA8" s="34">
        <v>3</v>
      </c>
      <c r="AB8" s="54">
        <v>2218</v>
      </c>
    </row>
    <row r="9" spans="1:28" ht="15.75" x14ac:dyDescent="0.25">
      <c r="A9" s="61" t="s">
        <v>58</v>
      </c>
      <c r="B9" s="33" t="s">
        <v>25</v>
      </c>
      <c r="C9" s="34" t="s">
        <v>25</v>
      </c>
      <c r="D9" s="33" t="s">
        <v>25</v>
      </c>
      <c r="E9" s="34" t="s">
        <v>25</v>
      </c>
      <c r="F9" s="33" t="s">
        <v>25</v>
      </c>
      <c r="G9" s="34">
        <v>1</v>
      </c>
      <c r="H9" s="33">
        <v>10</v>
      </c>
      <c r="I9" s="34">
        <v>12</v>
      </c>
      <c r="J9" s="33">
        <v>11</v>
      </c>
      <c r="K9" s="34">
        <v>44</v>
      </c>
      <c r="L9" s="33">
        <v>106</v>
      </c>
      <c r="M9" s="34">
        <v>211</v>
      </c>
      <c r="N9" s="33">
        <v>33</v>
      </c>
      <c r="O9" s="34">
        <v>52</v>
      </c>
      <c r="P9" s="33">
        <v>42</v>
      </c>
      <c r="Q9" s="34">
        <v>62</v>
      </c>
      <c r="R9" s="33">
        <v>24</v>
      </c>
      <c r="S9" s="34">
        <v>48</v>
      </c>
      <c r="T9" s="33">
        <v>20</v>
      </c>
      <c r="U9" s="142">
        <v>31</v>
      </c>
      <c r="V9" s="33">
        <v>3</v>
      </c>
      <c r="W9" s="34">
        <v>1</v>
      </c>
      <c r="X9" s="33">
        <v>1</v>
      </c>
      <c r="Y9" s="34" t="s">
        <v>25</v>
      </c>
      <c r="Z9" s="33" t="s">
        <v>25</v>
      </c>
      <c r="AA9" s="34" t="s">
        <v>25</v>
      </c>
      <c r="AB9" s="54">
        <v>712</v>
      </c>
    </row>
    <row r="10" spans="1:28" ht="15.75" x14ac:dyDescent="0.25">
      <c r="A10" s="61" t="s">
        <v>287</v>
      </c>
      <c r="B10" s="33" t="s">
        <v>25</v>
      </c>
      <c r="C10" s="34" t="s">
        <v>25</v>
      </c>
      <c r="D10" s="33" t="s">
        <v>25</v>
      </c>
      <c r="E10" s="34" t="s">
        <v>25</v>
      </c>
      <c r="F10" s="33" t="s">
        <v>25</v>
      </c>
      <c r="G10" s="34" t="s">
        <v>25</v>
      </c>
      <c r="H10" s="33" t="s">
        <v>25</v>
      </c>
      <c r="I10" s="34" t="s">
        <v>25</v>
      </c>
      <c r="J10" s="33">
        <v>1</v>
      </c>
      <c r="K10" s="34" t="s">
        <v>25</v>
      </c>
      <c r="L10" s="33">
        <v>3</v>
      </c>
      <c r="M10" s="34">
        <v>3</v>
      </c>
      <c r="N10" s="33">
        <v>4</v>
      </c>
      <c r="O10" s="34">
        <v>9</v>
      </c>
      <c r="P10" s="33">
        <v>11</v>
      </c>
      <c r="Q10" s="34">
        <v>16</v>
      </c>
      <c r="R10" s="33">
        <v>24</v>
      </c>
      <c r="S10" s="34">
        <v>14</v>
      </c>
      <c r="T10" s="33">
        <v>9</v>
      </c>
      <c r="U10" s="142">
        <v>6</v>
      </c>
      <c r="V10" s="33">
        <v>1</v>
      </c>
      <c r="W10" s="34">
        <v>2</v>
      </c>
      <c r="X10" s="33" t="s">
        <v>25</v>
      </c>
      <c r="Y10" s="34" t="s">
        <v>25</v>
      </c>
      <c r="Z10" s="33" t="s">
        <v>25</v>
      </c>
      <c r="AA10" s="34" t="s">
        <v>25</v>
      </c>
      <c r="AB10" s="54">
        <v>103</v>
      </c>
    </row>
    <row r="11" spans="1:28" ht="15.75" x14ac:dyDescent="0.25">
      <c r="A11" s="61" t="s">
        <v>288</v>
      </c>
      <c r="B11" s="33" t="s">
        <v>25</v>
      </c>
      <c r="C11" s="34" t="s">
        <v>25</v>
      </c>
      <c r="D11" s="33" t="s">
        <v>25</v>
      </c>
      <c r="E11" s="34" t="s">
        <v>25</v>
      </c>
      <c r="F11" s="33">
        <v>1</v>
      </c>
      <c r="G11" s="34" t="s">
        <v>25</v>
      </c>
      <c r="H11" s="33">
        <v>1</v>
      </c>
      <c r="I11" s="34" t="s">
        <v>25</v>
      </c>
      <c r="J11" s="33">
        <v>2</v>
      </c>
      <c r="K11" s="34">
        <v>21</v>
      </c>
      <c r="L11" s="33">
        <v>34</v>
      </c>
      <c r="M11" s="34">
        <v>62</v>
      </c>
      <c r="N11" s="33">
        <v>34</v>
      </c>
      <c r="O11" s="34">
        <v>71</v>
      </c>
      <c r="P11" s="33">
        <v>47</v>
      </c>
      <c r="Q11" s="34">
        <v>98</v>
      </c>
      <c r="R11" s="33">
        <v>204</v>
      </c>
      <c r="S11" s="34">
        <v>129</v>
      </c>
      <c r="T11" s="33">
        <v>43</v>
      </c>
      <c r="U11" s="142">
        <v>32</v>
      </c>
      <c r="V11" s="33">
        <v>11</v>
      </c>
      <c r="W11" s="34">
        <v>3</v>
      </c>
      <c r="X11" s="33">
        <v>1</v>
      </c>
      <c r="Y11" s="34">
        <v>2</v>
      </c>
      <c r="Z11" s="33">
        <v>1</v>
      </c>
      <c r="AA11" s="34">
        <v>1</v>
      </c>
      <c r="AB11" s="54">
        <v>798</v>
      </c>
    </row>
    <row r="12" spans="1:28" ht="15.75" x14ac:dyDescent="0.25">
      <c r="A12" s="61" t="s">
        <v>59</v>
      </c>
      <c r="B12" s="33" t="s">
        <v>25</v>
      </c>
      <c r="C12" s="34" t="s">
        <v>25</v>
      </c>
      <c r="D12" s="33" t="s">
        <v>25</v>
      </c>
      <c r="E12" s="34" t="s">
        <v>25</v>
      </c>
      <c r="F12" s="33" t="s">
        <v>25</v>
      </c>
      <c r="G12" s="34" t="s">
        <v>25</v>
      </c>
      <c r="H12" s="33" t="s">
        <v>25</v>
      </c>
      <c r="I12" s="34">
        <v>5</v>
      </c>
      <c r="J12" s="33">
        <v>15</v>
      </c>
      <c r="K12" s="34">
        <v>33</v>
      </c>
      <c r="L12" s="33">
        <v>19</v>
      </c>
      <c r="M12" s="34">
        <v>28</v>
      </c>
      <c r="N12" s="33">
        <v>16</v>
      </c>
      <c r="O12" s="34">
        <v>43</v>
      </c>
      <c r="P12" s="33">
        <v>45</v>
      </c>
      <c r="Q12" s="34">
        <v>84</v>
      </c>
      <c r="R12" s="33">
        <v>36</v>
      </c>
      <c r="S12" s="34">
        <v>47</v>
      </c>
      <c r="T12" s="33">
        <v>6</v>
      </c>
      <c r="U12" s="142">
        <v>8</v>
      </c>
      <c r="V12" s="33">
        <v>2</v>
      </c>
      <c r="W12" s="34">
        <v>3</v>
      </c>
      <c r="X12" s="33">
        <v>1</v>
      </c>
      <c r="Y12" s="34" t="s">
        <v>25</v>
      </c>
      <c r="Z12" s="33" t="s">
        <v>25</v>
      </c>
      <c r="AA12" s="34" t="s">
        <v>25</v>
      </c>
      <c r="AB12" s="54">
        <v>391</v>
      </c>
    </row>
    <row r="13" spans="1:28" ht="15.75" x14ac:dyDescent="0.25">
      <c r="A13" s="61" t="s">
        <v>60</v>
      </c>
      <c r="B13" s="33" t="s">
        <v>25</v>
      </c>
      <c r="C13" s="34" t="s">
        <v>25</v>
      </c>
      <c r="D13" s="33" t="s">
        <v>25</v>
      </c>
      <c r="E13" s="34" t="s">
        <v>25</v>
      </c>
      <c r="F13" s="33" t="s">
        <v>25</v>
      </c>
      <c r="G13" s="34" t="s">
        <v>25</v>
      </c>
      <c r="H13" s="33" t="s">
        <v>25</v>
      </c>
      <c r="I13" s="34" t="s">
        <v>25</v>
      </c>
      <c r="J13" s="33" t="s">
        <v>25</v>
      </c>
      <c r="K13" s="34" t="s">
        <v>25</v>
      </c>
      <c r="L13" s="33">
        <v>5</v>
      </c>
      <c r="M13" s="34">
        <v>17</v>
      </c>
      <c r="N13" s="33">
        <v>2</v>
      </c>
      <c r="O13" s="34">
        <v>15</v>
      </c>
      <c r="P13" s="33">
        <v>7</v>
      </c>
      <c r="Q13" s="34">
        <v>28</v>
      </c>
      <c r="R13" s="33">
        <v>10</v>
      </c>
      <c r="S13" s="34">
        <v>25</v>
      </c>
      <c r="T13" s="33">
        <v>2</v>
      </c>
      <c r="U13" s="142">
        <v>16</v>
      </c>
      <c r="V13" s="33">
        <v>1</v>
      </c>
      <c r="W13" s="34">
        <v>1</v>
      </c>
      <c r="X13" s="33" t="s">
        <v>25</v>
      </c>
      <c r="Y13" s="34">
        <v>1</v>
      </c>
      <c r="Z13" s="33" t="s">
        <v>25</v>
      </c>
      <c r="AA13" s="34" t="s">
        <v>25</v>
      </c>
      <c r="AB13" s="54">
        <v>130</v>
      </c>
    </row>
    <row r="14" spans="1:28" ht="15.75" x14ac:dyDescent="0.25">
      <c r="A14" s="61" t="s">
        <v>61</v>
      </c>
      <c r="B14" s="33" t="s">
        <v>25</v>
      </c>
      <c r="C14" s="34" t="s">
        <v>25</v>
      </c>
      <c r="D14" s="33" t="s">
        <v>25</v>
      </c>
      <c r="E14" s="34" t="s">
        <v>25</v>
      </c>
      <c r="F14" s="33" t="s">
        <v>25</v>
      </c>
      <c r="G14" s="34" t="s">
        <v>25</v>
      </c>
      <c r="H14" s="33" t="s">
        <v>25</v>
      </c>
      <c r="I14" s="34" t="s">
        <v>25</v>
      </c>
      <c r="J14" s="33" t="s">
        <v>25</v>
      </c>
      <c r="K14" s="34">
        <v>4</v>
      </c>
      <c r="L14" s="33" t="s">
        <v>25</v>
      </c>
      <c r="M14" s="34" t="s">
        <v>25</v>
      </c>
      <c r="N14" s="33" t="s">
        <v>25</v>
      </c>
      <c r="O14" s="34">
        <v>1</v>
      </c>
      <c r="P14" s="33" t="s">
        <v>25</v>
      </c>
      <c r="Q14" s="34">
        <v>2</v>
      </c>
      <c r="R14" s="33">
        <v>2</v>
      </c>
      <c r="S14" s="34" t="s">
        <v>25</v>
      </c>
      <c r="T14" s="33">
        <v>2</v>
      </c>
      <c r="U14" s="142">
        <v>1</v>
      </c>
      <c r="V14" s="33">
        <v>1</v>
      </c>
      <c r="W14" s="34" t="s">
        <v>25</v>
      </c>
      <c r="X14" s="33" t="s">
        <v>25</v>
      </c>
      <c r="Y14" s="34" t="s">
        <v>25</v>
      </c>
      <c r="Z14" s="33" t="s">
        <v>25</v>
      </c>
      <c r="AA14" s="34" t="s">
        <v>25</v>
      </c>
      <c r="AB14" s="54">
        <v>13</v>
      </c>
    </row>
    <row r="15" spans="1:28" ht="15.75" x14ac:dyDescent="0.25">
      <c r="A15" s="61" t="s">
        <v>289</v>
      </c>
      <c r="B15" s="33" t="s">
        <v>25</v>
      </c>
      <c r="C15" s="34" t="s">
        <v>25</v>
      </c>
      <c r="D15" s="33" t="s">
        <v>25</v>
      </c>
      <c r="E15" s="34" t="s">
        <v>25</v>
      </c>
      <c r="F15" s="33" t="s">
        <v>25</v>
      </c>
      <c r="G15" s="34" t="s">
        <v>25</v>
      </c>
      <c r="H15" s="33" t="s">
        <v>25</v>
      </c>
      <c r="I15" s="34" t="s">
        <v>25</v>
      </c>
      <c r="J15" s="33" t="s">
        <v>25</v>
      </c>
      <c r="K15" s="34" t="s">
        <v>25</v>
      </c>
      <c r="L15" s="33">
        <v>5</v>
      </c>
      <c r="M15" s="34">
        <v>17</v>
      </c>
      <c r="N15" s="33">
        <v>35</v>
      </c>
      <c r="O15" s="34">
        <v>42</v>
      </c>
      <c r="P15" s="33">
        <v>84</v>
      </c>
      <c r="Q15" s="34">
        <v>136</v>
      </c>
      <c r="R15" s="33">
        <v>51</v>
      </c>
      <c r="S15" s="34">
        <v>76</v>
      </c>
      <c r="T15" s="33">
        <v>28</v>
      </c>
      <c r="U15" s="142">
        <v>19</v>
      </c>
      <c r="V15" s="33">
        <v>5</v>
      </c>
      <c r="W15" s="34">
        <v>3</v>
      </c>
      <c r="X15" s="33">
        <v>2</v>
      </c>
      <c r="Y15" s="34" t="s">
        <v>25</v>
      </c>
      <c r="Z15" s="33" t="s">
        <v>25</v>
      </c>
      <c r="AA15" s="34" t="s">
        <v>25</v>
      </c>
      <c r="AB15" s="54">
        <v>503</v>
      </c>
    </row>
    <row r="16" spans="1:28" ht="15.75" x14ac:dyDescent="0.25">
      <c r="A16" s="61" t="s">
        <v>62</v>
      </c>
      <c r="B16" s="33" t="s">
        <v>25</v>
      </c>
      <c r="C16" s="34" t="s">
        <v>25</v>
      </c>
      <c r="D16" s="33" t="s">
        <v>25</v>
      </c>
      <c r="E16" s="34" t="s">
        <v>25</v>
      </c>
      <c r="F16" s="33">
        <v>1</v>
      </c>
      <c r="G16" s="34" t="s">
        <v>25</v>
      </c>
      <c r="H16" s="33">
        <v>21</v>
      </c>
      <c r="I16" s="34">
        <v>46</v>
      </c>
      <c r="J16" s="33">
        <v>14</v>
      </c>
      <c r="K16" s="34">
        <v>30</v>
      </c>
      <c r="L16" s="33">
        <v>116</v>
      </c>
      <c r="M16" s="34">
        <v>329</v>
      </c>
      <c r="N16" s="33">
        <v>65</v>
      </c>
      <c r="O16" s="34">
        <v>217</v>
      </c>
      <c r="P16" s="33">
        <v>44</v>
      </c>
      <c r="Q16" s="34">
        <v>128</v>
      </c>
      <c r="R16" s="33">
        <v>48</v>
      </c>
      <c r="S16" s="34">
        <v>165</v>
      </c>
      <c r="T16" s="33">
        <v>52</v>
      </c>
      <c r="U16" s="142">
        <v>126</v>
      </c>
      <c r="V16" s="33">
        <v>4</v>
      </c>
      <c r="W16" s="34">
        <v>5</v>
      </c>
      <c r="X16" s="33">
        <v>3</v>
      </c>
      <c r="Y16" s="34">
        <v>3</v>
      </c>
      <c r="Z16" s="33" t="s">
        <v>25</v>
      </c>
      <c r="AA16" s="34" t="s">
        <v>25</v>
      </c>
      <c r="AB16" s="54">
        <v>1417</v>
      </c>
    </row>
    <row r="17" spans="1:28" ht="15.75" x14ac:dyDescent="0.25">
      <c r="A17" s="61" t="s">
        <v>290</v>
      </c>
      <c r="B17" s="33" t="s">
        <v>25</v>
      </c>
      <c r="C17" s="34" t="s">
        <v>25</v>
      </c>
      <c r="D17" s="33" t="s">
        <v>25</v>
      </c>
      <c r="E17" s="34" t="s">
        <v>25</v>
      </c>
      <c r="F17" s="33" t="s">
        <v>25</v>
      </c>
      <c r="G17" s="34" t="s">
        <v>25</v>
      </c>
      <c r="H17" s="33">
        <v>1</v>
      </c>
      <c r="I17" s="34">
        <v>6</v>
      </c>
      <c r="J17" s="33" t="s">
        <v>25</v>
      </c>
      <c r="K17" s="34">
        <v>1</v>
      </c>
      <c r="L17" s="33">
        <v>2</v>
      </c>
      <c r="M17" s="34">
        <v>1</v>
      </c>
      <c r="N17" s="33">
        <v>6</v>
      </c>
      <c r="O17" s="34">
        <v>17</v>
      </c>
      <c r="P17" s="33">
        <v>8</v>
      </c>
      <c r="Q17" s="34">
        <v>43</v>
      </c>
      <c r="R17" s="33">
        <v>11</v>
      </c>
      <c r="S17" s="34">
        <v>29</v>
      </c>
      <c r="T17" s="33">
        <v>12</v>
      </c>
      <c r="U17" s="142">
        <v>28</v>
      </c>
      <c r="V17" s="33">
        <v>1</v>
      </c>
      <c r="W17" s="34">
        <v>2</v>
      </c>
      <c r="X17" s="33" t="s">
        <v>25</v>
      </c>
      <c r="Y17" s="34">
        <v>1</v>
      </c>
      <c r="Z17" s="33" t="s">
        <v>25</v>
      </c>
      <c r="AA17" s="34" t="s">
        <v>25</v>
      </c>
      <c r="AB17" s="54">
        <v>170</v>
      </c>
    </row>
    <row r="18" spans="1:28" ht="15.75" x14ac:dyDescent="0.25">
      <c r="A18" s="61" t="s">
        <v>291</v>
      </c>
      <c r="B18" s="33" t="s">
        <v>25</v>
      </c>
      <c r="C18" s="34" t="s">
        <v>25</v>
      </c>
      <c r="D18" s="33" t="s">
        <v>25</v>
      </c>
      <c r="E18" s="34" t="s">
        <v>25</v>
      </c>
      <c r="F18" s="33" t="s">
        <v>25</v>
      </c>
      <c r="G18" s="34" t="s">
        <v>25</v>
      </c>
      <c r="H18" s="33" t="s">
        <v>25</v>
      </c>
      <c r="I18" s="34" t="s">
        <v>25</v>
      </c>
      <c r="J18" s="33">
        <v>2</v>
      </c>
      <c r="K18" s="34" t="s">
        <v>25</v>
      </c>
      <c r="L18" s="33">
        <v>33</v>
      </c>
      <c r="M18" s="34">
        <v>44</v>
      </c>
      <c r="N18" s="33">
        <v>25</v>
      </c>
      <c r="O18" s="34">
        <v>38</v>
      </c>
      <c r="P18" s="33">
        <v>26</v>
      </c>
      <c r="Q18" s="34">
        <v>59</v>
      </c>
      <c r="R18" s="33">
        <v>23</v>
      </c>
      <c r="S18" s="34">
        <v>42</v>
      </c>
      <c r="T18" s="33">
        <v>5</v>
      </c>
      <c r="U18" s="142">
        <v>18</v>
      </c>
      <c r="V18" s="33">
        <v>1</v>
      </c>
      <c r="W18" s="34">
        <v>4</v>
      </c>
      <c r="X18" s="33" t="s">
        <v>25</v>
      </c>
      <c r="Y18" s="34" t="s">
        <v>25</v>
      </c>
      <c r="Z18" s="33" t="s">
        <v>25</v>
      </c>
      <c r="AA18" s="34" t="s">
        <v>25</v>
      </c>
      <c r="AB18" s="54">
        <v>320</v>
      </c>
    </row>
    <row r="19" spans="1:28" ht="15.75" x14ac:dyDescent="0.25">
      <c r="A19" s="61" t="s">
        <v>292</v>
      </c>
      <c r="B19" s="33" t="s">
        <v>25</v>
      </c>
      <c r="C19" s="34" t="s">
        <v>25</v>
      </c>
      <c r="D19" s="33" t="s">
        <v>25</v>
      </c>
      <c r="E19" s="34" t="s">
        <v>25</v>
      </c>
      <c r="F19" s="33">
        <v>2</v>
      </c>
      <c r="G19" s="34" t="s">
        <v>25</v>
      </c>
      <c r="H19" s="33">
        <v>1</v>
      </c>
      <c r="I19" s="34" t="s">
        <v>25</v>
      </c>
      <c r="J19" s="33">
        <v>4</v>
      </c>
      <c r="K19" s="34">
        <v>15</v>
      </c>
      <c r="L19" s="33">
        <v>5</v>
      </c>
      <c r="M19" s="34">
        <v>32</v>
      </c>
      <c r="N19" s="33">
        <v>20</v>
      </c>
      <c r="O19" s="34">
        <v>38</v>
      </c>
      <c r="P19" s="33">
        <v>42</v>
      </c>
      <c r="Q19" s="34">
        <v>76</v>
      </c>
      <c r="R19" s="33">
        <v>29</v>
      </c>
      <c r="S19" s="34">
        <v>90</v>
      </c>
      <c r="T19" s="33">
        <v>21</v>
      </c>
      <c r="U19" s="142">
        <v>44</v>
      </c>
      <c r="V19" s="33">
        <v>7</v>
      </c>
      <c r="W19" s="34">
        <v>9</v>
      </c>
      <c r="X19" s="33">
        <v>4</v>
      </c>
      <c r="Y19" s="34">
        <v>2</v>
      </c>
      <c r="Z19" s="33">
        <v>1</v>
      </c>
      <c r="AA19" s="34" t="s">
        <v>25</v>
      </c>
      <c r="AB19" s="54">
        <v>442</v>
      </c>
    </row>
    <row r="20" spans="1:28" ht="15.75" x14ac:dyDescent="0.25">
      <c r="A20" s="61" t="s">
        <v>293</v>
      </c>
      <c r="B20" s="33" t="s">
        <v>25</v>
      </c>
      <c r="C20" s="34" t="s">
        <v>25</v>
      </c>
      <c r="D20" s="33" t="s">
        <v>25</v>
      </c>
      <c r="E20" s="34" t="s">
        <v>25</v>
      </c>
      <c r="F20" s="33" t="s">
        <v>25</v>
      </c>
      <c r="G20" s="34" t="s">
        <v>25</v>
      </c>
      <c r="H20" s="33" t="s">
        <v>25</v>
      </c>
      <c r="I20" s="34" t="s">
        <v>25</v>
      </c>
      <c r="J20" s="33" t="s">
        <v>25</v>
      </c>
      <c r="K20" s="34" t="s">
        <v>25</v>
      </c>
      <c r="L20" s="33" t="s">
        <v>25</v>
      </c>
      <c r="M20" s="34">
        <v>1</v>
      </c>
      <c r="N20" s="33" t="s">
        <v>25</v>
      </c>
      <c r="O20" s="34">
        <v>3</v>
      </c>
      <c r="P20" s="33">
        <v>3</v>
      </c>
      <c r="Q20" s="34">
        <v>5</v>
      </c>
      <c r="R20" s="33">
        <v>10</v>
      </c>
      <c r="S20" s="34">
        <v>12</v>
      </c>
      <c r="T20" s="33">
        <v>2</v>
      </c>
      <c r="U20" s="142">
        <v>5</v>
      </c>
      <c r="V20" s="33">
        <v>1</v>
      </c>
      <c r="W20" s="34">
        <v>1</v>
      </c>
      <c r="X20" s="33">
        <v>1</v>
      </c>
      <c r="Y20" s="34">
        <v>1</v>
      </c>
      <c r="Z20" s="33" t="s">
        <v>25</v>
      </c>
      <c r="AA20" s="34" t="s">
        <v>25</v>
      </c>
      <c r="AB20" s="54">
        <v>45</v>
      </c>
    </row>
    <row r="21" spans="1:28" ht="15.75" x14ac:dyDescent="0.25">
      <c r="A21" s="61" t="s">
        <v>64</v>
      </c>
      <c r="B21" s="33" t="s">
        <v>25</v>
      </c>
      <c r="C21" s="34" t="s">
        <v>25</v>
      </c>
      <c r="D21" s="33" t="s">
        <v>25</v>
      </c>
      <c r="E21" s="34" t="s">
        <v>25</v>
      </c>
      <c r="F21" s="33" t="s">
        <v>25</v>
      </c>
      <c r="G21" s="34" t="s">
        <v>25</v>
      </c>
      <c r="H21" s="33" t="s">
        <v>25</v>
      </c>
      <c r="I21" s="34" t="s">
        <v>25</v>
      </c>
      <c r="J21" s="33" t="s">
        <v>25</v>
      </c>
      <c r="K21" s="34" t="s">
        <v>25</v>
      </c>
      <c r="L21" s="33">
        <v>3</v>
      </c>
      <c r="M21" s="34">
        <v>5</v>
      </c>
      <c r="N21" s="33">
        <v>4</v>
      </c>
      <c r="O21" s="34">
        <v>17</v>
      </c>
      <c r="P21" s="33">
        <v>4</v>
      </c>
      <c r="Q21" s="34">
        <v>13</v>
      </c>
      <c r="R21" s="33">
        <v>5</v>
      </c>
      <c r="S21" s="34">
        <v>9</v>
      </c>
      <c r="T21" s="33">
        <v>13</v>
      </c>
      <c r="U21" s="142">
        <v>9</v>
      </c>
      <c r="V21" s="33">
        <v>9</v>
      </c>
      <c r="W21" s="34">
        <v>10</v>
      </c>
      <c r="X21" s="33">
        <v>1</v>
      </c>
      <c r="Y21" s="34">
        <v>3</v>
      </c>
      <c r="Z21" s="33" t="s">
        <v>25</v>
      </c>
      <c r="AA21" s="34">
        <v>1</v>
      </c>
      <c r="AB21" s="54">
        <v>106</v>
      </c>
    </row>
    <row r="22" spans="1:28" ht="15.75" x14ac:dyDescent="0.25">
      <c r="A22" s="61" t="s">
        <v>294</v>
      </c>
      <c r="B22" s="33" t="s">
        <v>25</v>
      </c>
      <c r="C22" s="34" t="s">
        <v>25</v>
      </c>
      <c r="D22" s="33" t="s">
        <v>25</v>
      </c>
      <c r="E22" s="34" t="s">
        <v>25</v>
      </c>
      <c r="F22" s="33" t="s">
        <v>25</v>
      </c>
      <c r="G22" s="34" t="s">
        <v>25</v>
      </c>
      <c r="H22" s="33" t="s">
        <v>25</v>
      </c>
      <c r="I22" s="34" t="s">
        <v>25</v>
      </c>
      <c r="J22" s="33" t="s">
        <v>25</v>
      </c>
      <c r="K22" s="34" t="s">
        <v>25</v>
      </c>
      <c r="L22" s="33" t="s">
        <v>25</v>
      </c>
      <c r="M22" s="34" t="s">
        <v>25</v>
      </c>
      <c r="N22" s="33" t="s">
        <v>25</v>
      </c>
      <c r="O22" s="34" t="s">
        <v>25</v>
      </c>
      <c r="P22" s="33" t="s">
        <v>25</v>
      </c>
      <c r="Q22" s="34" t="s">
        <v>25</v>
      </c>
      <c r="R22" s="33" t="s">
        <v>25</v>
      </c>
      <c r="S22" s="34" t="s">
        <v>25</v>
      </c>
      <c r="T22" s="33" t="s">
        <v>25</v>
      </c>
      <c r="U22" s="142">
        <v>1</v>
      </c>
      <c r="V22" s="33">
        <v>2</v>
      </c>
      <c r="W22" s="34">
        <v>1</v>
      </c>
      <c r="X22" s="33" t="s">
        <v>25</v>
      </c>
      <c r="Y22" s="34">
        <v>1</v>
      </c>
      <c r="Z22" s="33">
        <v>1</v>
      </c>
      <c r="AA22" s="34" t="s">
        <v>25</v>
      </c>
      <c r="AB22" s="54">
        <v>6</v>
      </c>
    </row>
    <row r="23" spans="1:28" ht="15.75" x14ac:dyDescent="0.25">
      <c r="A23" s="61" t="s">
        <v>295</v>
      </c>
      <c r="B23" s="33" t="s">
        <v>25</v>
      </c>
      <c r="C23" s="34" t="s">
        <v>25</v>
      </c>
      <c r="D23" s="33" t="s">
        <v>25</v>
      </c>
      <c r="E23" s="34" t="s">
        <v>25</v>
      </c>
      <c r="F23" s="33">
        <v>6</v>
      </c>
      <c r="G23" s="34">
        <v>6</v>
      </c>
      <c r="H23" s="33">
        <v>77</v>
      </c>
      <c r="I23" s="34">
        <v>56</v>
      </c>
      <c r="J23" s="33">
        <v>62</v>
      </c>
      <c r="K23" s="34">
        <v>77</v>
      </c>
      <c r="L23" s="33">
        <v>194</v>
      </c>
      <c r="M23" s="34">
        <v>192</v>
      </c>
      <c r="N23" s="33">
        <v>166</v>
      </c>
      <c r="O23" s="34">
        <v>287</v>
      </c>
      <c r="P23" s="33">
        <v>406</v>
      </c>
      <c r="Q23" s="34">
        <v>555</v>
      </c>
      <c r="R23" s="33">
        <v>435</v>
      </c>
      <c r="S23" s="34">
        <v>610</v>
      </c>
      <c r="T23" s="33">
        <v>220</v>
      </c>
      <c r="U23" s="142">
        <v>253</v>
      </c>
      <c r="V23" s="33">
        <v>34</v>
      </c>
      <c r="W23" s="34">
        <v>40</v>
      </c>
      <c r="X23" s="33">
        <v>7</v>
      </c>
      <c r="Y23" s="34">
        <v>12</v>
      </c>
      <c r="Z23" s="33">
        <v>3</v>
      </c>
      <c r="AA23" s="34">
        <v>3</v>
      </c>
      <c r="AB23" s="54">
        <v>3714</v>
      </c>
    </row>
    <row r="24" spans="1:28" ht="15.75" x14ac:dyDescent="0.25">
      <c r="A24" s="61" t="s">
        <v>79</v>
      </c>
      <c r="B24" s="33">
        <v>1</v>
      </c>
      <c r="C24" s="34" t="s">
        <v>25</v>
      </c>
      <c r="D24" s="33" t="s">
        <v>25</v>
      </c>
      <c r="E24" s="34" t="s">
        <v>25</v>
      </c>
      <c r="F24" s="33">
        <v>2</v>
      </c>
      <c r="G24" s="34">
        <v>2</v>
      </c>
      <c r="H24" s="33" t="s">
        <v>25</v>
      </c>
      <c r="I24" s="34">
        <v>1</v>
      </c>
      <c r="J24" s="33">
        <v>50</v>
      </c>
      <c r="K24" s="34">
        <v>15</v>
      </c>
      <c r="L24" s="33">
        <v>20</v>
      </c>
      <c r="M24" s="34">
        <v>40</v>
      </c>
      <c r="N24" s="33">
        <v>103</v>
      </c>
      <c r="O24" s="34">
        <v>52</v>
      </c>
      <c r="P24" s="33">
        <v>311</v>
      </c>
      <c r="Q24" s="34">
        <v>184</v>
      </c>
      <c r="R24" s="33">
        <v>390</v>
      </c>
      <c r="S24" s="34">
        <v>209</v>
      </c>
      <c r="T24" s="33">
        <v>184</v>
      </c>
      <c r="U24" s="142">
        <v>122</v>
      </c>
      <c r="V24" s="33">
        <v>14</v>
      </c>
      <c r="W24" s="34">
        <v>4</v>
      </c>
      <c r="X24" s="33">
        <v>3</v>
      </c>
      <c r="Y24" s="34">
        <v>3</v>
      </c>
      <c r="Z24" s="33" t="s">
        <v>25</v>
      </c>
      <c r="AA24" s="34" t="s">
        <v>25</v>
      </c>
      <c r="AB24" s="54">
        <v>1716</v>
      </c>
    </row>
    <row r="25" spans="1:28" ht="15.75" x14ac:dyDescent="0.25">
      <c r="A25" s="61" t="s">
        <v>80</v>
      </c>
      <c r="B25" s="33" t="s">
        <v>25</v>
      </c>
      <c r="C25" s="34" t="s">
        <v>25</v>
      </c>
      <c r="D25" s="33">
        <v>1</v>
      </c>
      <c r="E25" s="34" t="s">
        <v>25</v>
      </c>
      <c r="F25" s="33" t="s">
        <v>25</v>
      </c>
      <c r="G25" s="34" t="s">
        <v>25</v>
      </c>
      <c r="H25" s="33" t="s">
        <v>25</v>
      </c>
      <c r="I25" s="34" t="s">
        <v>25</v>
      </c>
      <c r="J25" s="33">
        <v>7</v>
      </c>
      <c r="K25" s="34">
        <v>3</v>
      </c>
      <c r="L25" s="33">
        <v>21</v>
      </c>
      <c r="M25" s="34">
        <v>25</v>
      </c>
      <c r="N25" s="33">
        <v>31</v>
      </c>
      <c r="O25" s="34">
        <v>50</v>
      </c>
      <c r="P25" s="33">
        <v>48</v>
      </c>
      <c r="Q25" s="34">
        <v>54</v>
      </c>
      <c r="R25" s="33">
        <v>48</v>
      </c>
      <c r="S25" s="34">
        <v>39</v>
      </c>
      <c r="T25" s="33">
        <v>18</v>
      </c>
      <c r="U25" s="142">
        <v>17</v>
      </c>
      <c r="V25" s="33">
        <v>3</v>
      </c>
      <c r="W25" s="34">
        <v>5</v>
      </c>
      <c r="X25" s="33">
        <v>1</v>
      </c>
      <c r="Y25" s="34">
        <v>1</v>
      </c>
      <c r="Z25" s="33">
        <v>1</v>
      </c>
      <c r="AA25" s="34" t="s">
        <v>25</v>
      </c>
      <c r="AB25" s="54">
        <v>374</v>
      </c>
    </row>
    <row r="26" spans="1:28" ht="15.75" x14ac:dyDescent="0.25">
      <c r="A26" s="61" t="s">
        <v>81</v>
      </c>
      <c r="B26" s="33" t="s">
        <v>25</v>
      </c>
      <c r="C26" s="34" t="s">
        <v>25</v>
      </c>
      <c r="D26" s="33" t="s">
        <v>25</v>
      </c>
      <c r="E26" s="34" t="s">
        <v>25</v>
      </c>
      <c r="F26" s="33" t="s">
        <v>25</v>
      </c>
      <c r="G26" s="34">
        <v>2</v>
      </c>
      <c r="H26" s="33" t="s">
        <v>25</v>
      </c>
      <c r="I26" s="34" t="s">
        <v>25</v>
      </c>
      <c r="J26" s="33" t="s">
        <v>25</v>
      </c>
      <c r="K26" s="34" t="s">
        <v>25</v>
      </c>
      <c r="L26" s="33" t="s">
        <v>25</v>
      </c>
      <c r="M26" s="34" t="s">
        <v>25</v>
      </c>
      <c r="N26" s="33">
        <v>1</v>
      </c>
      <c r="O26" s="34" t="s">
        <v>25</v>
      </c>
      <c r="P26" s="33">
        <v>4</v>
      </c>
      <c r="Q26" s="34">
        <v>5</v>
      </c>
      <c r="R26" s="33">
        <v>2</v>
      </c>
      <c r="S26" s="34">
        <v>4</v>
      </c>
      <c r="T26" s="33">
        <v>4</v>
      </c>
      <c r="U26" s="142">
        <v>6</v>
      </c>
      <c r="V26" s="33" t="s">
        <v>25</v>
      </c>
      <c r="W26" s="34">
        <v>1</v>
      </c>
      <c r="X26" s="33" t="s">
        <v>25</v>
      </c>
      <c r="Y26" s="34" t="s">
        <v>25</v>
      </c>
      <c r="Z26" s="33" t="s">
        <v>25</v>
      </c>
      <c r="AA26" s="34" t="s">
        <v>25</v>
      </c>
      <c r="AB26" s="54">
        <v>29</v>
      </c>
    </row>
    <row r="27" spans="1:28" ht="15.75" x14ac:dyDescent="0.25">
      <c r="A27" s="61" t="s">
        <v>296</v>
      </c>
      <c r="B27" s="33" t="s">
        <v>25</v>
      </c>
      <c r="C27" s="34" t="s">
        <v>25</v>
      </c>
      <c r="D27" s="33" t="s">
        <v>25</v>
      </c>
      <c r="E27" s="34" t="s">
        <v>25</v>
      </c>
      <c r="F27" s="33" t="s">
        <v>25</v>
      </c>
      <c r="G27" s="34" t="s">
        <v>25</v>
      </c>
      <c r="H27" s="33" t="s">
        <v>25</v>
      </c>
      <c r="I27" s="34">
        <v>4</v>
      </c>
      <c r="J27" s="33">
        <v>3</v>
      </c>
      <c r="K27" s="34">
        <v>15</v>
      </c>
      <c r="L27" s="33">
        <v>5</v>
      </c>
      <c r="M27" s="34">
        <v>21</v>
      </c>
      <c r="N27" s="33">
        <v>15</v>
      </c>
      <c r="O27" s="34">
        <v>30</v>
      </c>
      <c r="P27" s="33">
        <v>39</v>
      </c>
      <c r="Q27" s="34">
        <v>59</v>
      </c>
      <c r="R27" s="33">
        <v>17</v>
      </c>
      <c r="S27" s="34">
        <v>30</v>
      </c>
      <c r="T27" s="33">
        <v>8</v>
      </c>
      <c r="U27" s="142">
        <v>6</v>
      </c>
      <c r="V27" s="33">
        <v>2</v>
      </c>
      <c r="W27" s="34">
        <v>2</v>
      </c>
      <c r="X27" s="33" t="s">
        <v>25</v>
      </c>
      <c r="Y27" s="34" t="s">
        <v>25</v>
      </c>
      <c r="Z27" s="33" t="s">
        <v>25</v>
      </c>
      <c r="AA27" s="34" t="s">
        <v>25</v>
      </c>
      <c r="AB27" s="54">
        <v>256</v>
      </c>
    </row>
    <row r="28" spans="1:28" ht="15.75" x14ac:dyDescent="0.25">
      <c r="A28" s="61" t="s">
        <v>297</v>
      </c>
      <c r="B28" s="33" t="s">
        <v>25</v>
      </c>
      <c r="C28" s="34" t="s">
        <v>25</v>
      </c>
      <c r="D28" s="33" t="s">
        <v>25</v>
      </c>
      <c r="E28" s="34" t="s">
        <v>25</v>
      </c>
      <c r="F28" s="33" t="s">
        <v>25</v>
      </c>
      <c r="G28" s="34" t="s">
        <v>25</v>
      </c>
      <c r="H28" s="33">
        <v>1</v>
      </c>
      <c r="I28" s="34">
        <v>1</v>
      </c>
      <c r="J28" s="33" t="s">
        <v>25</v>
      </c>
      <c r="K28" s="34">
        <v>1</v>
      </c>
      <c r="L28" s="33">
        <v>2</v>
      </c>
      <c r="M28" s="34">
        <v>4</v>
      </c>
      <c r="N28" s="33">
        <v>7</v>
      </c>
      <c r="O28" s="34">
        <v>19</v>
      </c>
      <c r="P28" s="33">
        <v>42</v>
      </c>
      <c r="Q28" s="34">
        <v>52</v>
      </c>
      <c r="R28" s="33">
        <v>48</v>
      </c>
      <c r="S28" s="34">
        <v>38</v>
      </c>
      <c r="T28" s="33">
        <v>34</v>
      </c>
      <c r="U28" s="142">
        <v>21</v>
      </c>
      <c r="V28" s="33">
        <v>6</v>
      </c>
      <c r="W28" s="34">
        <v>3</v>
      </c>
      <c r="X28" s="33">
        <v>2</v>
      </c>
      <c r="Y28" s="34">
        <v>1</v>
      </c>
      <c r="Z28" s="33" t="s">
        <v>25</v>
      </c>
      <c r="AA28" s="34" t="s">
        <v>25</v>
      </c>
      <c r="AB28" s="54">
        <v>283</v>
      </c>
    </row>
    <row r="29" spans="1:28" ht="15.75" x14ac:dyDescent="0.25">
      <c r="A29" s="61" t="s">
        <v>298</v>
      </c>
      <c r="B29" s="33" t="s">
        <v>25</v>
      </c>
      <c r="C29" s="34" t="s">
        <v>25</v>
      </c>
      <c r="D29" s="33" t="s">
        <v>25</v>
      </c>
      <c r="E29" s="34" t="s">
        <v>25</v>
      </c>
      <c r="F29" s="33" t="s">
        <v>25</v>
      </c>
      <c r="G29" s="34" t="s">
        <v>25</v>
      </c>
      <c r="H29" s="33" t="s">
        <v>25</v>
      </c>
      <c r="I29" s="34" t="s">
        <v>25</v>
      </c>
      <c r="J29" s="33" t="s">
        <v>25</v>
      </c>
      <c r="K29" s="34" t="s">
        <v>25</v>
      </c>
      <c r="L29" s="33" t="s">
        <v>25</v>
      </c>
      <c r="M29" s="34" t="s">
        <v>25</v>
      </c>
      <c r="N29" s="33" t="s">
        <v>25</v>
      </c>
      <c r="O29" s="34" t="s">
        <v>25</v>
      </c>
      <c r="P29" s="33" t="s">
        <v>25</v>
      </c>
      <c r="Q29" s="34" t="s">
        <v>25</v>
      </c>
      <c r="R29" s="33">
        <v>1</v>
      </c>
      <c r="S29" s="34" t="s">
        <v>25</v>
      </c>
      <c r="T29" s="33">
        <v>1</v>
      </c>
      <c r="U29" s="142" t="s">
        <v>25</v>
      </c>
      <c r="V29" s="33" t="s">
        <v>25</v>
      </c>
      <c r="W29" s="34" t="s">
        <v>25</v>
      </c>
      <c r="X29" s="33" t="s">
        <v>25</v>
      </c>
      <c r="Y29" s="34" t="s">
        <v>25</v>
      </c>
      <c r="Z29" s="33" t="s">
        <v>25</v>
      </c>
      <c r="AA29" s="34" t="s">
        <v>25</v>
      </c>
      <c r="AB29" s="54">
        <v>2</v>
      </c>
    </row>
    <row r="30" spans="1:28" ht="15.75" x14ac:dyDescent="0.25">
      <c r="A30" s="61" t="s">
        <v>70</v>
      </c>
      <c r="B30" s="33">
        <v>72</v>
      </c>
      <c r="C30" s="34">
        <v>40</v>
      </c>
      <c r="D30" s="33">
        <v>151</v>
      </c>
      <c r="E30" s="34">
        <v>87</v>
      </c>
      <c r="F30" s="33">
        <v>36</v>
      </c>
      <c r="G30" s="34">
        <v>22</v>
      </c>
      <c r="H30" s="33">
        <v>178</v>
      </c>
      <c r="I30" s="34">
        <v>169</v>
      </c>
      <c r="J30" s="33">
        <v>325</v>
      </c>
      <c r="K30" s="34">
        <v>563</v>
      </c>
      <c r="L30" s="33">
        <v>590</v>
      </c>
      <c r="M30" s="34">
        <v>1000</v>
      </c>
      <c r="N30" s="33">
        <v>1301</v>
      </c>
      <c r="O30" s="34">
        <v>1432</v>
      </c>
      <c r="P30" s="33">
        <v>2793</v>
      </c>
      <c r="Q30" s="34">
        <v>2403</v>
      </c>
      <c r="R30" s="33">
        <v>2265</v>
      </c>
      <c r="S30" s="34">
        <v>1767</v>
      </c>
      <c r="T30" s="33">
        <v>1273</v>
      </c>
      <c r="U30" s="142">
        <v>681</v>
      </c>
      <c r="V30" s="33">
        <v>53</v>
      </c>
      <c r="W30" s="34">
        <v>69</v>
      </c>
      <c r="X30" s="33">
        <v>36</v>
      </c>
      <c r="Y30" s="34">
        <v>17</v>
      </c>
      <c r="Z30" s="33">
        <v>5</v>
      </c>
      <c r="AA30" s="34">
        <v>4</v>
      </c>
      <c r="AB30" s="54">
        <v>17363</v>
      </c>
    </row>
    <row r="31" spans="1:28" ht="15.75" x14ac:dyDescent="0.25">
      <c r="A31" s="61" t="s">
        <v>71</v>
      </c>
      <c r="B31" s="33" t="s">
        <v>25</v>
      </c>
      <c r="C31" s="34" t="s">
        <v>25</v>
      </c>
      <c r="D31" s="33" t="s">
        <v>25</v>
      </c>
      <c r="E31" s="34" t="s">
        <v>25</v>
      </c>
      <c r="F31" s="33" t="s">
        <v>25</v>
      </c>
      <c r="G31" s="34" t="s">
        <v>25</v>
      </c>
      <c r="H31" s="33" t="s">
        <v>25</v>
      </c>
      <c r="I31" s="34" t="s">
        <v>25</v>
      </c>
      <c r="J31" s="33">
        <v>22</v>
      </c>
      <c r="K31" s="34">
        <v>48</v>
      </c>
      <c r="L31" s="33">
        <v>28</v>
      </c>
      <c r="M31" s="34">
        <v>134</v>
      </c>
      <c r="N31" s="33">
        <v>31</v>
      </c>
      <c r="O31" s="34">
        <v>71</v>
      </c>
      <c r="P31" s="33">
        <v>29</v>
      </c>
      <c r="Q31" s="34">
        <v>72</v>
      </c>
      <c r="R31" s="33">
        <v>39</v>
      </c>
      <c r="S31" s="34">
        <v>51</v>
      </c>
      <c r="T31" s="33">
        <v>25</v>
      </c>
      <c r="U31" s="142">
        <v>18</v>
      </c>
      <c r="V31" s="33">
        <v>2</v>
      </c>
      <c r="W31" s="34">
        <v>3</v>
      </c>
      <c r="X31" s="33">
        <v>2</v>
      </c>
      <c r="Y31" s="34">
        <v>1</v>
      </c>
      <c r="Z31" s="33" t="s">
        <v>25</v>
      </c>
      <c r="AA31" s="34" t="s">
        <v>25</v>
      </c>
      <c r="AB31" s="54">
        <v>576</v>
      </c>
    </row>
    <row r="32" spans="1:28" ht="15.75" x14ac:dyDescent="0.25">
      <c r="A32" s="61" t="s">
        <v>299</v>
      </c>
      <c r="B32" s="33">
        <v>1</v>
      </c>
      <c r="C32" s="34">
        <v>3</v>
      </c>
      <c r="D32" s="33" t="s">
        <v>25</v>
      </c>
      <c r="E32" s="34">
        <v>1</v>
      </c>
      <c r="F32" s="33" t="s">
        <v>25</v>
      </c>
      <c r="G32" s="34" t="s">
        <v>25</v>
      </c>
      <c r="H32" s="33">
        <v>11</v>
      </c>
      <c r="I32" s="34">
        <v>14</v>
      </c>
      <c r="J32" s="33">
        <v>18</v>
      </c>
      <c r="K32" s="34">
        <v>5</v>
      </c>
      <c r="L32" s="33">
        <v>49</v>
      </c>
      <c r="M32" s="34">
        <v>100</v>
      </c>
      <c r="N32" s="33">
        <v>52</v>
      </c>
      <c r="O32" s="34">
        <v>124</v>
      </c>
      <c r="P32" s="33">
        <v>90</v>
      </c>
      <c r="Q32" s="34">
        <v>213</v>
      </c>
      <c r="R32" s="33">
        <v>130</v>
      </c>
      <c r="S32" s="34">
        <v>270</v>
      </c>
      <c r="T32" s="33">
        <v>62</v>
      </c>
      <c r="U32" s="142">
        <v>106</v>
      </c>
      <c r="V32" s="33">
        <v>14</v>
      </c>
      <c r="W32" s="34">
        <v>27</v>
      </c>
      <c r="X32" s="33">
        <v>7</v>
      </c>
      <c r="Y32" s="34">
        <v>5</v>
      </c>
      <c r="Z32" s="33">
        <v>3</v>
      </c>
      <c r="AA32" s="34">
        <v>1</v>
      </c>
      <c r="AB32" s="54">
        <v>1309</v>
      </c>
    </row>
    <row r="33" spans="1:28" ht="15.75" x14ac:dyDescent="0.25">
      <c r="A33" s="61" t="s">
        <v>72</v>
      </c>
      <c r="B33" s="33" t="s">
        <v>25</v>
      </c>
      <c r="C33" s="34" t="s">
        <v>25</v>
      </c>
      <c r="D33" s="33" t="s">
        <v>25</v>
      </c>
      <c r="E33" s="34" t="s">
        <v>25</v>
      </c>
      <c r="F33" s="33" t="s">
        <v>25</v>
      </c>
      <c r="G33" s="34" t="s">
        <v>25</v>
      </c>
      <c r="H33" s="33" t="s">
        <v>25</v>
      </c>
      <c r="I33" s="34">
        <v>1</v>
      </c>
      <c r="J33" s="33" t="s">
        <v>25</v>
      </c>
      <c r="K33" s="34">
        <v>4</v>
      </c>
      <c r="L33" s="33">
        <v>3</v>
      </c>
      <c r="M33" s="34">
        <v>11</v>
      </c>
      <c r="N33" s="33">
        <v>7</v>
      </c>
      <c r="O33" s="34">
        <v>19</v>
      </c>
      <c r="P33" s="33">
        <v>13</v>
      </c>
      <c r="Q33" s="34">
        <v>33</v>
      </c>
      <c r="R33" s="33">
        <v>18</v>
      </c>
      <c r="S33" s="34">
        <v>37</v>
      </c>
      <c r="T33" s="33">
        <v>12</v>
      </c>
      <c r="U33" s="142">
        <v>12</v>
      </c>
      <c r="V33" s="33">
        <v>1</v>
      </c>
      <c r="W33" s="34">
        <v>4</v>
      </c>
      <c r="X33" s="33">
        <v>1</v>
      </c>
      <c r="Y33" s="34" t="s">
        <v>25</v>
      </c>
      <c r="Z33" s="33" t="s">
        <v>25</v>
      </c>
      <c r="AA33" s="34" t="s">
        <v>25</v>
      </c>
      <c r="AB33" s="54">
        <v>176</v>
      </c>
    </row>
    <row r="34" spans="1:28" ht="15.75" x14ac:dyDescent="0.25">
      <c r="A34" s="61" t="s">
        <v>300</v>
      </c>
      <c r="B34" s="33" t="s">
        <v>25</v>
      </c>
      <c r="C34" s="34" t="s">
        <v>25</v>
      </c>
      <c r="D34" s="33" t="s">
        <v>25</v>
      </c>
      <c r="E34" s="34" t="s">
        <v>25</v>
      </c>
      <c r="F34" s="33" t="s">
        <v>25</v>
      </c>
      <c r="G34" s="34" t="s">
        <v>25</v>
      </c>
      <c r="H34" s="33" t="s">
        <v>25</v>
      </c>
      <c r="I34" s="34" t="s">
        <v>25</v>
      </c>
      <c r="J34" s="33" t="s">
        <v>25</v>
      </c>
      <c r="K34" s="34" t="s">
        <v>25</v>
      </c>
      <c r="L34" s="33">
        <v>1</v>
      </c>
      <c r="M34" s="34">
        <v>3</v>
      </c>
      <c r="N34" s="33">
        <v>8</v>
      </c>
      <c r="O34" s="34">
        <v>6</v>
      </c>
      <c r="P34" s="33">
        <v>13</v>
      </c>
      <c r="Q34" s="34">
        <v>32</v>
      </c>
      <c r="R34" s="33">
        <v>13</v>
      </c>
      <c r="S34" s="34">
        <v>13</v>
      </c>
      <c r="T34" s="33">
        <v>3</v>
      </c>
      <c r="U34" s="142">
        <v>6</v>
      </c>
      <c r="V34" s="33" t="s">
        <v>25</v>
      </c>
      <c r="W34" s="34">
        <v>1</v>
      </c>
      <c r="X34" s="33" t="s">
        <v>25</v>
      </c>
      <c r="Y34" s="34" t="s">
        <v>25</v>
      </c>
      <c r="Z34" s="33" t="s">
        <v>25</v>
      </c>
      <c r="AA34" s="34" t="s">
        <v>25</v>
      </c>
      <c r="AB34" s="54">
        <v>99</v>
      </c>
    </row>
    <row r="35" spans="1:28" ht="15.75" x14ac:dyDescent="0.25">
      <c r="A35" s="61" t="s">
        <v>301</v>
      </c>
      <c r="B35" s="33">
        <v>5</v>
      </c>
      <c r="C35" s="34">
        <v>6</v>
      </c>
      <c r="D35" s="33">
        <v>3</v>
      </c>
      <c r="E35" s="34">
        <v>2</v>
      </c>
      <c r="F35" s="33">
        <v>2</v>
      </c>
      <c r="G35" s="34">
        <v>2</v>
      </c>
      <c r="H35" s="33">
        <v>15</v>
      </c>
      <c r="I35" s="34">
        <v>18</v>
      </c>
      <c r="J35" s="33">
        <v>30</v>
      </c>
      <c r="K35" s="34">
        <v>34</v>
      </c>
      <c r="L35" s="33">
        <v>94</v>
      </c>
      <c r="M35" s="34">
        <v>162</v>
      </c>
      <c r="N35" s="33">
        <v>140</v>
      </c>
      <c r="O35" s="34">
        <v>266</v>
      </c>
      <c r="P35" s="33">
        <v>308</v>
      </c>
      <c r="Q35" s="34">
        <v>482</v>
      </c>
      <c r="R35" s="33">
        <v>444</v>
      </c>
      <c r="S35" s="34">
        <v>614</v>
      </c>
      <c r="T35" s="33">
        <v>149</v>
      </c>
      <c r="U35" s="142">
        <v>217</v>
      </c>
      <c r="V35" s="33">
        <v>26</v>
      </c>
      <c r="W35" s="34">
        <v>42</v>
      </c>
      <c r="X35" s="33">
        <v>7</v>
      </c>
      <c r="Y35" s="34">
        <v>16</v>
      </c>
      <c r="Z35" s="33">
        <v>2</v>
      </c>
      <c r="AA35" s="34">
        <v>3</v>
      </c>
      <c r="AB35" s="54">
        <v>3091</v>
      </c>
    </row>
    <row r="36" spans="1:28" ht="15.75" x14ac:dyDescent="0.25">
      <c r="A36" s="61" t="s">
        <v>74</v>
      </c>
      <c r="B36" s="33" t="s">
        <v>25</v>
      </c>
      <c r="C36" s="34" t="s">
        <v>25</v>
      </c>
      <c r="D36" s="33" t="s">
        <v>25</v>
      </c>
      <c r="E36" s="34" t="s">
        <v>25</v>
      </c>
      <c r="F36" s="33" t="s">
        <v>25</v>
      </c>
      <c r="G36" s="34" t="s">
        <v>25</v>
      </c>
      <c r="H36" s="33" t="s">
        <v>25</v>
      </c>
      <c r="I36" s="34" t="s">
        <v>25</v>
      </c>
      <c r="J36" s="33" t="s">
        <v>25</v>
      </c>
      <c r="K36" s="34">
        <v>1</v>
      </c>
      <c r="L36" s="33" t="s">
        <v>25</v>
      </c>
      <c r="M36" s="34" t="s">
        <v>25</v>
      </c>
      <c r="N36" s="33" t="s">
        <v>25</v>
      </c>
      <c r="O36" s="34">
        <v>1</v>
      </c>
      <c r="P36" s="33">
        <v>1</v>
      </c>
      <c r="Q36" s="34">
        <v>4</v>
      </c>
      <c r="R36" s="33" t="s">
        <v>25</v>
      </c>
      <c r="S36" s="34">
        <v>7</v>
      </c>
      <c r="T36" s="33">
        <v>2</v>
      </c>
      <c r="U36" s="142">
        <v>2</v>
      </c>
      <c r="V36" s="33" t="s">
        <v>25</v>
      </c>
      <c r="W36" s="34" t="s">
        <v>25</v>
      </c>
      <c r="X36" s="33" t="s">
        <v>25</v>
      </c>
      <c r="Y36" s="34" t="s">
        <v>25</v>
      </c>
      <c r="Z36" s="33" t="s">
        <v>25</v>
      </c>
      <c r="AA36" s="34" t="s">
        <v>25</v>
      </c>
      <c r="AB36" s="54">
        <v>18</v>
      </c>
    </row>
    <row r="37" spans="1:28" ht="15.75" x14ac:dyDescent="0.25">
      <c r="A37" s="61" t="s">
        <v>302</v>
      </c>
      <c r="B37" s="33" t="s">
        <v>25</v>
      </c>
      <c r="C37" s="34" t="s">
        <v>25</v>
      </c>
      <c r="D37" s="33" t="s">
        <v>25</v>
      </c>
      <c r="E37" s="34" t="s">
        <v>25</v>
      </c>
      <c r="F37" s="33" t="s">
        <v>25</v>
      </c>
      <c r="G37" s="34" t="s">
        <v>25</v>
      </c>
      <c r="H37" s="33" t="s">
        <v>25</v>
      </c>
      <c r="I37" s="34">
        <v>1</v>
      </c>
      <c r="J37" s="33" t="s">
        <v>25</v>
      </c>
      <c r="K37" s="34">
        <v>1</v>
      </c>
      <c r="L37" s="33">
        <v>1</v>
      </c>
      <c r="M37" s="34">
        <v>6</v>
      </c>
      <c r="N37" s="33">
        <v>1</v>
      </c>
      <c r="O37" s="34">
        <v>1</v>
      </c>
      <c r="P37" s="33">
        <v>4</v>
      </c>
      <c r="Q37" s="34">
        <v>5</v>
      </c>
      <c r="R37" s="33">
        <v>5</v>
      </c>
      <c r="S37" s="34">
        <v>3</v>
      </c>
      <c r="T37" s="33">
        <v>5</v>
      </c>
      <c r="U37" s="142">
        <v>1</v>
      </c>
      <c r="V37" s="33" t="s">
        <v>25</v>
      </c>
      <c r="W37" s="34">
        <v>1</v>
      </c>
      <c r="X37" s="33" t="s">
        <v>25</v>
      </c>
      <c r="Y37" s="34" t="s">
        <v>25</v>
      </c>
      <c r="Z37" s="33" t="s">
        <v>25</v>
      </c>
      <c r="AA37" s="34" t="s">
        <v>25</v>
      </c>
      <c r="AB37" s="54">
        <v>35</v>
      </c>
    </row>
    <row r="38" spans="1:28" ht="15.75" x14ac:dyDescent="0.25">
      <c r="A38" s="61" t="s">
        <v>73</v>
      </c>
      <c r="B38" s="33" t="s">
        <v>25</v>
      </c>
      <c r="C38" s="34" t="s">
        <v>25</v>
      </c>
      <c r="D38" s="33" t="s">
        <v>25</v>
      </c>
      <c r="E38" s="34" t="s">
        <v>25</v>
      </c>
      <c r="F38" s="33" t="s">
        <v>25</v>
      </c>
      <c r="G38" s="34" t="s">
        <v>25</v>
      </c>
      <c r="H38" s="33" t="s">
        <v>25</v>
      </c>
      <c r="I38" s="34" t="s">
        <v>25</v>
      </c>
      <c r="J38" s="33" t="s">
        <v>25</v>
      </c>
      <c r="K38" s="34" t="s">
        <v>25</v>
      </c>
      <c r="L38" s="33">
        <v>7</v>
      </c>
      <c r="M38" s="34">
        <v>11</v>
      </c>
      <c r="N38" s="33">
        <v>10</v>
      </c>
      <c r="O38" s="34">
        <v>21</v>
      </c>
      <c r="P38" s="33">
        <v>18</v>
      </c>
      <c r="Q38" s="34">
        <v>49</v>
      </c>
      <c r="R38" s="33">
        <v>11</v>
      </c>
      <c r="S38" s="34">
        <v>38</v>
      </c>
      <c r="T38" s="33">
        <v>11</v>
      </c>
      <c r="U38" s="142">
        <v>11</v>
      </c>
      <c r="V38" s="33">
        <v>2</v>
      </c>
      <c r="W38" s="34">
        <v>2</v>
      </c>
      <c r="X38" s="33" t="s">
        <v>25</v>
      </c>
      <c r="Y38" s="34">
        <v>1</v>
      </c>
      <c r="Z38" s="33" t="s">
        <v>25</v>
      </c>
      <c r="AA38" s="34" t="s">
        <v>25</v>
      </c>
      <c r="AB38" s="54">
        <v>194</v>
      </c>
    </row>
    <row r="39" spans="1:28" ht="15.75" x14ac:dyDescent="0.25">
      <c r="A39" s="61" t="s">
        <v>75</v>
      </c>
      <c r="B39" s="33" t="s">
        <v>25</v>
      </c>
      <c r="C39" s="34" t="s">
        <v>25</v>
      </c>
      <c r="D39" s="33">
        <v>1</v>
      </c>
      <c r="E39" s="34">
        <v>1</v>
      </c>
      <c r="F39" s="33">
        <v>1</v>
      </c>
      <c r="G39" s="34" t="s">
        <v>25</v>
      </c>
      <c r="H39" s="33">
        <v>5</v>
      </c>
      <c r="I39" s="34">
        <v>6</v>
      </c>
      <c r="J39" s="33">
        <v>13</v>
      </c>
      <c r="K39" s="34">
        <v>19</v>
      </c>
      <c r="L39" s="33">
        <v>24</v>
      </c>
      <c r="M39" s="34">
        <v>50</v>
      </c>
      <c r="N39" s="33">
        <v>32</v>
      </c>
      <c r="O39" s="34">
        <v>96</v>
      </c>
      <c r="P39" s="33">
        <v>82</v>
      </c>
      <c r="Q39" s="34">
        <v>133</v>
      </c>
      <c r="R39" s="33">
        <v>74</v>
      </c>
      <c r="S39" s="34">
        <v>78</v>
      </c>
      <c r="T39" s="33">
        <v>21</v>
      </c>
      <c r="U39" s="142">
        <v>27</v>
      </c>
      <c r="V39" s="33">
        <v>3</v>
      </c>
      <c r="W39" s="34">
        <v>2</v>
      </c>
      <c r="X39" s="33" t="s">
        <v>25</v>
      </c>
      <c r="Y39" s="34" t="s">
        <v>25</v>
      </c>
      <c r="Z39" s="33" t="s">
        <v>25</v>
      </c>
      <c r="AA39" s="34" t="s">
        <v>25</v>
      </c>
      <c r="AB39" s="54">
        <v>668</v>
      </c>
    </row>
    <row r="40" spans="1:28" ht="15.75" x14ac:dyDescent="0.25">
      <c r="A40" s="61" t="s">
        <v>76</v>
      </c>
      <c r="B40" s="33" t="s">
        <v>25</v>
      </c>
      <c r="C40" s="34" t="s">
        <v>25</v>
      </c>
      <c r="D40" s="33" t="s">
        <v>25</v>
      </c>
      <c r="E40" s="34" t="s">
        <v>25</v>
      </c>
      <c r="F40" s="33" t="s">
        <v>25</v>
      </c>
      <c r="G40" s="34" t="s">
        <v>25</v>
      </c>
      <c r="H40" s="33">
        <v>1</v>
      </c>
      <c r="I40" s="34">
        <v>1</v>
      </c>
      <c r="J40" s="33" t="s">
        <v>25</v>
      </c>
      <c r="K40" s="34">
        <v>1</v>
      </c>
      <c r="L40" s="33">
        <v>16</v>
      </c>
      <c r="M40" s="34">
        <v>43</v>
      </c>
      <c r="N40" s="33">
        <v>35</v>
      </c>
      <c r="O40" s="34">
        <v>61</v>
      </c>
      <c r="P40" s="33">
        <v>18</v>
      </c>
      <c r="Q40" s="34">
        <v>42</v>
      </c>
      <c r="R40" s="33">
        <v>15</v>
      </c>
      <c r="S40" s="34">
        <v>28</v>
      </c>
      <c r="T40" s="33">
        <v>11</v>
      </c>
      <c r="U40" s="142">
        <v>17</v>
      </c>
      <c r="V40" s="33">
        <v>1</v>
      </c>
      <c r="W40" s="34">
        <v>2</v>
      </c>
      <c r="X40" s="33" t="s">
        <v>25</v>
      </c>
      <c r="Y40" s="34" t="s">
        <v>25</v>
      </c>
      <c r="Z40" s="33" t="s">
        <v>25</v>
      </c>
      <c r="AA40" s="34" t="s">
        <v>25</v>
      </c>
      <c r="AB40" s="54">
        <v>292</v>
      </c>
    </row>
    <row r="41" spans="1:28" ht="15.75" x14ac:dyDescent="0.25">
      <c r="A41" s="61" t="s">
        <v>303</v>
      </c>
      <c r="B41" s="33" t="s">
        <v>25</v>
      </c>
      <c r="C41" s="34" t="s">
        <v>25</v>
      </c>
      <c r="D41" s="33" t="s">
        <v>25</v>
      </c>
      <c r="E41" s="34" t="s">
        <v>25</v>
      </c>
      <c r="F41" s="33" t="s">
        <v>25</v>
      </c>
      <c r="G41" s="34" t="s">
        <v>25</v>
      </c>
      <c r="H41" s="33" t="s">
        <v>25</v>
      </c>
      <c r="I41" s="34">
        <v>3</v>
      </c>
      <c r="J41" s="33">
        <v>39</v>
      </c>
      <c r="K41" s="34">
        <v>70</v>
      </c>
      <c r="L41" s="33">
        <v>35</v>
      </c>
      <c r="M41" s="34">
        <v>70</v>
      </c>
      <c r="N41" s="33">
        <v>114</v>
      </c>
      <c r="O41" s="34">
        <v>199</v>
      </c>
      <c r="P41" s="33">
        <v>77</v>
      </c>
      <c r="Q41" s="34">
        <v>145</v>
      </c>
      <c r="R41" s="33">
        <v>48</v>
      </c>
      <c r="S41" s="34">
        <v>95</v>
      </c>
      <c r="T41" s="33">
        <v>24</v>
      </c>
      <c r="U41" s="142">
        <v>32</v>
      </c>
      <c r="V41" s="33">
        <v>7</v>
      </c>
      <c r="W41" s="34">
        <v>7</v>
      </c>
      <c r="X41" s="33">
        <v>2</v>
      </c>
      <c r="Y41" s="34">
        <v>2</v>
      </c>
      <c r="Z41" s="33" t="s">
        <v>25</v>
      </c>
      <c r="AA41" s="34" t="s">
        <v>25</v>
      </c>
      <c r="AB41" s="54">
        <v>973</v>
      </c>
    </row>
    <row r="42" spans="1:28" ht="15.75" x14ac:dyDescent="0.25">
      <c r="A42" s="61" t="s">
        <v>77</v>
      </c>
      <c r="B42" s="33" t="s">
        <v>25</v>
      </c>
      <c r="C42" s="34" t="s">
        <v>25</v>
      </c>
      <c r="D42" s="33" t="s">
        <v>25</v>
      </c>
      <c r="E42" s="34" t="s">
        <v>25</v>
      </c>
      <c r="F42" s="33" t="s">
        <v>25</v>
      </c>
      <c r="G42" s="34" t="s">
        <v>25</v>
      </c>
      <c r="H42" s="33">
        <v>1</v>
      </c>
      <c r="I42" s="34" t="s">
        <v>25</v>
      </c>
      <c r="J42" s="33" t="s">
        <v>25</v>
      </c>
      <c r="K42" s="34" t="s">
        <v>25</v>
      </c>
      <c r="L42" s="33">
        <v>2</v>
      </c>
      <c r="M42" s="34">
        <v>7</v>
      </c>
      <c r="N42" s="33">
        <v>7</v>
      </c>
      <c r="O42" s="34">
        <v>10</v>
      </c>
      <c r="P42" s="33">
        <v>7</v>
      </c>
      <c r="Q42" s="34">
        <v>20</v>
      </c>
      <c r="R42" s="33">
        <v>7</v>
      </c>
      <c r="S42" s="34">
        <v>21</v>
      </c>
      <c r="T42" s="33">
        <v>5</v>
      </c>
      <c r="U42" s="142">
        <v>10</v>
      </c>
      <c r="V42" s="33" t="s">
        <v>25</v>
      </c>
      <c r="W42" s="34">
        <v>4</v>
      </c>
      <c r="X42" s="33" t="s">
        <v>25</v>
      </c>
      <c r="Y42" s="34">
        <v>1</v>
      </c>
      <c r="Z42" s="33" t="s">
        <v>25</v>
      </c>
      <c r="AA42" s="34" t="s">
        <v>25</v>
      </c>
      <c r="AB42" s="54">
        <v>102</v>
      </c>
    </row>
    <row r="43" spans="1:28" ht="15.75" x14ac:dyDescent="0.25">
      <c r="A43" s="61" t="s">
        <v>82</v>
      </c>
      <c r="B43" s="33" t="s">
        <v>25</v>
      </c>
      <c r="C43" s="34">
        <v>1</v>
      </c>
      <c r="D43" s="33">
        <v>22</v>
      </c>
      <c r="E43" s="34">
        <v>13</v>
      </c>
      <c r="F43" s="33">
        <v>2</v>
      </c>
      <c r="G43" s="34">
        <v>6</v>
      </c>
      <c r="H43" s="33">
        <v>182</v>
      </c>
      <c r="I43" s="34">
        <v>49</v>
      </c>
      <c r="J43" s="33">
        <v>33</v>
      </c>
      <c r="K43" s="34">
        <v>36</v>
      </c>
      <c r="L43" s="33">
        <v>50</v>
      </c>
      <c r="M43" s="34">
        <v>91</v>
      </c>
      <c r="N43" s="33">
        <v>86</v>
      </c>
      <c r="O43" s="34">
        <v>119</v>
      </c>
      <c r="P43" s="33">
        <v>135</v>
      </c>
      <c r="Q43" s="34">
        <v>189</v>
      </c>
      <c r="R43" s="33">
        <v>222</v>
      </c>
      <c r="S43" s="34">
        <v>269</v>
      </c>
      <c r="T43" s="33">
        <v>92</v>
      </c>
      <c r="U43" s="142">
        <v>111</v>
      </c>
      <c r="V43" s="33">
        <v>26</v>
      </c>
      <c r="W43" s="34">
        <v>28</v>
      </c>
      <c r="X43" s="33">
        <v>9</v>
      </c>
      <c r="Y43" s="34">
        <v>5</v>
      </c>
      <c r="Z43" s="33">
        <v>2</v>
      </c>
      <c r="AA43" s="34">
        <v>2</v>
      </c>
      <c r="AB43" s="54">
        <v>1782</v>
      </c>
    </row>
    <row r="44" spans="1:28" ht="15.75" x14ac:dyDescent="0.25">
      <c r="A44" s="61" t="s">
        <v>83</v>
      </c>
      <c r="B44" s="33" t="s">
        <v>25</v>
      </c>
      <c r="C44" s="34" t="s">
        <v>25</v>
      </c>
      <c r="D44" s="33">
        <v>4</v>
      </c>
      <c r="E44" s="34">
        <v>4</v>
      </c>
      <c r="F44" s="33">
        <v>235</v>
      </c>
      <c r="G44" s="34">
        <v>950</v>
      </c>
      <c r="H44" s="33">
        <v>25</v>
      </c>
      <c r="I44" s="34">
        <v>122</v>
      </c>
      <c r="J44" s="33">
        <v>19</v>
      </c>
      <c r="K44" s="34">
        <v>76</v>
      </c>
      <c r="L44" s="33">
        <v>31</v>
      </c>
      <c r="M44" s="34">
        <v>92</v>
      </c>
      <c r="N44" s="33">
        <v>58</v>
      </c>
      <c r="O44" s="34">
        <v>75</v>
      </c>
      <c r="P44" s="33">
        <v>75</v>
      </c>
      <c r="Q44" s="34">
        <v>137</v>
      </c>
      <c r="R44" s="33">
        <v>55</v>
      </c>
      <c r="S44" s="34">
        <v>99</v>
      </c>
      <c r="T44" s="33">
        <v>17</v>
      </c>
      <c r="U44" s="142">
        <v>36</v>
      </c>
      <c r="V44" s="33">
        <v>1</v>
      </c>
      <c r="W44" s="34">
        <v>5</v>
      </c>
      <c r="X44" s="33">
        <v>2</v>
      </c>
      <c r="Y44" s="34">
        <v>1</v>
      </c>
      <c r="Z44" s="33" t="s">
        <v>25</v>
      </c>
      <c r="AA44" s="34" t="s">
        <v>25</v>
      </c>
      <c r="AB44" s="54">
        <v>2122</v>
      </c>
    </row>
    <row r="45" spans="1:28" ht="15.75" x14ac:dyDescent="0.25">
      <c r="A45" s="61" t="s">
        <v>304</v>
      </c>
      <c r="B45" s="33" t="s">
        <v>25</v>
      </c>
      <c r="C45" s="34" t="s">
        <v>25</v>
      </c>
      <c r="D45" s="33" t="s">
        <v>25</v>
      </c>
      <c r="E45" s="34" t="s">
        <v>25</v>
      </c>
      <c r="F45" s="33" t="s">
        <v>25</v>
      </c>
      <c r="G45" s="34" t="s">
        <v>25</v>
      </c>
      <c r="H45" s="33" t="s">
        <v>25</v>
      </c>
      <c r="I45" s="34" t="s">
        <v>25</v>
      </c>
      <c r="J45" s="33" t="s">
        <v>25</v>
      </c>
      <c r="K45" s="34" t="s">
        <v>25</v>
      </c>
      <c r="L45" s="33">
        <v>3</v>
      </c>
      <c r="M45" s="34">
        <v>11</v>
      </c>
      <c r="N45" s="33">
        <v>5</v>
      </c>
      <c r="O45" s="34">
        <v>12</v>
      </c>
      <c r="P45" s="33">
        <v>26</v>
      </c>
      <c r="Q45" s="34">
        <v>28</v>
      </c>
      <c r="R45" s="33">
        <v>36</v>
      </c>
      <c r="S45" s="34">
        <v>42</v>
      </c>
      <c r="T45" s="33">
        <v>26</v>
      </c>
      <c r="U45" s="142">
        <v>21</v>
      </c>
      <c r="V45" s="33">
        <v>7</v>
      </c>
      <c r="W45" s="34">
        <v>4</v>
      </c>
      <c r="X45" s="33">
        <v>1</v>
      </c>
      <c r="Y45" s="34">
        <v>1</v>
      </c>
      <c r="Z45" s="33" t="s">
        <v>25</v>
      </c>
      <c r="AA45" s="34" t="s">
        <v>25</v>
      </c>
      <c r="AB45" s="54">
        <v>224</v>
      </c>
    </row>
    <row r="46" spans="1:28" ht="15.75" x14ac:dyDescent="0.25">
      <c r="A46" s="61" t="s">
        <v>84</v>
      </c>
      <c r="B46" s="33" t="s">
        <v>25</v>
      </c>
      <c r="C46" s="34" t="s">
        <v>25</v>
      </c>
      <c r="D46" s="33" t="s">
        <v>25</v>
      </c>
      <c r="E46" s="34" t="s">
        <v>25</v>
      </c>
      <c r="F46" s="33">
        <v>1</v>
      </c>
      <c r="G46" s="34">
        <v>1</v>
      </c>
      <c r="H46" s="33" t="s">
        <v>25</v>
      </c>
      <c r="I46" s="34" t="s">
        <v>25</v>
      </c>
      <c r="J46" s="33">
        <v>2</v>
      </c>
      <c r="K46" s="34">
        <v>4</v>
      </c>
      <c r="L46" s="33">
        <v>14</v>
      </c>
      <c r="M46" s="34">
        <v>32</v>
      </c>
      <c r="N46" s="33">
        <v>16</v>
      </c>
      <c r="O46" s="34">
        <v>37</v>
      </c>
      <c r="P46" s="33">
        <v>35</v>
      </c>
      <c r="Q46" s="34">
        <v>26</v>
      </c>
      <c r="R46" s="33">
        <v>17</v>
      </c>
      <c r="S46" s="34">
        <v>18</v>
      </c>
      <c r="T46" s="33">
        <v>26</v>
      </c>
      <c r="U46" s="142">
        <v>14</v>
      </c>
      <c r="V46" s="33" t="s">
        <v>25</v>
      </c>
      <c r="W46" s="34" t="s">
        <v>25</v>
      </c>
      <c r="X46" s="33">
        <v>1</v>
      </c>
      <c r="Y46" s="34">
        <v>1</v>
      </c>
      <c r="Z46" s="33">
        <v>1</v>
      </c>
      <c r="AA46" s="34" t="s">
        <v>25</v>
      </c>
      <c r="AB46" s="54">
        <v>246</v>
      </c>
    </row>
    <row r="47" spans="1:28" ht="15.75" x14ac:dyDescent="0.25">
      <c r="A47" s="61" t="s">
        <v>305</v>
      </c>
      <c r="B47" s="33" t="s">
        <v>25</v>
      </c>
      <c r="C47" s="34" t="s">
        <v>25</v>
      </c>
      <c r="D47" s="33" t="s">
        <v>25</v>
      </c>
      <c r="E47" s="34" t="s">
        <v>25</v>
      </c>
      <c r="F47" s="33" t="s">
        <v>25</v>
      </c>
      <c r="G47" s="34" t="s">
        <v>25</v>
      </c>
      <c r="H47" s="33">
        <v>3</v>
      </c>
      <c r="I47" s="34">
        <v>1</v>
      </c>
      <c r="J47" s="33">
        <v>1</v>
      </c>
      <c r="K47" s="34">
        <v>4</v>
      </c>
      <c r="L47" s="33">
        <v>4</v>
      </c>
      <c r="M47" s="34">
        <v>3</v>
      </c>
      <c r="N47" s="33">
        <v>3</v>
      </c>
      <c r="O47" s="34">
        <v>10</v>
      </c>
      <c r="P47" s="33">
        <v>5</v>
      </c>
      <c r="Q47" s="34">
        <v>9</v>
      </c>
      <c r="R47" s="33">
        <v>4</v>
      </c>
      <c r="S47" s="34">
        <v>10</v>
      </c>
      <c r="T47" s="33">
        <v>2</v>
      </c>
      <c r="U47" s="142">
        <v>5</v>
      </c>
      <c r="V47" s="33">
        <v>1</v>
      </c>
      <c r="W47" s="34">
        <v>2</v>
      </c>
      <c r="X47" s="33" t="s">
        <v>25</v>
      </c>
      <c r="Y47" s="34" t="s">
        <v>25</v>
      </c>
      <c r="Z47" s="33" t="s">
        <v>25</v>
      </c>
      <c r="AA47" s="34" t="s">
        <v>25</v>
      </c>
      <c r="AB47" s="54">
        <v>67</v>
      </c>
    </row>
    <row r="48" spans="1:28" ht="15.75" x14ac:dyDescent="0.25">
      <c r="A48" s="61" t="s">
        <v>85</v>
      </c>
      <c r="B48" s="33" t="s">
        <v>25</v>
      </c>
      <c r="C48" s="34" t="s">
        <v>25</v>
      </c>
      <c r="D48" s="33">
        <v>63</v>
      </c>
      <c r="E48" s="34">
        <v>74</v>
      </c>
      <c r="F48" s="33">
        <v>1</v>
      </c>
      <c r="G48" s="34">
        <v>1</v>
      </c>
      <c r="H48" s="33" t="s">
        <v>25</v>
      </c>
      <c r="I48" s="34">
        <v>1</v>
      </c>
      <c r="J48" s="33">
        <v>15</v>
      </c>
      <c r="K48" s="34">
        <v>32</v>
      </c>
      <c r="L48" s="33">
        <v>73</v>
      </c>
      <c r="M48" s="34">
        <v>121</v>
      </c>
      <c r="N48" s="33">
        <v>224</v>
      </c>
      <c r="O48" s="34">
        <v>456</v>
      </c>
      <c r="P48" s="33">
        <v>343</v>
      </c>
      <c r="Q48" s="34">
        <v>498</v>
      </c>
      <c r="R48" s="33">
        <v>714</v>
      </c>
      <c r="S48" s="34">
        <v>1022</v>
      </c>
      <c r="T48" s="33">
        <v>320</v>
      </c>
      <c r="U48" s="142">
        <v>398</v>
      </c>
      <c r="V48" s="33">
        <v>121</v>
      </c>
      <c r="W48" s="34">
        <v>112</v>
      </c>
      <c r="X48" s="33">
        <v>41</v>
      </c>
      <c r="Y48" s="34">
        <v>33</v>
      </c>
      <c r="Z48" s="33">
        <v>10</v>
      </c>
      <c r="AA48" s="34">
        <v>8</v>
      </c>
      <c r="AB48" s="54">
        <v>4682</v>
      </c>
    </row>
    <row r="49" spans="1:28" ht="15.75" x14ac:dyDescent="0.25">
      <c r="A49" s="61" t="s">
        <v>306</v>
      </c>
      <c r="B49" s="33" t="s">
        <v>25</v>
      </c>
      <c r="C49" s="34" t="s">
        <v>25</v>
      </c>
      <c r="D49" s="33" t="s">
        <v>25</v>
      </c>
      <c r="E49" s="34" t="s">
        <v>25</v>
      </c>
      <c r="F49" s="33" t="s">
        <v>25</v>
      </c>
      <c r="G49" s="34" t="s">
        <v>25</v>
      </c>
      <c r="H49" s="33" t="s">
        <v>25</v>
      </c>
      <c r="I49" s="34" t="s">
        <v>25</v>
      </c>
      <c r="J49" s="33" t="s">
        <v>25</v>
      </c>
      <c r="K49" s="34" t="s">
        <v>25</v>
      </c>
      <c r="L49" s="33">
        <v>3</v>
      </c>
      <c r="M49" s="34">
        <v>2</v>
      </c>
      <c r="N49" s="33">
        <v>1</v>
      </c>
      <c r="O49" s="34">
        <v>11</v>
      </c>
      <c r="P49" s="33" t="s">
        <v>25</v>
      </c>
      <c r="Q49" s="34">
        <v>11</v>
      </c>
      <c r="R49" s="33">
        <v>7</v>
      </c>
      <c r="S49" s="34">
        <v>5</v>
      </c>
      <c r="T49" s="33">
        <v>9</v>
      </c>
      <c r="U49" s="142">
        <v>9</v>
      </c>
      <c r="V49" s="33">
        <v>1</v>
      </c>
      <c r="W49" s="34">
        <v>2</v>
      </c>
      <c r="X49" s="33" t="s">
        <v>25</v>
      </c>
      <c r="Y49" s="34" t="s">
        <v>25</v>
      </c>
      <c r="Z49" s="33" t="s">
        <v>25</v>
      </c>
      <c r="AA49" s="34" t="s">
        <v>25</v>
      </c>
      <c r="AB49" s="54">
        <v>61</v>
      </c>
    </row>
    <row r="50" spans="1:28" ht="15.75" x14ac:dyDescent="0.25">
      <c r="A50" s="61" t="s">
        <v>307</v>
      </c>
      <c r="B50" s="33" t="s">
        <v>25</v>
      </c>
      <c r="C50" s="34" t="s">
        <v>25</v>
      </c>
      <c r="D50" s="33" t="s">
        <v>25</v>
      </c>
      <c r="E50" s="34" t="s">
        <v>25</v>
      </c>
      <c r="F50" s="33" t="s">
        <v>25</v>
      </c>
      <c r="G50" s="34" t="s">
        <v>25</v>
      </c>
      <c r="H50" s="33" t="s">
        <v>25</v>
      </c>
      <c r="I50" s="34" t="s">
        <v>25</v>
      </c>
      <c r="J50" s="33">
        <v>7</v>
      </c>
      <c r="K50" s="34">
        <v>8</v>
      </c>
      <c r="L50" s="33">
        <v>15</v>
      </c>
      <c r="M50" s="34">
        <v>48</v>
      </c>
      <c r="N50" s="33">
        <v>12</v>
      </c>
      <c r="O50" s="34">
        <v>32</v>
      </c>
      <c r="P50" s="33">
        <v>71</v>
      </c>
      <c r="Q50" s="34">
        <v>122</v>
      </c>
      <c r="R50" s="33">
        <v>129</v>
      </c>
      <c r="S50" s="34">
        <v>187</v>
      </c>
      <c r="T50" s="33">
        <v>97</v>
      </c>
      <c r="U50" s="142">
        <v>89</v>
      </c>
      <c r="V50" s="33">
        <v>24</v>
      </c>
      <c r="W50" s="34">
        <v>24</v>
      </c>
      <c r="X50" s="33">
        <v>10</v>
      </c>
      <c r="Y50" s="34">
        <v>7</v>
      </c>
      <c r="Z50" s="33">
        <v>2</v>
      </c>
      <c r="AA50" s="34">
        <v>1</v>
      </c>
      <c r="AB50" s="54">
        <v>885</v>
      </c>
    </row>
    <row r="51" spans="1:28" ht="15.75" x14ac:dyDescent="0.25">
      <c r="A51" s="61" t="s">
        <v>308</v>
      </c>
      <c r="B51" s="33" t="s">
        <v>25</v>
      </c>
      <c r="C51" s="34" t="s">
        <v>25</v>
      </c>
      <c r="D51" s="33">
        <v>11</v>
      </c>
      <c r="E51" s="34">
        <v>32</v>
      </c>
      <c r="F51" s="33">
        <v>7</v>
      </c>
      <c r="G51" s="34">
        <v>4</v>
      </c>
      <c r="H51" s="33">
        <v>27</v>
      </c>
      <c r="I51" s="34">
        <v>36</v>
      </c>
      <c r="J51" s="33">
        <v>16</v>
      </c>
      <c r="K51" s="34">
        <v>53</v>
      </c>
      <c r="L51" s="33">
        <v>117</v>
      </c>
      <c r="M51" s="34">
        <v>377</v>
      </c>
      <c r="N51" s="33">
        <v>211</v>
      </c>
      <c r="O51" s="34">
        <v>565</v>
      </c>
      <c r="P51" s="33">
        <v>455</v>
      </c>
      <c r="Q51" s="34">
        <v>1209</v>
      </c>
      <c r="R51" s="33">
        <v>538</v>
      </c>
      <c r="S51" s="34">
        <v>1230</v>
      </c>
      <c r="T51" s="33">
        <v>254</v>
      </c>
      <c r="U51" s="142">
        <v>516</v>
      </c>
      <c r="V51" s="33">
        <v>63</v>
      </c>
      <c r="W51" s="34">
        <v>82</v>
      </c>
      <c r="X51" s="33">
        <v>18</v>
      </c>
      <c r="Y51" s="34">
        <v>21</v>
      </c>
      <c r="Z51" s="33">
        <v>4</v>
      </c>
      <c r="AA51" s="34">
        <v>3</v>
      </c>
      <c r="AB51" s="54">
        <v>5863</v>
      </c>
    </row>
    <row r="52" spans="1:28" ht="15.75" x14ac:dyDescent="0.25">
      <c r="A52" s="61" t="s">
        <v>309</v>
      </c>
      <c r="B52" s="33" t="s">
        <v>25</v>
      </c>
      <c r="C52" s="34" t="s">
        <v>25</v>
      </c>
      <c r="D52" s="33" t="s">
        <v>25</v>
      </c>
      <c r="E52" s="34" t="s">
        <v>25</v>
      </c>
      <c r="F52" s="33" t="s">
        <v>25</v>
      </c>
      <c r="G52" s="34" t="s">
        <v>25</v>
      </c>
      <c r="H52" s="33" t="s">
        <v>25</v>
      </c>
      <c r="I52" s="34" t="s">
        <v>25</v>
      </c>
      <c r="J52" s="33">
        <v>1</v>
      </c>
      <c r="K52" s="34">
        <v>10</v>
      </c>
      <c r="L52" s="33">
        <v>15</v>
      </c>
      <c r="M52" s="34">
        <v>38</v>
      </c>
      <c r="N52" s="33">
        <v>32</v>
      </c>
      <c r="O52" s="34">
        <v>89</v>
      </c>
      <c r="P52" s="33">
        <v>132</v>
      </c>
      <c r="Q52" s="34">
        <v>374</v>
      </c>
      <c r="R52" s="33">
        <v>62</v>
      </c>
      <c r="S52" s="34">
        <v>142</v>
      </c>
      <c r="T52" s="33">
        <v>24</v>
      </c>
      <c r="U52" s="142">
        <v>28</v>
      </c>
      <c r="V52" s="33">
        <v>2</v>
      </c>
      <c r="W52" s="34">
        <v>5</v>
      </c>
      <c r="X52" s="33" t="s">
        <v>25</v>
      </c>
      <c r="Y52" s="34">
        <v>2</v>
      </c>
      <c r="Z52" s="33" t="s">
        <v>25</v>
      </c>
      <c r="AA52" s="34" t="s">
        <v>25</v>
      </c>
      <c r="AB52" s="54">
        <v>957</v>
      </c>
    </row>
    <row r="53" spans="1:28" ht="15.75" x14ac:dyDescent="0.25">
      <c r="A53" s="61" t="s">
        <v>310</v>
      </c>
      <c r="B53" s="33" t="s">
        <v>25</v>
      </c>
      <c r="C53" s="34" t="s">
        <v>25</v>
      </c>
      <c r="D53" s="33" t="s">
        <v>25</v>
      </c>
      <c r="E53" s="34" t="s">
        <v>25</v>
      </c>
      <c r="F53" s="33" t="s">
        <v>25</v>
      </c>
      <c r="G53" s="34" t="s">
        <v>25</v>
      </c>
      <c r="H53" s="33" t="s">
        <v>25</v>
      </c>
      <c r="I53" s="34" t="s">
        <v>25</v>
      </c>
      <c r="J53" s="33" t="s">
        <v>25</v>
      </c>
      <c r="K53" s="34" t="s">
        <v>25</v>
      </c>
      <c r="L53" s="33" t="s">
        <v>25</v>
      </c>
      <c r="M53" s="34">
        <v>1</v>
      </c>
      <c r="N53" s="33">
        <v>1</v>
      </c>
      <c r="O53" s="34">
        <v>1</v>
      </c>
      <c r="P53" s="33">
        <v>5</v>
      </c>
      <c r="Q53" s="34">
        <v>16</v>
      </c>
      <c r="R53" s="33">
        <v>5</v>
      </c>
      <c r="S53" s="34">
        <v>32</v>
      </c>
      <c r="T53" s="33">
        <v>9</v>
      </c>
      <c r="U53" s="142">
        <v>17</v>
      </c>
      <c r="V53" s="33" t="s">
        <v>25</v>
      </c>
      <c r="W53" s="34" t="s">
        <v>25</v>
      </c>
      <c r="X53" s="33" t="s">
        <v>25</v>
      </c>
      <c r="Y53" s="34">
        <v>2</v>
      </c>
      <c r="Z53" s="33" t="s">
        <v>25</v>
      </c>
      <c r="AA53" s="34" t="s">
        <v>25</v>
      </c>
      <c r="AB53" s="54">
        <v>89</v>
      </c>
    </row>
    <row r="54" spans="1:28" ht="15.75" x14ac:dyDescent="0.25">
      <c r="A54" s="61" t="s">
        <v>311</v>
      </c>
      <c r="B54" s="33" t="s">
        <v>25</v>
      </c>
      <c r="C54" s="34" t="s">
        <v>25</v>
      </c>
      <c r="D54" s="33" t="s">
        <v>25</v>
      </c>
      <c r="E54" s="34" t="s">
        <v>25</v>
      </c>
      <c r="F54" s="33" t="s">
        <v>25</v>
      </c>
      <c r="G54" s="34" t="s">
        <v>25</v>
      </c>
      <c r="H54" s="33" t="s">
        <v>25</v>
      </c>
      <c r="I54" s="34" t="s">
        <v>25</v>
      </c>
      <c r="J54" s="33" t="s">
        <v>25</v>
      </c>
      <c r="K54" s="34" t="s">
        <v>25</v>
      </c>
      <c r="L54" s="33">
        <v>3</v>
      </c>
      <c r="M54" s="34">
        <v>15</v>
      </c>
      <c r="N54" s="33">
        <v>4</v>
      </c>
      <c r="O54" s="34">
        <v>25</v>
      </c>
      <c r="P54" s="33">
        <v>37</v>
      </c>
      <c r="Q54" s="34">
        <v>54</v>
      </c>
      <c r="R54" s="33">
        <v>34</v>
      </c>
      <c r="S54" s="34">
        <v>55</v>
      </c>
      <c r="T54" s="33">
        <v>13</v>
      </c>
      <c r="U54" s="142">
        <v>22</v>
      </c>
      <c r="V54" s="33">
        <v>1</v>
      </c>
      <c r="W54" s="34">
        <v>3</v>
      </c>
      <c r="X54" s="33">
        <v>1</v>
      </c>
      <c r="Y54" s="34">
        <v>1</v>
      </c>
      <c r="Z54" s="33" t="s">
        <v>25</v>
      </c>
      <c r="AA54" s="34">
        <v>1</v>
      </c>
      <c r="AB54" s="54">
        <v>269</v>
      </c>
    </row>
    <row r="55" spans="1:28" ht="15.75" x14ac:dyDescent="0.25">
      <c r="A55" s="61" t="s">
        <v>86</v>
      </c>
      <c r="B55" s="33" t="s">
        <v>25</v>
      </c>
      <c r="C55" s="34" t="s">
        <v>25</v>
      </c>
      <c r="D55" s="33">
        <v>3</v>
      </c>
      <c r="E55" s="34">
        <v>12</v>
      </c>
      <c r="F55" s="33" t="s">
        <v>25</v>
      </c>
      <c r="G55" s="34" t="s">
        <v>25</v>
      </c>
      <c r="H55" s="33" t="s">
        <v>25</v>
      </c>
      <c r="I55" s="34">
        <v>1</v>
      </c>
      <c r="J55" s="33" t="s">
        <v>25</v>
      </c>
      <c r="K55" s="34">
        <v>3</v>
      </c>
      <c r="L55" s="33">
        <v>12</v>
      </c>
      <c r="M55" s="34">
        <v>26</v>
      </c>
      <c r="N55" s="33">
        <v>22</v>
      </c>
      <c r="O55" s="34">
        <v>45</v>
      </c>
      <c r="P55" s="33">
        <v>51</v>
      </c>
      <c r="Q55" s="34">
        <v>94</v>
      </c>
      <c r="R55" s="33">
        <v>55</v>
      </c>
      <c r="S55" s="34">
        <v>125</v>
      </c>
      <c r="T55" s="33">
        <v>15</v>
      </c>
      <c r="U55" s="142">
        <v>42</v>
      </c>
      <c r="V55" s="33">
        <v>5</v>
      </c>
      <c r="W55" s="34">
        <v>4</v>
      </c>
      <c r="X55" s="33">
        <v>1</v>
      </c>
      <c r="Y55" s="34" t="s">
        <v>25</v>
      </c>
      <c r="Z55" s="33" t="s">
        <v>25</v>
      </c>
      <c r="AA55" s="34" t="s">
        <v>25</v>
      </c>
      <c r="AB55" s="54">
        <v>517</v>
      </c>
    </row>
    <row r="56" spans="1:28" ht="15.75" x14ac:dyDescent="0.25">
      <c r="A56" s="61" t="s">
        <v>312</v>
      </c>
      <c r="B56" s="33" t="s">
        <v>25</v>
      </c>
      <c r="C56" s="34" t="s">
        <v>25</v>
      </c>
      <c r="D56" s="33" t="s">
        <v>25</v>
      </c>
      <c r="E56" s="34" t="s">
        <v>25</v>
      </c>
      <c r="F56" s="33" t="s">
        <v>25</v>
      </c>
      <c r="G56" s="34" t="s">
        <v>25</v>
      </c>
      <c r="H56" s="33" t="s">
        <v>25</v>
      </c>
      <c r="I56" s="34">
        <v>3</v>
      </c>
      <c r="J56" s="33">
        <v>3</v>
      </c>
      <c r="K56" s="34">
        <v>9</v>
      </c>
      <c r="L56" s="33" t="s">
        <v>25</v>
      </c>
      <c r="M56" s="34">
        <v>5</v>
      </c>
      <c r="N56" s="33">
        <v>7</v>
      </c>
      <c r="O56" s="34">
        <v>10</v>
      </c>
      <c r="P56" s="33">
        <v>27</v>
      </c>
      <c r="Q56" s="34">
        <v>18</v>
      </c>
      <c r="R56" s="33">
        <v>28</v>
      </c>
      <c r="S56" s="34">
        <v>17</v>
      </c>
      <c r="T56" s="33">
        <v>11</v>
      </c>
      <c r="U56" s="142">
        <v>6</v>
      </c>
      <c r="V56" s="33">
        <v>4</v>
      </c>
      <c r="W56" s="34" t="s">
        <v>25</v>
      </c>
      <c r="X56" s="33" t="s">
        <v>25</v>
      </c>
      <c r="Y56" s="34" t="s">
        <v>25</v>
      </c>
      <c r="Z56" s="33" t="s">
        <v>25</v>
      </c>
      <c r="AA56" s="34" t="s">
        <v>25</v>
      </c>
      <c r="AB56" s="54">
        <v>148</v>
      </c>
    </row>
    <row r="57" spans="1:28" ht="15.75" x14ac:dyDescent="0.25">
      <c r="A57" s="61" t="s">
        <v>87</v>
      </c>
      <c r="B57" s="33" t="s">
        <v>25</v>
      </c>
      <c r="C57" s="34" t="s">
        <v>25</v>
      </c>
      <c r="D57" s="33" t="s">
        <v>25</v>
      </c>
      <c r="E57" s="34" t="s">
        <v>25</v>
      </c>
      <c r="F57" s="33" t="s">
        <v>25</v>
      </c>
      <c r="G57" s="34" t="s">
        <v>25</v>
      </c>
      <c r="H57" s="33" t="s">
        <v>25</v>
      </c>
      <c r="I57" s="34" t="s">
        <v>25</v>
      </c>
      <c r="J57" s="33" t="s">
        <v>25</v>
      </c>
      <c r="K57" s="34" t="s">
        <v>25</v>
      </c>
      <c r="L57" s="33" t="s">
        <v>25</v>
      </c>
      <c r="M57" s="34">
        <v>1</v>
      </c>
      <c r="N57" s="33">
        <v>1</v>
      </c>
      <c r="O57" s="34">
        <v>10</v>
      </c>
      <c r="P57" s="33">
        <v>7</v>
      </c>
      <c r="Q57" s="34">
        <v>30</v>
      </c>
      <c r="R57" s="33">
        <v>3</v>
      </c>
      <c r="S57" s="34">
        <v>12</v>
      </c>
      <c r="T57" s="33">
        <v>2</v>
      </c>
      <c r="U57" s="142">
        <v>8</v>
      </c>
      <c r="V57" s="33" t="s">
        <v>25</v>
      </c>
      <c r="W57" s="34">
        <v>2</v>
      </c>
      <c r="X57" s="33" t="s">
        <v>25</v>
      </c>
      <c r="Y57" s="34">
        <v>1</v>
      </c>
      <c r="Z57" s="33" t="s">
        <v>25</v>
      </c>
      <c r="AA57" s="34" t="s">
        <v>25</v>
      </c>
      <c r="AB57" s="54">
        <v>77</v>
      </c>
    </row>
    <row r="58" spans="1:28" ht="15.75" x14ac:dyDescent="0.25">
      <c r="A58" s="61" t="s">
        <v>313</v>
      </c>
      <c r="B58" s="33" t="s">
        <v>25</v>
      </c>
      <c r="C58" s="34" t="s">
        <v>25</v>
      </c>
      <c r="D58" s="33" t="s">
        <v>25</v>
      </c>
      <c r="E58" s="34" t="s">
        <v>25</v>
      </c>
      <c r="F58" s="33" t="s">
        <v>25</v>
      </c>
      <c r="G58" s="34" t="s">
        <v>25</v>
      </c>
      <c r="H58" s="33" t="s">
        <v>25</v>
      </c>
      <c r="I58" s="34" t="s">
        <v>25</v>
      </c>
      <c r="J58" s="33" t="s">
        <v>25</v>
      </c>
      <c r="K58" s="34" t="s">
        <v>25</v>
      </c>
      <c r="L58" s="33">
        <v>1</v>
      </c>
      <c r="M58" s="34">
        <v>5</v>
      </c>
      <c r="N58" s="33">
        <v>4</v>
      </c>
      <c r="O58" s="34">
        <v>6</v>
      </c>
      <c r="P58" s="33">
        <v>11</v>
      </c>
      <c r="Q58" s="34">
        <v>23</v>
      </c>
      <c r="R58" s="33">
        <v>14</v>
      </c>
      <c r="S58" s="34">
        <v>29</v>
      </c>
      <c r="T58" s="33">
        <v>9</v>
      </c>
      <c r="U58" s="142">
        <v>8</v>
      </c>
      <c r="V58" s="33">
        <v>2</v>
      </c>
      <c r="W58" s="34">
        <v>2</v>
      </c>
      <c r="X58" s="33" t="s">
        <v>25</v>
      </c>
      <c r="Y58" s="34" t="s">
        <v>25</v>
      </c>
      <c r="Z58" s="33" t="s">
        <v>25</v>
      </c>
      <c r="AA58" s="34" t="s">
        <v>25</v>
      </c>
      <c r="AB58" s="54">
        <v>114</v>
      </c>
    </row>
    <row r="59" spans="1:28" ht="15.75" x14ac:dyDescent="0.25">
      <c r="A59" s="61" t="s">
        <v>88</v>
      </c>
      <c r="B59" s="33" t="s">
        <v>25</v>
      </c>
      <c r="C59" s="34" t="s">
        <v>25</v>
      </c>
      <c r="D59" s="33" t="s">
        <v>25</v>
      </c>
      <c r="E59" s="34" t="s">
        <v>25</v>
      </c>
      <c r="F59" s="33" t="s">
        <v>25</v>
      </c>
      <c r="G59" s="34" t="s">
        <v>25</v>
      </c>
      <c r="H59" s="33" t="s">
        <v>25</v>
      </c>
      <c r="I59" s="34" t="s">
        <v>25</v>
      </c>
      <c r="J59" s="33" t="s">
        <v>25</v>
      </c>
      <c r="K59" s="34" t="s">
        <v>25</v>
      </c>
      <c r="L59" s="33">
        <v>2</v>
      </c>
      <c r="M59" s="34">
        <v>11</v>
      </c>
      <c r="N59" s="33">
        <v>2</v>
      </c>
      <c r="O59" s="34">
        <v>5</v>
      </c>
      <c r="P59" s="33">
        <v>4</v>
      </c>
      <c r="Q59" s="34">
        <v>14</v>
      </c>
      <c r="R59" s="33">
        <v>8</v>
      </c>
      <c r="S59" s="34">
        <v>14</v>
      </c>
      <c r="T59" s="33">
        <v>2</v>
      </c>
      <c r="U59" s="142">
        <v>7</v>
      </c>
      <c r="V59" s="33" t="s">
        <v>25</v>
      </c>
      <c r="W59" s="34">
        <v>2</v>
      </c>
      <c r="X59" s="33" t="s">
        <v>25</v>
      </c>
      <c r="Y59" s="34" t="s">
        <v>25</v>
      </c>
      <c r="Z59" s="33" t="s">
        <v>25</v>
      </c>
      <c r="AA59" s="34" t="s">
        <v>25</v>
      </c>
      <c r="AB59" s="54">
        <v>71</v>
      </c>
    </row>
    <row r="60" spans="1:28" ht="15.75" x14ac:dyDescent="0.25">
      <c r="A60" s="61" t="s">
        <v>314</v>
      </c>
      <c r="B60" s="33" t="s">
        <v>25</v>
      </c>
      <c r="C60" s="34" t="s">
        <v>25</v>
      </c>
      <c r="D60" s="33" t="s">
        <v>25</v>
      </c>
      <c r="E60" s="34" t="s">
        <v>25</v>
      </c>
      <c r="F60" s="33" t="s">
        <v>25</v>
      </c>
      <c r="G60" s="34" t="s">
        <v>25</v>
      </c>
      <c r="H60" s="33" t="s">
        <v>25</v>
      </c>
      <c r="I60" s="34" t="s">
        <v>25</v>
      </c>
      <c r="J60" s="33" t="s">
        <v>25</v>
      </c>
      <c r="K60" s="34">
        <v>1</v>
      </c>
      <c r="L60" s="33">
        <v>7</v>
      </c>
      <c r="M60" s="34">
        <v>8</v>
      </c>
      <c r="N60" s="33">
        <v>6</v>
      </c>
      <c r="O60" s="34">
        <v>33</v>
      </c>
      <c r="P60" s="33">
        <v>12</v>
      </c>
      <c r="Q60" s="34">
        <v>54</v>
      </c>
      <c r="R60" s="33">
        <v>27</v>
      </c>
      <c r="S60" s="34">
        <v>48</v>
      </c>
      <c r="T60" s="33">
        <v>11</v>
      </c>
      <c r="U60" s="142">
        <v>15</v>
      </c>
      <c r="V60" s="33">
        <v>2</v>
      </c>
      <c r="W60" s="34">
        <v>2</v>
      </c>
      <c r="X60" s="33" t="s">
        <v>25</v>
      </c>
      <c r="Y60" s="34">
        <v>1</v>
      </c>
      <c r="Z60" s="33" t="s">
        <v>25</v>
      </c>
      <c r="AA60" s="34" t="s">
        <v>25</v>
      </c>
      <c r="AB60" s="54">
        <v>227</v>
      </c>
    </row>
    <row r="61" spans="1:28" ht="15.75" x14ac:dyDescent="0.25">
      <c r="A61" s="61" t="s">
        <v>89</v>
      </c>
      <c r="B61" s="33" t="s">
        <v>25</v>
      </c>
      <c r="C61" s="34" t="s">
        <v>25</v>
      </c>
      <c r="D61" s="33" t="s">
        <v>25</v>
      </c>
      <c r="E61" s="34" t="s">
        <v>25</v>
      </c>
      <c r="F61" s="33" t="s">
        <v>25</v>
      </c>
      <c r="G61" s="34" t="s">
        <v>25</v>
      </c>
      <c r="H61" s="33" t="s">
        <v>25</v>
      </c>
      <c r="I61" s="34" t="s">
        <v>25</v>
      </c>
      <c r="J61" s="33" t="s">
        <v>25</v>
      </c>
      <c r="K61" s="34" t="s">
        <v>25</v>
      </c>
      <c r="L61" s="33" t="s">
        <v>25</v>
      </c>
      <c r="M61" s="34" t="s">
        <v>25</v>
      </c>
      <c r="N61" s="33">
        <v>3</v>
      </c>
      <c r="O61" s="34">
        <v>3</v>
      </c>
      <c r="P61" s="33">
        <v>7</v>
      </c>
      <c r="Q61" s="34">
        <v>3</v>
      </c>
      <c r="R61" s="33">
        <v>4</v>
      </c>
      <c r="S61" s="34">
        <v>7</v>
      </c>
      <c r="T61" s="33">
        <v>2</v>
      </c>
      <c r="U61" s="142">
        <v>1</v>
      </c>
      <c r="V61" s="33" t="s">
        <v>25</v>
      </c>
      <c r="W61" s="34" t="s">
        <v>25</v>
      </c>
      <c r="X61" s="33" t="s">
        <v>25</v>
      </c>
      <c r="Y61" s="34" t="s">
        <v>25</v>
      </c>
      <c r="Z61" s="33" t="s">
        <v>25</v>
      </c>
      <c r="AA61" s="34" t="s">
        <v>25</v>
      </c>
      <c r="AB61" s="54">
        <v>30</v>
      </c>
    </row>
    <row r="62" spans="1:28" ht="15.75" x14ac:dyDescent="0.25">
      <c r="A62" s="61" t="s">
        <v>90</v>
      </c>
      <c r="B62" s="33" t="s">
        <v>25</v>
      </c>
      <c r="C62" s="34" t="s">
        <v>25</v>
      </c>
      <c r="D62" s="33" t="s">
        <v>25</v>
      </c>
      <c r="E62" s="34" t="s">
        <v>25</v>
      </c>
      <c r="F62" s="33" t="s">
        <v>25</v>
      </c>
      <c r="G62" s="34" t="s">
        <v>25</v>
      </c>
      <c r="H62" s="33" t="s">
        <v>25</v>
      </c>
      <c r="I62" s="34" t="s">
        <v>25</v>
      </c>
      <c r="J62" s="33" t="s">
        <v>25</v>
      </c>
      <c r="K62" s="34" t="s">
        <v>25</v>
      </c>
      <c r="L62" s="33">
        <v>1</v>
      </c>
      <c r="M62" s="34" t="s">
        <v>25</v>
      </c>
      <c r="N62" s="33" t="s">
        <v>25</v>
      </c>
      <c r="O62" s="34">
        <v>2</v>
      </c>
      <c r="P62" s="33">
        <v>4</v>
      </c>
      <c r="Q62" s="34">
        <v>10</v>
      </c>
      <c r="R62" s="33">
        <v>3</v>
      </c>
      <c r="S62" s="34">
        <v>14</v>
      </c>
      <c r="T62" s="33">
        <v>6</v>
      </c>
      <c r="U62" s="142">
        <v>12</v>
      </c>
      <c r="V62" s="33" t="s">
        <v>25</v>
      </c>
      <c r="W62" s="34">
        <v>2</v>
      </c>
      <c r="X62" s="33" t="s">
        <v>25</v>
      </c>
      <c r="Y62" s="34">
        <v>1</v>
      </c>
      <c r="Z62" s="33" t="s">
        <v>25</v>
      </c>
      <c r="AA62" s="34" t="s">
        <v>25</v>
      </c>
      <c r="AB62" s="54">
        <v>56</v>
      </c>
    </row>
    <row r="63" spans="1:28" ht="15.75" x14ac:dyDescent="0.25">
      <c r="A63" s="61" t="s">
        <v>91</v>
      </c>
      <c r="B63" s="33" t="s">
        <v>25</v>
      </c>
      <c r="C63" s="34" t="s">
        <v>25</v>
      </c>
      <c r="D63" s="33" t="s">
        <v>25</v>
      </c>
      <c r="E63" s="34" t="s">
        <v>25</v>
      </c>
      <c r="F63" s="33" t="s">
        <v>25</v>
      </c>
      <c r="G63" s="34" t="s">
        <v>25</v>
      </c>
      <c r="H63" s="33" t="s">
        <v>25</v>
      </c>
      <c r="I63" s="34" t="s">
        <v>25</v>
      </c>
      <c r="J63" s="33" t="s">
        <v>25</v>
      </c>
      <c r="K63" s="34" t="s">
        <v>25</v>
      </c>
      <c r="L63" s="33" t="s">
        <v>25</v>
      </c>
      <c r="M63" s="34" t="s">
        <v>25</v>
      </c>
      <c r="N63" s="33" t="s">
        <v>25</v>
      </c>
      <c r="O63" s="34">
        <v>1</v>
      </c>
      <c r="P63" s="33" t="s">
        <v>25</v>
      </c>
      <c r="Q63" s="34" t="s">
        <v>25</v>
      </c>
      <c r="R63" s="33">
        <v>4</v>
      </c>
      <c r="S63" s="34">
        <v>15</v>
      </c>
      <c r="T63" s="33">
        <v>4</v>
      </c>
      <c r="U63" s="142">
        <v>4</v>
      </c>
      <c r="V63" s="33" t="s">
        <v>25</v>
      </c>
      <c r="W63" s="34">
        <v>1</v>
      </c>
      <c r="X63" s="33" t="s">
        <v>25</v>
      </c>
      <c r="Y63" s="34" t="s">
        <v>25</v>
      </c>
      <c r="Z63" s="33" t="s">
        <v>25</v>
      </c>
      <c r="AA63" s="34" t="s">
        <v>25</v>
      </c>
      <c r="AB63" s="54">
        <v>29</v>
      </c>
    </row>
    <row r="64" spans="1:28" ht="15.75" x14ac:dyDescent="0.25">
      <c r="A64" s="61" t="s">
        <v>92</v>
      </c>
      <c r="B64" s="33" t="s">
        <v>25</v>
      </c>
      <c r="C64" s="34" t="s">
        <v>25</v>
      </c>
      <c r="D64" s="33" t="s">
        <v>25</v>
      </c>
      <c r="E64" s="34" t="s">
        <v>25</v>
      </c>
      <c r="F64" s="33" t="s">
        <v>25</v>
      </c>
      <c r="G64" s="34" t="s">
        <v>25</v>
      </c>
      <c r="H64" s="33" t="s">
        <v>25</v>
      </c>
      <c r="I64" s="34" t="s">
        <v>25</v>
      </c>
      <c r="J64" s="33" t="s">
        <v>25</v>
      </c>
      <c r="K64" s="34" t="s">
        <v>25</v>
      </c>
      <c r="L64" s="33">
        <v>2</v>
      </c>
      <c r="M64" s="34">
        <v>2</v>
      </c>
      <c r="N64" s="33">
        <v>1</v>
      </c>
      <c r="O64" s="34">
        <v>6</v>
      </c>
      <c r="P64" s="33">
        <v>3</v>
      </c>
      <c r="Q64" s="34">
        <v>4</v>
      </c>
      <c r="R64" s="33">
        <v>1</v>
      </c>
      <c r="S64" s="34">
        <v>4</v>
      </c>
      <c r="T64" s="33">
        <v>3</v>
      </c>
      <c r="U64" s="142">
        <v>4</v>
      </c>
      <c r="V64" s="33">
        <v>1</v>
      </c>
      <c r="W64" s="34" t="s">
        <v>25</v>
      </c>
      <c r="X64" s="33" t="s">
        <v>25</v>
      </c>
      <c r="Y64" s="34" t="s">
        <v>25</v>
      </c>
      <c r="Z64" s="33" t="s">
        <v>25</v>
      </c>
      <c r="AA64" s="34" t="s">
        <v>25</v>
      </c>
      <c r="AB64" s="54">
        <v>31</v>
      </c>
    </row>
    <row r="65" spans="1:28" ht="15.75" x14ac:dyDescent="0.25">
      <c r="A65" s="61" t="s">
        <v>315</v>
      </c>
      <c r="B65" s="33" t="s">
        <v>25</v>
      </c>
      <c r="C65" s="34" t="s">
        <v>25</v>
      </c>
      <c r="D65" s="33" t="s">
        <v>25</v>
      </c>
      <c r="E65" s="34" t="s">
        <v>25</v>
      </c>
      <c r="F65" s="33">
        <v>91</v>
      </c>
      <c r="G65" s="34">
        <v>73</v>
      </c>
      <c r="H65" s="33" t="s">
        <v>25</v>
      </c>
      <c r="I65" s="34">
        <v>7</v>
      </c>
      <c r="J65" s="33">
        <v>20</v>
      </c>
      <c r="K65" s="34">
        <v>25</v>
      </c>
      <c r="L65" s="33">
        <v>4</v>
      </c>
      <c r="M65" s="34">
        <v>5</v>
      </c>
      <c r="N65" s="33">
        <v>8</v>
      </c>
      <c r="O65" s="34">
        <v>12</v>
      </c>
      <c r="P65" s="33">
        <v>22</v>
      </c>
      <c r="Q65" s="34">
        <v>35</v>
      </c>
      <c r="R65" s="33">
        <v>15</v>
      </c>
      <c r="S65" s="34">
        <v>25</v>
      </c>
      <c r="T65" s="33">
        <v>9</v>
      </c>
      <c r="U65" s="142">
        <v>9</v>
      </c>
      <c r="V65" s="33">
        <v>3</v>
      </c>
      <c r="W65" s="34" t="s">
        <v>25</v>
      </c>
      <c r="X65" s="33" t="s">
        <v>25</v>
      </c>
      <c r="Y65" s="34" t="s">
        <v>25</v>
      </c>
      <c r="Z65" s="33" t="s">
        <v>25</v>
      </c>
      <c r="AA65" s="34" t="s">
        <v>25</v>
      </c>
      <c r="AB65" s="54">
        <v>364</v>
      </c>
    </row>
    <row r="66" spans="1:28" ht="15.75" x14ac:dyDescent="0.25">
      <c r="A66" s="61" t="s">
        <v>316</v>
      </c>
      <c r="B66" s="33">
        <v>276</v>
      </c>
      <c r="C66" s="34">
        <v>218</v>
      </c>
      <c r="D66" s="33">
        <v>14</v>
      </c>
      <c r="E66" s="34">
        <v>15</v>
      </c>
      <c r="F66" s="33">
        <v>5</v>
      </c>
      <c r="G66" s="34">
        <v>4</v>
      </c>
      <c r="H66" s="33">
        <v>269</v>
      </c>
      <c r="I66" s="34">
        <v>322</v>
      </c>
      <c r="J66" s="33">
        <v>1096</v>
      </c>
      <c r="K66" s="34">
        <v>925</v>
      </c>
      <c r="L66" s="33">
        <v>838</v>
      </c>
      <c r="M66" s="34">
        <v>1164</v>
      </c>
      <c r="N66" s="33">
        <v>1212</v>
      </c>
      <c r="O66" s="34">
        <v>1512</v>
      </c>
      <c r="P66" s="33">
        <v>1381</v>
      </c>
      <c r="Q66" s="34">
        <v>1729</v>
      </c>
      <c r="R66" s="33">
        <v>1108</v>
      </c>
      <c r="S66" s="34">
        <v>1209</v>
      </c>
      <c r="T66" s="33">
        <v>423</v>
      </c>
      <c r="U66" s="142">
        <v>397</v>
      </c>
      <c r="V66" s="33">
        <v>63</v>
      </c>
      <c r="W66" s="34">
        <v>56</v>
      </c>
      <c r="X66" s="33">
        <v>16</v>
      </c>
      <c r="Y66" s="34">
        <v>19</v>
      </c>
      <c r="Z66" s="33">
        <v>4</v>
      </c>
      <c r="AA66" s="34">
        <v>5</v>
      </c>
      <c r="AB66" s="54">
        <v>14290</v>
      </c>
    </row>
    <row r="67" spans="1:28" ht="15.75" x14ac:dyDescent="0.25">
      <c r="A67" s="61" t="s">
        <v>317</v>
      </c>
      <c r="B67" s="33" t="s">
        <v>25</v>
      </c>
      <c r="C67" s="34" t="s">
        <v>25</v>
      </c>
      <c r="D67" s="33" t="s">
        <v>25</v>
      </c>
      <c r="E67" s="34" t="s">
        <v>25</v>
      </c>
      <c r="F67" s="33" t="s">
        <v>25</v>
      </c>
      <c r="G67" s="34" t="s">
        <v>25</v>
      </c>
      <c r="H67" s="33" t="s">
        <v>25</v>
      </c>
      <c r="I67" s="34" t="s">
        <v>25</v>
      </c>
      <c r="J67" s="33" t="s">
        <v>25</v>
      </c>
      <c r="K67" s="34">
        <v>1</v>
      </c>
      <c r="L67" s="33">
        <v>12</v>
      </c>
      <c r="M67" s="34">
        <v>16</v>
      </c>
      <c r="N67" s="33">
        <v>8</v>
      </c>
      <c r="O67" s="34">
        <v>30</v>
      </c>
      <c r="P67" s="33">
        <v>46</v>
      </c>
      <c r="Q67" s="34">
        <v>68</v>
      </c>
      <c r="R67" s="33">
        <v>26</v>
      </c>
      <c r="S67" s="34">
        <v>56</v>
      </c>
      <c r="T67" s="33">
        <v>14</v>
      </c>
      <c r="U67" s="142">
        <v>26</v>
      </c>
      <c r="V67" s="33">
        <v>5</v>
      </c>
      <c r="W67" s="34">
        <v>5</v>
      </c>
      <c r="X67" s="33">
        <v>2</v>
      </c>
      <c r="Y67" s="34">
        <v>1</v>
      </c>
      <c r="Z67" s="33">
        <v>1</v>
      </c>
      <c r="AA67" s="34">
        <v>1</v>
      </c>
      <c r="AB67" s="54">
        <v>320</v>
      </c>
    </row>
    <row r="68" spans="1:28" ht="15.75" x14ac:dyDescent="0.25">
      <c r="A68" s="61" t="s">
        <v>318</v>
      </c>
      <c r="B68" s="33" t="s">
        <v>25</v>
      </c>
      <c r="C68" s="34" t="s">
        <v>25</v>
      </c>
      <c r="D68" s="33">
        <v>12</v>
      </c>
      <c r="E68" s="34">
        <v>21</v>
      </c>
      <c r="F68" s="33">
        <v>39</v>
      </c>
      <c r="G68" s="34">
        <v>58</v>
      </c>
      <c r="H68" s="33">
        <v>17</v>
      </c>
      <c r="I68" s="34">
        <v>21</v>
      </c>
      <c r="J68" s="33">
        <v>27</v>
      </c>
      <c r="K68" s="34">
        <v>31</v>
      </c>
      <c r="L68" s="33">
        <v>116</v>
      </c>
      <c r="M68" s="34">
        <v>226</v>
      </c>
      <c r="N68" s="33">
        <v>256</v>
      </c>
      <c r="O68" s="34">
        <v>325</v>
      </c>
      <c r="P68" s="33">
        <v>805</v>
      </c>
      <c r="Q68" s="34">
        <v>826</v>
      </c>
      <c r="R68" s="33">
        <v>644</v>
      </c>
      <c r="S68" s="34">
        <v>686</v>
      </c>
      <c r="T68" s="33">
        <v>304</v>
      </c>
      <c r="U68" s="142">
        <v>253</v>
      </c>
      <c r="V68" s="33">
        <v>28</v>
      </c>
      <c r="W68" s="34">
        <v>37</v>
      </c>
      <c r="X68" s="33">
        <v>11</v>
      </c>
      <c r="Y68" s="34">
        <v>17</v>
      </c>
      <c r="Z68" s="33">
        <v>4</v>
      </c>
      <c r="AA68" s="34">
        <v>2</v>
      </c>
      <c r="AB68" s="54">
        <v>4782</v>
      </c>
    </row>
    <row r="69" spans="1:28" ht="31.5" x14ac:dyDescent="0.25">
      <c r="A69" s="61" t="s">
        <v>319</v>
      </c>
      <c r="B69" s="33" t="s">
        <v>25</v>
      </c>
      <c r="C69" s="34" t="s">
        <v>25</v>
      </c>
      <c r="D69" s="33" t="s">
        <v>25</v>
      </c>
      <c r="E69" s="34" t="s">
        <v>25</v>
      </c>
      <c r="F69" s="33" t="s">
        <v>25</v>
      </c>
      <c r="G69" s="34" t="s">
        <v>25</v>
      </c>
      <c r="H69" s="33" t="s">
        <v>25</v>
      </c>
      <c r="I69" s="34" t="s">
        <v>25</v>
      </c>
      <c r="J69" s="33" t="s">
        <v>25</v>
      </c>
      <c r="K69" s="34">
        <v>3</v>
      </c>
      <c r="L69" s="33">
        <v>2</v>
      </c>
      <c r="M69" s="34">
        <v>17</v>
      </c>
      <c r="N69" s="33">
        <v>2</v>
      </c>
      <c r="O69" s="34">
        <v>5</v>
      </c>
      <c r="P69" s="33">
        <v>10</v>
      </c>
      <c r="Q69" s="34">
        <v>13</v>
      </c>
      <c r="R69" s="33">
        <v>53</v>
      </c>
      <c r="S69" s="34">
        <v>21</v>
      </c>
      <c r="T69" s="33">
        <v>17</v>
      </c>
      <c r="U69" s="142">
        <v>3</v>
      </c>
      <c r="V69" s="33">
        <v>2</v>
      </c>
      <c r="W69" s="34" t="s">
        <v>25</v>
      </c>
      <c r="X69" s="33" t="s">
        <v>25</v>
      </c>
      <c r="Y69" s="34" t="s">
        <v>25</v>
      </c>
      <c r="Z69" s="33" t="s">
        <v>25</v>
      </c>
      <c r="AA69" s="34" t="s">
        <v>25</v>
      </c>
      <c r="AB69" s="54">
        <v>148</v>
      </c>
    </row>
    <row r="70" spans="1:28" ht="31.5" x14ac:dyDescent="0.25">
      <c r="A70" s="61" t="s">
        <v>320</v>
      </c>
      <c r="B70" s="33" t="s">
        <v>25</v>
      </c>
      <c r="C70" s="34" t="s">
        <v>25</v>
      </c>
      <c r="D70" s="33" t="s">
        <v>25</v>
      </c>
      <c r="E70" s="34">
        <v>1</v>
      </c>
      <c r="F70" s="33">
        <v>2</v>
      </c>
      <c r="G70" s="34" t="s">
        <v>25</v>
      </c>
      <c r="H70" s="33">
        <v>25</v>
      </c>
      <c r="I70" s="34">
        <v>23</v>
      </c>
      <c r="J70" s="33">
        <v>8</v>
      </c>
      <c r="K70" s="34">
        <v>22</v>
      </c>
      <c r="L70" s="33">
        <v>37</v>
      </c>
      <c r="M70" s="34">
        <v>99</v>
      </c>
      <c r="N70" s="33">
        <v>106</v>
      </c>
      <c r="O70" s="34">
        <v>182</v>
      </c>
      <c r="P70" s="33">
        <v>166</v>
      </c>
      <c r="Q70" s="34">
        <v>281</v>
      </c>
      <c r="R70" s="33">
        <v>256</v>
      </c>
      <c r="S70" s="34">
        <v>379</v>
      </c>
      <c r="T70" s="33">
        <v>128</v>
      </c>
      <c r="U70" s="142">
        <v>149</v>
      </c>
      <c r="V70" s="33">
        <v>35</v>
      </c>
      <c r="W70" s="34">
        <v>39</v>
      </c>
      <c r="X70" s="33">
        <v>7</v>
      </c>
      <c r="Y70" s="34">
        <v>11</v>
      </c>
      <c r="Z70" s="33">
        <v>4</v>
      </c>
      <c r="AA70" s="34">
        <v>3</v>
      </c>
      <c r="AB70" s="54">
        <v>1963</v>
      </c>
    </row>
    <row r="71" spans="1:28" ht="15.75" x14ac:dyDescent="0.25">
      <c r="A71" s="61" t="s">
        <v>321</v>
      </c>
      <c r="B71" s="33" t="s">
        <v>25</v>
      </c>
      <c r="C71" s="34" t="s">
        <v>25</v>
      </c>
      <c r="D71" s="33">
        <v>4</v>
      </c>
      <c r="E71" s="34">
        <v>3</v>
      </c>
      <c r="F71" s="33" t="s">
        <v>25</v>
      </c>
      <c r="G71" s="34" t="s">
        <v>25</v>
      </c>
      <c r="H71" s="33">
        <v>2</v>
      </c>
      <c r="I71" s="34" t="s">
        <v>25</v>
      </c>
      <c r="J71" s="33" t="s">
        <v>25</v>
      </c>
      <c r="K71" s="34">
        <v>2</v>
      </c>
      <c r="L71" s="33">
        <v>10</v>
      </c>
      <c r="M71" s="34">
        <v>14</v>
      </c>
      <c r="N71" s="33">
        <v>23</v>
      </c>
      <c r="O71" s="34">
        <v>19</v>
      </c>
      <c r="P71" s="33">
        <v>65</v>
      </c>
      <c r="Q71" s="34">
        <v>79</v>
      </c>
      <c r="R71" s="33">
        <v>87</v>
      </c>
      <c r="S71" s="34">
        <v>125</v>
      </c>
      <c r="T71" s="33">
        <v>34</v>
      </c>
      <c r="U71" s="142">
        <v>30</v>
      </c>
      <c r="V71" s="33">
        <v>7</v>
      </c>
      <c r="W71" s="34">
        <v>6</v>
      </c>
      <c r="X71" s="33">
        <v>1</v>
      </c>
      <c r="Y71" s="34">
        <v>3</v>
      </c>
      <c r="Z71" s="33" t="s">
        <v>25</v>
      </c>
      <c r="AA71" s="34" t="s">
        <v>25</v>
      </c>
      <c r="AB71" s="54">
        <v>516</v>
      </c>
    </row>
    <row r="72" spans="1:28" ht="15.75" x14ac:dyDescent="0.25">
      <c r="A72" s="61" t="s">
        <v>65</v>
      </c>
      <c r="B72" s="33" t="s">
        <v>25</v>
      </c>
      <c r="C72" s="34" t="s">
        <v>25</v>
      </c>
      <c r="D72" s="33" t="s">
        <v>25</v>
      </c>
      <c r="E72" s="34" t="s">
        <v>25</v>
      </c>
      <c r="F72" s="33" t="s">
        <v>25</v>
      </c>
      <c r="G72" s="34" t="s">
        <v>25</v>
      </c>
      <c r="H72" s="33">
        <v>1</v>
      </c>
      <c r="I72" s="34" t="s">
        <v>25</v>
      </c>
      <c r="J72" s="33">
        <v>2</v>
      </c>
      <c r="K72" s="34">
        <v>3</v>
      </c>
      <c r="L72" s="33">
        <v>9</v>
      </c>
      <c r="M72" s="34">
        <v>10</v>
      </c>
      <c r="N72" s="33">
        <v>4</v>
      </c>
      <c r="O72" s="34">
        <v>12</v>
      </c>
      <c r="P72" s="33">
        <v>13</v>
      </c>
      <c r="Q72" s="34">
        <v>14</v>
      </c>
      <c r="R72" s="33">
        <v>16</v>
      </c>
      <c r="S72" s="34">
        <v>10</v>
      </c>
      <c r="T72" s="33">
        <v>7</v>
      </c>
      <c r="U72" s="142">
        <v>5</v>
      </c>
      <c r="V72" s="33" t="s">
        <v>25</v>
      </c>
      <c r="W72" s="34" t="s">
        <v>25</v>
      </c>
      <c r="X72" s="33" t="s">
        <v>25</v>
      </c>
      <c r="Y72" s="34" t="s">
        <v>25</v>
      </c>
      <c r="Z72" s="33" t="s">
        <v>25</v>
      </c>
      <c r="AA72" s="34" t="s">
        <v>25</v>
      </c>
      <c r="AB72" s="54">
        <v>106</v>
      </c>
    </row>
    <row r="73" spans="1:28" ht="15.75" x14ac:dyDescent="0.25">
      <c r="A73" s="61" t="s">
        <v>93</v>
      </c>
      <c r="B73" s="33" t="s">
        <v>25</v>
      </c>
      <c r="C73" s="34" t="s">
        <v>25</v>
      </c>
      <c r="D73" s="33" t="s">
        <v>25</v>
      </c>
      <c r="E73" s="34" t="s">
        <v>25</v>
      </c>
      <c r="F73" s="33" t="s">
        <v>25</v>
      </c>
      <c r="G73" s="34" t="s">
        <v>25</v>
      </c>
      <c r="H73" s="33" t="s">
        <v>25</v>
      </c>
      <c r="I73" s="34" t="s">
        <v>25</v>
      </c>
      <c r="J73" s="33" t="s">
        <v>25</v>
      </c>
      <c r="K73" s="34" t="s">
        <v>25</v>
      </c>
      <c r="L73" s="33" t="s">
        <v>25</v>
      </c>
      <c r="M73" s="34" t="s">
        <v>25</v>
      </c>
      <c r="N73" s="33">
        <v>6</v>
      </c>
      <c r="O73" s="34">
        <v>7</v>
      </c>
      <c r="P73" s="33">
        <v>6</v>
      </c>
      <c r="Q73" s="34">
        <v>9</v>
      </c>
      <c r="R73" s="33">
        <v>21</v>
      </c>
      <c r="S73" s="34">
        <v>11</v>
      </c>
      <c r="T73" s="33">
        <v>39</v>
      </c>
      <c r="U73" s="142">
        <v>9</v>
      </c>
      <c r="V73" s="33" t="s">
        <v>25</v>
      </c>
      <c r="W73" s="34" t="s">
        <v>25</v>
      </c>
      <c r="X73" s="33">
        <v>1</v>
      </c>
      <c r="Y73" s="34" t="s">
        <v>25</v>
      </c>
      <c r="Z73" s="33" t="s">
        <v>25</v>
      </c>
      <c r="AA73" s="34" t="s">
        <v>25</v>
      </c>
      <c r="AB73" s="54">
        <v>109</v>
      </c>
    </row>
    <row r="74" spans="1:28" ht="15.75" x14ac:dyDescent="0.25">
      <c r="A74" s="61" t="s">
        <v>63</v>
      </c>
      <c r="B74" s="33" t="s">
        <v>25</v>
      </c>
      <c r="C74" s="34" t="s">
        <v>25</v>
      </c>
      <c r="D74" s="33" t="s">
        <v>25</v>
      </c>
      <c r="E74" s="34" t="s">
        <v>25</v>
      </c>
      <c r="F74" s="33">
        <v>18</v>
      </c>
      <c r="G74" s="34">
        <v>15</v>
      </c>
      <c r="H74" s="33">
        <v>5</v>
      </c>
      <c r="I74" s="34">
        <v>5</v>
      </c>
      <c r="J74" s="33">
        <v>11</v>
      </c>
      <c r="K74" s="34">
        <v>20</v>
      </c>
      <c r="L74" s="33">
        <v>25</v>
      </c>
      <c r="M74" s="34">
        <v>49</v>
      </c>
      <c r="N74" s="33">
        <v>27</v>
      </c>
      <c r="O74" s="34">
        <v>37</v>
      </c>
      <c r="P74" s="33">
        <v>32</v>
      </c>
      <c r="Q74" s="34">
        <v>52</v>
      </c>
      <c r="R74" s="33">
        <v>22</v>
      </c>
      <c r="S74" s="34">
        <v>33</v>
      </c>
      <c r="T74" s="33">
        <v>6</v>
      </c>
      <c r="U74" s="142">
        <v>16</v>
      </c>
      <c r="V74" s="33">
        <v>1</v>
      </c>
      <c r="W74" s="34">
        <v>3</v>
      </c>
      <c r="X74" s="33" t="s">
        <v>25</v>
      </c>
      <c r="Y74" s="34" t="s">
        <v>25</v>
      </c>
      <c r="Z74" s="33" t="s">
        <v>25</v>
      </c>
      <c r="AA74" s="34" t="s">
        <v>25</v>
      </c>
      <c r="AB74" s="54">
        <v>378</v>
      </c>
    </row>
    <row r="75" spans="1:28" ht="15.75" x14ac:dyDescent="0.25">
      <c r="A75" s="61" t="s">
        <v>94</v>
      </c>
      <c r="B75" s="33" t="s">
        <v>25</v>
      </c>
      <c r="C75" s="34" t="s">
        <v>25</v>
      </c>
      <c r="D75" s="33" t="s">
        <v>25</v>
      </c>
      <c r="E75" s="34" t="s">
        <v>25</v>
      </c>
      <c r="F75" s="33" t="s">
        <v>25</v>
      </c>
      <c r="G75" s="34" t="s">
        <v>25</v>
      </c>
      <c r="H75" s="33">
        <v>2</v>
      </c>
      <c r="I75" s="34">
        <v>2</v>
      </c>
      <c r="J75" s="33">
        <v>2</v>
      </c>
      <c r="K75" s="34">
        <v>1</v>
      </c>
      <c r="L75" s="33">
        <v>1</v>
      </c>
      <c r="M75" s="34">
        <v>3</v>
      </c>
      <c r="N75" s="33">
        <v>2</v>
      </c>
      <c r="O75" s="34">
        <v>4</v>
      </c>
      <c r="P75" s="33">
        <v>6</v>
      </c>
      <c r="Q75" s="34">
        <v>12</v>
      </c>
      <c r="R75" s="33">
        <v>5</v>
      </c>
      <c r="S75" s="34">
        <v>8</v>
      </c>
      <c r="T75" s="33">
        <v>3</v>
      </c>
      <c r="U75" s="142">
        <v>8</v>
      </c>
      <c r="V75" s="33">
        <v>2</v>
      </c>
      <c r="W75" s="34" t="s">
        <v>25</v>
      </c>
      <c r="X75" s="33" t="s">
        <v>25</v>
      </c>
      <c r="Y75" s="34" t="s">
        <v>25</v>
      </c>
      <c r="Z75" s="33" t="s">
        <v>25</v>
      </c>
      <c r="AA75" s="34" t="s">
        <v>25</v>
      </c>
      <c r="AB75" s="54">
        <v>61</v>
      </c>
    </row>
    <row r="76" spans="1:28" ht="15.75" x14ac:dyDescent="0.25">
      <c r="A76" s="61" t="s">
        <v>322</v>
      </c>
      <c r="B76" s="33" t="s">
        <v>25</v>
      </c>
      <c r="C76" s="34" t="s">
        <v>25</v>
      </c>
      <c r="D76" s="33" t="s">
        <v>25</v>
      </c>
      <c r="E76" s="34" t="s">
        <v>25</v>
      </c>
      <c r="F76" s="33" t="s">
        <v>25</v>
      </c>
      <c r="G76" s="34" t="s">
        <v>25</v>
      </c>
      <c r="H76" s="33" t="s">
        <v>25</v>
      </c>
      <c r="I76" s="34" t="s">
        <v>25</v>
      </c>
      <c r="J76" s="33" t="s">
        <v>25</v>
      </c>
      <c r="K76" s="34" t="s">
        <v>25</v>
      </c>
      <c r="L76" s="33" t="s">
        <v>25</v>
      </c>
      <c r="M76" s="34" t="s">
        <v>25</v>
      </c>
      <c r="N76" s="33" t="s">
        <v>25</v>
      </c>
      <c r="O76" s="34" t="s">
        <v>25</v>
      </c>
      <c r="P76" s="33" t="s">
        <v>25</v>
      </c>
      <c r="Q76" s="34">
        <v>1</v>
      </c>
      <c r="R76" s="33">
        <v>1</v>
      </c>
      <c r="S76" s="34">
        <v>3</v>
      </c>
      <c r="T76" s="33">
        <v>1</v>
      </c>
      <c r="U76" s="142">
        <v>2</v>
      </c>
      <c r="V76" s="33">
        <v>1</v>
      </c>
      <c r="W76" s="34" t="s">
        <v>25</v>
      </c>
      <c r="X76" s="33" t="s">
        <v>25</v>
      </c>
      <c r="Y76" s="34" t="s">
        <v>25</v>
      </c>
      <c r="Z76" s="33" t="s">
        <v>25</v>
      </c>
      <c r="AA76" s="34" t="s">
        <v>25</v>
      </c>
      <c r="AB76" s="54">
        <v>9</v>
      </c>
    </row>
    <row r="77" spans="1:28" ht="15.75" x14ac:dyDescent="0.25">
      <c r="A77" s="61" t="s">
        <v>323</v>
      </c>
      <c r="B77" s="33" t="s">
        <v>25</v>
      </c>
      <c r="C77" s="34" t="s">
        <v>25</v>
      </c>
      <c r="D77" s="33" t="s">
        <v>25</v>
      </c>
      <c r="E77" s="34" t="s">
        <v>25</v>
      </c>
      <c r="F77" s="33" t="s">
        <v>25</v>
      </c>
      <c r="G77" s="34" t="s">
        <v>25</v>
      </c>
      <c r="H77" s="33">
        <v>4</v>
      </c>
      <c r="I77" s="34">
        <v>4</v>
      </c>
      <c r="J77" s="33">
        <v>15</v>
      </c>
      <c r="K77" s="34">
        <v>16</v>
      </c>
      <c r="L77" s="33">
        <v>18</v>
      </c>
      <c r="M77" s="34">
        <v>11</v>
      </c>
      <c r="N77" s="33">
        <v>18</v>
      </c>
      <c r="O77" s="34">
        <v>12</v>
      </c>
      <c r="P77" s="33">
        <v>25</v>
      </c>
      <c r="Q77" s="34">
        <v>15</v>
      </c>
      <c r="R77" s="33">
        <v>13</v>
      </c>
      <c r="S77" s="34">
        <v>13</v>
      </c>
      <c r="T77" s="33">
        <v>3</v>
      </c>
      <c r="U77" s="142">
        <v>12</v>
      </c>
      <c r="V77" s="33" t="s">
        <v>25</v>
      </c>
      <c r="W77" s="34">
        <v>1</v>
      </c>
      <c r="X77" s="33" t="s">
        <v>25</v>
      </c>
      <c r="Y77" s="34" t="s">
        <v>25</v>
      </c>
      <c r="Z77" s="33" t="s">
        <v>25</v>
      </c>
      <c r="AA77" s="34" t="s">
        <v>25</v>
      </c>
      <c r="AB77" s="54">
        <v>180</v>
      </c>
    </row>
    <row r="78" spans="1:28" ht="15.75" x14ac:dyDescent="0.25">
      <c r="A78" s="61" t="s">
        <v>66</v>
      </c>
      <c r="B78" s="33" t="s">
        <v>25</v>
      </c>
      <c r="C78" s="34" t="s">
        <v>25</v>
      </c>
      <c r="D78" s="33" t="s">
        <v>25</v>
      </c>
      <c r="E78" s="34">
        <v>2</v>
      </c>
      <c r="F78" s="33" t="s">
        <v>25</v>
      </c>
      <c r="G78" s="34" t="s">
        <v>25</v>
      </c>
      <c r="H78" s="33">
        <v>2</v>
      </c>
      <c r="I78" s="34">
        <v>8</v>
      </c>
      <c r="J78" s="33">
        <v>10</v>
      </c>
      <c r="K78" s="34">
        <v>33</v>
      </c>
      <c r="L78" s="33">
        <v>22</v>
      </c>
      <c r="M78" s="34">
        <v>55</v>
      </c>
      <c r="N78" s="33">
        <v>20</v>
      </c>
      <c r="O78" s="34">
        <v>46</v>
      </c>
      <c r="P78" s="33">
        <v>22</v>
      </c>
      <c r="Q78" s="34">
        <v>49</v>
      </c>
      <c r="R78" s="33">
        <v>38</v>
      </c>
      <c r="S78" s="34">
        <v>40</v>
      </c>
      <c r="T78" s="33">
        <v>10</v>
      </c>
      <c r="U78" s="142">
        <v>21</v>
      </c>
      <c r="V78" s="33">
        <v>2</v>
      </c>
      <c r="W78" s="34">
        <v>3</v>
      </c>
      <c r="X78" s="33" t="s">
        <v>25</v>
      </c>
      <c r="Y78" s="34" t="s">
        <v>25</v>
      </c>
      <c r="Z78" s="33" t="s">
        <v>25</v>
      </c>
      <c r="AA78" s="34" t="s">
        <v>25</v>
      </c>
      <c r="AB78" s="54">
        <v>383</v>
      </c>
    </row>
    <row r="79" spans="1:28" ht="15.75" x14ac:dyDescent="0.25">
      <c r="A79" s="61" t="s">
        <v>67</v>
      </c>
      <c r="B79" s="33" t="s">
        <v>25</v>
      </c>
      <c r="C79" s="34" t="s">
        <v>25</v>
      </c>
      <c r="D79" s="33" t="s">
        <v>25</v>
      </c>
      <c r="E79" s="34" t="s">
        <v>25</v>
      </c>
      <c r="F79" s="33">
        <v>7</v>
      </c>
      <c r="G79" s="34">
        <v>6</v>
      </c>
      <c r="H79" s="33">
        <v>23</v>
      </c>
      <c r="I79" s="34">
        <v>27</v>
      </c>
      <c r="J79" s="33">
        <v>7</v>
      </c>
      <c r="K79" s="34">
        <v>11</v>
      </c>
      <c r="L79" s="33">
        <v>15</v>
      </c>
      <c r="M79" s="34">
        <v>34</v>
      </c>
      <c r="N79" s="33">
        <v>12</v>
      </c>
      <c r="O79" s="34">
        <v>31</v>
      </c>
      <c r="P79" s="33">
        <v>17</v>
      </c>
      <c r="Q79" s="34">
        <v>40</v>
      </c>
      <c r="R79" s="33">
        <v>13</v>
      </c>
      <c r="S79" s="34">
        <v>26</v>
      </c>
      <c r="T79" s="33">
        <v>7</v>
      </c>
      <c r="U79" s="142">
        <v>13</v>
      </c>
      <c r="V79" s="33">
        <v>1</v>
      </c>
      <c r="W79" s="34">
        <v>3</v>
      </c>
      <c r="X79" s="33" t="s">
        <v>25</v>
      </c>
      <c r="Y79" s="34" t="s">
        <v>25</v>
      </c>
      <c r="Z79" s="33" t="s">
        <v>25</v>
      </c>
      <c r="AA79" s="34" t="s">
        <v>25</v>
      </c>
      <c r="AB79" s="54">
        <v>293</v>
      </c>
    </row>
    <row r="80" spans="1:28" ht="15.75" x14ac:dyDescent="0.25">
      <c r="A80" s="61" t="s">
        <v>324</v>
      </c>
      <c r="B80" s="33" t="s">
        <v>25</v>
      </c>
      <c r="C80" s="34" t="s">
        <v>25</v>
      </c>
      <c r="D80" s="33" t="s">
        <v>25</v>
      </c>
      <c r="E80" s="34" t="s">
        <v>25</v>
      </c>
      <c r="F80" s="33" t="s">
        <v>25</v>
      </c>
      <c r="G80" s="34" t="s">
        <v>25</v>
      </c>
      <c r="H80" s="33" t="s">
        <v>25</v>
      </c>
      <c r="I80" s="34">
        <v>2</v>
      </c>
      <c r="J80" s="33">
        <v>4</v>
      </c>
      <c r="K80" s="34">
        <v>1</v>
      </c>
      <c r="L80" s="33" t="s">
        <v>25</v>
      </c>
      <c r="M80" s="34">
        <v>6</v>
      </c>
      <c r="N80" s="33">
        <v>1</v>
      </c>
      <c r="O80" s="34">
        <v>6</v>
      </c>
      <c r="P80" s="33">
        <v>5</v>
      </c>
      <c r="Q80" s="34">
        <v>9</v>
      </c>
      <c r="R80" s="33">
        <v>3</v>
      </c>
      <c r="S80" s="34">
        <v>12</v>
      </c>
      <c r="T80" s="33">
        <v>2</v>
      </c>
      <c r="U80" s="142">
        <v>2</v>
      </c>
      <c r="V80" s="33" t="s">
        <v>25</v>
      </c>
      <c r="W80" s="34" t="s">
        <v>25</v>
      </c>
      <c r="X80" s="33" t="s">
        <v>25</v>
      </c>
      <c r="Y80" s="34" t="s">
        <v>25</v>
      </c>
      <c r="Z80" s="33" t="s">
        <v>25</v>
      </c>
      <c r="AA80" s="34" t="s">
        <v>25</v>
      </c>
      <c r="AB80" s="54">
        <v>53</v>
      </c>
    </row>
    <row r="81" spans="1:28" ht="15.75" x14ac:dyDescent="0.25">
      <c r="A81" s="61" t="s">
        <v>68</v>
      </c>
      <c r="B81" s="33" t="s">
        <v>25</v>
      </c>
      <c r="C81" s="34" t="s">
        <v>25</v>
      </c>
      <c r="D81" s="33" t="s">
        <v>25</v>
      </c>
      <c r="E81" s="34" t="s">
        <v>25</v>
      </c>
      <c r="F81" s="33" t="s">
        <v>25</v>
      </c>
      <c r="G81" s="34" t="s">
        <v>25</v>
      </c>
      <c r="H81" s="33" t="s">
        <v>25</v>
      </c>
      <c r="I81" s="34">
        <v>1</v>
      </c>
      <c r="J81" s="33">
        <v>14</v>
      </c>
      <c r="K81" s="34">
        <v>24</v>
      </c>
      <c r="L81" s="33">
        <v>1</v>
      </c>
      <c r="M81" s="34">
        <v>6</v>
      </c>
      <c r="N81" s="33">
        <v>4</v>
      </c>
      <c r="O81" s="34">
        <v>10</v>
      </c>
      <c r="P81" s="33">
        <v>5</v>
      </c>
      <c r="Q81" s="34">
        <v>16</v>
      </c>
      <c r="R81" s="33">
        <v>3</v>
      </c>
      <c r="S81" s="34">
        <v>9</v>
      </c>
      <c r="T81" s="33">
        <v>1</v>
      </c>
      <c r="U81" s="142">
        <v>4</v>
      </c>
      <c r="V81" s="33">
        <v>1</v>
      </c>
      <c r="W81" s="34" t="s">
        <v>25</v>
      </c>
      <c r="X81" s="33" t="s">
        <v>25</v>
      </c>
      <c r="Y81" s="34" t="s">
        <v>25</v>
      </c>
      <c r="Z81" s="33" t="s">
        <v>25</v>
      </c>
      <c r="AA81" s="34" t="s">
        <v>25</v>
      </c>
      <c r="AB81" s="54">
        <v>100</v>
      </c>
    </row>
    <row r="82" spans="1:28" ht="15.75" x14ac:dyDescent="0.25">
      <c r="A82" s="61" t="s">
        <v>69</v>
      </c>
      <c r="B82" s="33" t="s">
        <v>25</v>
      </c>
      <c r="C82" s="34" t="s">
        <v>25</v>
      </c>
      <c r="D82" s="33" t="s">
        <v>25</v>
      </c>
      <c r="E82" s="34" t="s">
        <v>25</v>
      </c>
      <c r="F82" s="33" t="s">
        <v>25</v>
      </c>
      <c r="G82" s="34" t="s">
        <v>25</v>
      </c>
      <c r="H82" s="33" t="s">
        <v>25</v>
      </c>
      <c r="I82" s="34" t="s">
        <v>25</v>
      </c>
      <c r="J82" s="33" t="s">
        <v>25</v>
      </c>
      <c r="K82" s="34" t="s">
        <v>25</v>
      </c>
      <c r="L82" s="33" t="s">
        <v>25</v>
      </c>
      <c r="M82" s="34" t="s">
        <v>25</v>
      </c>
      <c r="N82" s="33" t="s">
        <v>25</v>
      </c>
      <c r="O82" s="34" t="s">
        <v>25</v>
      </c>
      <c r="P82" s="33">
        <v>1</v>
      </c>
      <c r="Q82" s="34" t="s">
        <v>25</v>
      </c>
      <c r="R82" s="33">
        <v>1</v>
      </c>
      <c r="S82" s="34" t="s">
        <v>25</v>
      </c>
      <c r="T82" s="33">
        <v>1</v>
      </c>
      <c r="U82" s="142">
        <v>1</v>
      </c>
      <c r="V82" s="33" t="s">
        <v>25</v>
      </c>
      <c r="W82" s="34" t="s">
        <v>25</v>
      </c>
      <c r="X82" s="33" t="s">
        <v>25</v>
      </c>
      <c r="Y82" s="34" t="s">
        <v>25</v>
      </c>
      <c r="Z82" s="33" t="s">
        <v>25</v>
      </c>
      <c r="AA82" s="34" t="s">
        <v>25</v>
      </c>
      <c r="AB82" s="54">
        <v>4</v>
      </c>
    </row>
    <row r="83" spans="1:28" ht="15.75" x14ac:dyDescent="0.25">
      <c r="A83" s="61" t="s">
        <v>95</v>
      </c>
      <c r="B83" s="33" t="s">
        <v>25</v>
      </c>
      <c r="C83" s="34" t="s">
        <v>25</v>
      </c>
      <c r="D83" s="33">
        <v>4</v>
      </c>
      <c r="E83" s="34">
        <v>8</v>
      </c>
      <c r="F83" s="33">
        <v>1</v>
      </c>
      <c r="G83" s="34">
        <v>3</v>
      </c>
      <c r="H83" s="33">
        <v>12</v>
      </c>
      <c r="I83" s="34">
        <v>19</v>
      </c>
      <c r="J83" s="33">
        <v>5</v>
      </c>
      <c r="K83" s="34">
        <v>15</v>
      </c>
      <c r="L83" s="33">
        <v>21</v>
      </c>
      <c r="M83" s="34">
        <v>52</v>
      </c>
      <c r="N83" s="33">
        <v>33</v>
      </c>
      <c r="O83" s="34">
        <v>94</v>
      </c>
      <c r="P83" s="33">
        <v>94</v>
      </c>
      <c r="Q83" s="34">
        <v>188</v>
      </c>
      <c r="R83" s="33">
        <v>136</v>
      </c>
      <c r="S83" s="34">
        <v>300</v>
      </c>
      <c r="T83" s="33">
        <v>62</v>
      </c>
      <c r="U83" s="142">
        <v>124</v>
      </c>
      <c r="V83" s="33">
        <v>20</v>
      </c>
      <c r="W83" s="34">
        <v>26</v>
      </c>
      <c r="X83" s="33">
        <v>8</v>
      </c>
      <c r="Y83" s="34">
        <v>9</v>
      </c>
      <c r="Z83" s="33">
        <v>3</v>
      </c>
      <c r="AA83" s="34">
        <v>2</v>
      </c>
      <c r="AB83" s="54">
        <v>1241</v>
      </c>
    </row>
    <row r="84" spans="1:28" ht="15.75" x14ac:dyDescent="0.25">
      <c r="A84" s="61" t="s">
        <v>325</v>
      </c>
      <c r="B84" s="33" t="s">
        <v>25</v>
      </c>
      <c r="C84" s="34" t="s">
        <v>25</v>
      </c>
      <c r="D84" s="33" t="s">
        <v>25</v>
      </c>
      <c r="E84" s="34" t="s">
        <v>25</v>
      </c>
      <c r="F84" s="33" t="s">
        <v>25</v>
      </c>
      <c r="G84" s="34">
        <v>1</v>
      </c>
      <c r="H84" s="33">
        <v>114</v>
      </c>
      <c r="I84" s="34">
        <v>200</v>
      </c>
      <c r="J84" s="33">
        <v>32</v>
      </c>
      <c r="K84" s="34">
        <v>41</v>
      </c>
      <c r="L84" s="33">
        <v>9</v>
      </c>
      <c r="M84" s="34">
        <v>15</v>
      </c>
      <c r="N84" s="33">
        <v>5</v>
      </c>
      <c r="O84" s="34">
        <v>13</v>
      </c>
      <c r="P84" s="33">
        <v>8</v>
      </c>
      <c r="Q84" s="34">
        <v>14</v>
      </c>
      <c r="R84" s="33">
        <v>6</v>
      </c>
      <c r="S84" s="34">
        <v>5</v>
      </c>
      <c r="T84" s="33">
        <v>4</v>
      </c>
      <c r="U84" s="142">
        <v>5</v>
      </c>
      <c r="V84" s="33">
        <v>3</v>
      </c>
      <c r="W84" s="34" t="s">
        <v>25</v>
      </c>
      <c r="X84" s="33" t="s">
        <v>25</v>
      </c>
      <c r="Y84" s="34" t="s">
        <v>25</v>
      </c>
      <c r="Z84" s="33" t="s">
        <v>25</v>
      </c>
      <c r="AA84" s="34" t="s">
        <v>25</v>
      </c>
      <c r="AB84" s="54">
        <v>475</v>
      </c>
    </row>
    <row r="85" spans="1:28" ht="15.75" x14ac:dyDescent="0.25">
      <c r="A85" s="61" t="s">
        <v>326</v>
      </c>
      <c r="B85" s="33" t="s">
        <v>25</v>
      </c>
      <c r="C85" s="34" t="s">
        <v>25</v>
      </c>
      <c r="D85" s="33" t="s">
        <v>25</v>
      </c>
      <c r="E85" s="34" t="s">
        <v>25</v>
      </c>
      <c r="F85" s="33" t="s">
        <v>25</v>
      </c>
      <c r="G85" s="34" t="s">
        <v>25</v>
      </c>
      <c r="H85" s="33" t="s">
        <v>25</v>
      </c>
      <c r="I85" s="34">
        <v>1</v>
      </c>
      <c r="J85" s="33">
        <v>1</v>
      </c>
      <c r="K85" s="34">
        <v>2</v>
      </c>
      <c r="L85" s="33">
        <v>16</v>
      </c>
      <c r="M85" s="34">
        <v>13</v>
      </c>
      <c r="N85" s="33">
        <v>6</v>
      </c>
      <c r="O85" s="34">
        <v>13</v>
      </c>
      <c r="P85" s="33">
        <v>11</v>
      </c>
      <c r="Q85" s="34">
        <v>20</v>
      </c>
      <c r="R85" s="33">
        <v>14</v>
      </c>
      <c r="S85" s="34">
        <v>19</v>
      </c>
      <c r="T85" s="33">
        <v>8</v>
      </c>
      <c r="U85" s="142">
        <v>7</v>
      </c>
      <c r="V85" s="33">
        <v>1</v>
      </c>
      <c r="W85" s="34">
        <v>2</v>
      </c>
      <c r="X85" s="33" t="s">
        <v>25</v>
      </c>
      <c r="Y85" s="34" t="s">
        <v>25</v>
      </c>
      <c r="Z85" s="33" t="s">
        <v>25</v>
      </c>
      <c r="AA85" s="34" t="s">
        <v>25</v>
      </c>
      <c r="AB85" s="54">
        <v>134</v>
      </c>
    </row>
    <row r="86" spans="1:28" ht="15.75" x14ac:dyDescent="0.25">
      <c r="A86" s="61" t="s">
        <v>327</v>
      </c>
      <c r="B86" s="33" t="s">
        <v>25</v>
      </c>
      <c r="C86" s="34" t="s">
        <v>25</v>
      </c>
      <c r="D86" s="33">
        <v>13</v>
      </c>
      <c r="E86" s="34">
        <v>22</v>
      </c>
      <c r="F86" s="33" t="s">
        <v>25</v>
      </c>
      <c r="G86" s="34" t="s">
        <v>25</v>
      </c>
      <c r="H86" s="33">
        <v>5</v>
      </c>
      <c r="I86" s="34">
        <v>1</v>
      </c>
      <c r="J86" s="33" t="s">
        <v>25</v>
      </c>
      <c r="K86" s="34">
        <v>2</v>
      </c>
      <c r="L86" s="33">
        <v>22</v>
      </c>
      <c r="M86" s="34">
        <v>14</v>
      </c>
      <c r="N86" s="33">
        <v>27</v>
      </c>
      <c r="O86" s="34">
        <v>33</v>
      </c>
      <c r="P86" s="33">
        <v>30</v>
      </c>
      <c r="Q86" s="34">
        <v>46</v>
      </c>
      <c r="R86" s="33">
        <v>29</v>
      </c>
      <c r="S86" s="34">
        <v>37</v>
      </c>
      <c r="T86" s="33">
        <v>36</v>
      </c>
      <c r="U86" s="142">
        <v>41</v>
      </c>
      <c r="V86" s="33">
        <v>11</v>
      </c>
      <c r="W86" s="34">
        <v>15</v>
      </c>
      <c r="X86" s="33">
        <v>3</v>
      </c>
      <c r="Y86" s="34">
        <v>2</v>
      </c>
      <c r="Z86" s="33" t="s">
        <v>25</v>
      </c>
      <c r="AA86" s="34">
        <v>1</v>
      </c>
      <c r="AB86" s="54">
        <v>391</v>
      </c>
    </row>
    <row r="87" spans="1:28" ht="15.75" x14ac:dyDescent="0.25">
      <c r="A87" s="61" t="s">
        <v>96</v>
      </c>
      <c r="B87" s="33" t="s">
        <v>25</v>
      </c>
      <c r="C87" s="34" t="s">
        <v>25</v>
      </c>
      <c r="D87" s="33">
        <v>2</v>
      </c>
      <c r="E87" s="34">
        <v>5</v>
      </c>
      <c r="F87" s="33">
        <v>2</v>
      </c>
      <c r="G87" s="34">
        <v>1</v>
      </c>
      <c r="H87" s="33">
        <v>1</v>
      </c>
      <c r="I87" s="34">
        <v>2</v>
      </c>
      <c r="J87" s="33">
        <v>1</v>
      </c>
      <c r="K87" s="34">
        <v>3</v>
      </c>
      <c r="L87" s="33">
        <v>6</v>
      </c>
      <c r="M87" s="34">
        <v>13</v>
      </c>
      <c r="N87" s="33">
        <v>5</v>
      </c>
      <c r="O87" s="34">
        <v>28</v>
      </c>
      <c r="P87" s="33">
        <v>20</v>
      </c>
      <c r="Q87" s="34">
        <v>65</v>
      </c>
      <c r="R87" s="33">
        <v>43</v>
      </c>
      <c r="S87" s="34">
        <v>109</v>
      </c>
      <c r="T87" s="33">
        <v>25</v>
      </c>
      <c r="U87" s="142">
        <v>32</v>
      </c>
      <c r="V87" s="33">
        <v>2</v>
      </c>
      <c r="W87" s="34">
        <v>8</v>
      </c>
      <c r="X87" s="33">
        <v>1</v>
      </c>
      <c r="Y87" s="34" t="s">
        <v>25</v>
      </c>
      <c r="Z87" s="33">
        <v>1</v>
      </c>
      <c r="AA87" s="34">
        <v>2</v>
      </c>
      <c r="AB87" s="54">
        <v>380</v>
      </c>
    </row>
    <row r="88" spans="1:28" ht="15.75" x14ac:dyDescent="0.25">
      <c r="A88" s="61" t="s">
        <v>328</v>
      </c>
      <c r="B88" s="33" t="s">
        <v>25</v>
      </c>
      <c r="C88" s="34" t="s">
        <v>25</v>
      </c>
      <c r="D88" s="33">
        <v>4</v>
      </c>
      <c r="E88" s="34">
        <v>10</v>
      </c>
      <c r="F88" s="33">
        <v>3</v>
      </c>
      <c r="G88" s="34">
        <v>4</v>
      </c>
      <c r="H88" s="33">
        <v>2</v>
      </c>
      <c r="I88" s="34">
        <v>3</v>
      </c>
      <c r="J88" s="33">
        <v>4</v>
      </c>
      <c r="K88" s="34">
        <v>14</v>
      </c>
      <c r="L88" s="33">
        <v>25</v>
      </c>
      <c r="M88" s="34">
        <v>85</v>
      </c>
      <c r="N88" s="33">
        <v>38</v>
      </c>
      <c r="O88" s="34">
        <v>139</v>
      </c>
      <c r="P88" s="33">
        <v>100</v>
      </c>
      <c r="Q88" s="34">
        <v>258</v>
      </c>
      <c r="R88" s="33">
        <v>151</v>
      </c>
      <c r="S88" s="34">
        <v>339</v>
      </c>
      <c r="T88" s="33">
        <v>78</v>
      </c>
      <c r="U88" s="142">
        <v>132</v>
      </c>
      <c r="V88" s="33">
        <v>19</v>
      </c>
      <c r="W88" s="34">
        <v>23</v>
      </c>
      <c r="X88" s="33">
        <v>5</v>
      </c>
      <c r="Y88" s="34">
        <v>4</v>
      </c>
      <c r="Z88" s="33" t="s">
        <v>25</v>
      </c>
      <c r="AA88" s="34">
        <v>1</v>
      </c>
      <c r="AB88" s="54">
        <v>1442</v>
      </c>
    </row>
    <row r="89" spans="1:28" ht="15.75" x14ac:dyDescent="0.25">
      <c r="A89" s="61" t="s">
        <v>329</v>
      </c>
      <c r="B89" s="33" t="s">
        <v>25</v>
      </c>
      <c r="C89" s="34" t="s">
        <v>25</v>
      </c>
      <c r="D89" s="33" t="s">
        <v>25</v>
      </c>
      <c r="E89" s="34" t="s">
        <v>25</v>
      </c>
      <c r="F89" s="33" t="s">
        <v>25</v>
      </c>
      <c r="G89" s="34">
        <v>1</v>
      </c>
      <c r="H89" s="33">
        <v>1</v>
      </c>
      <c r="I89" s="34">
        <v>1</v>
      </c>
      <c r="J89" s="33">
        <v>2</v>
      </c>
      <c r="K89" s="34">
        <v>1</v>
      </c>
      <c r="L89" s="33">
        <v>3</v>
      </c>
      <c r="M89" s="34">
        <v>4</v>
      </c>
      <c r="N89" s="33">
        <v>1</v>
      </c>
      <c r="O89" s="34">
        <v>14</v>
      </c>
      <c r="P89" s="33">
        <v>26</v>
      </c>
      <c r="Q89" s="34">
        <v>40</v>
      </c>
      <c r="R89" s="33">
        <v>38</v>
      </c>
      <c r="S89" s="34">
        <v>45</v>
      </c>
      <c r="T89" s="33">
        <v>50</v>
      </c>
      <c r="U89" s="142">
        <v>44</v>
      </c>
      <c r="V89" s="33">
        <v>14</v>
      </c>
      <c r="W89" s="34">
        <v>9</v>
      </c>
      <c r="X89" s="33">
        <v>4</v>
      </c>
      <c r="Y89" s="34">
        <v>3</v>
      </c>
      <c r="Z89" s="33">
        <v>1</v>
      </c>
      <c r="AA89" s="34">
        <v>1</v>
      </c>
      <c r="AB89" s="54">
        <v>303</v>
      </c>
    </row>
    <row r="90" spans="1:28" ht="15.75" x14ac:dyDescent="0.25">
      <c r="A90" s="61" t="s">
        <v>97</v>
      </c>
      <c r="B90" s="33" t="s">
        <v>25</v>
      </c>
      <c r="C90" s="34" t="s">
        <v>25</v>
      </c>
      <c r="D90" s="33" t="s">
        <v>25</v>
      </c>
      <c r="E90" s="34" t="s">
        <v>25</v>
      </c>
      <c r="F90" s="33">
        <v>9</v>
      </c>
      <c r="G90" s="34">
        <v>4</v>
      </c>
      <c r="H90" s="33">
        <v>12</v>
      </c>
      <c r="I90" s="34">
        <v>9</v>
      </c>
      <c r="J90" s="33">
        <v>8</v>
      </c>
      <c r="K90" s="34">
        <v>7</v>
      </c>
      <c r="L90" s="33">
        <v>1</v>
      </c>
      <c r="M90" s="34">
        <v>11</v>
      </c>
      <c r="N90" s="33">
        <v>6</v>
      </c>
      <c r="O90" s="34">
        <v>17</v>
      </c>
      <c r="P90" s="33">
        <v>7</v>
      </c>
      <c r="Q90" s="34">
        <v>17</v>
      </c>
      <c r="R90" s="33">
        <v>7</v>
      </c>
      <c r="S90" s="34">
        <v>13</v>
      </c>
      <c r="T90" s="33">
        <v>3</v>
      </c>
      <c r="U90" s="142">
        <v>1</v>
      </c>
      <c r="V90" s="33" t="s">
        <v>25</v>
      </c>
      <c r="W90" s="34" t="s">
        <v>25</v>
      </c>
      <c r="X90" s="33" t="s">
        <v>25</v>
      </c>
      <c r="Y90" s="34" t="s">
        <v>25</v>
      </c>
      <c r="Z90" s="33" t="s">
        <v>25</v>
      </c>
      <c r="AA90" s="34" t="s">
        <v>25</v>
      </c>
      <c r="AB90" s="54">
        <v>132</v>
      </c>
    </row>
    <row r="91" spans="1:28" ht="15.75" x14ac:dyDescent="0.25">
      <c r="A91" s="61" t="s">
        <v>78</v>
      </c>
      <c r="B91" s="33" t="s">
        <v>25</v>
      </c>
      <c r="C91" s="34" t="s">
        <v>25</v>
      </c>
      <c r="D91" s="33" t="s">
        <v>25</v>
      </c>
      <c r="E91" s="34" t="s">
        <v>25</v>
      </c>
      <c r="F91" s="33" t="s">
        <v>25</v>
      </c>
      <c r="G91" s="34" t="s">
        <v>25</v>
      </c>
      <c r="H91" s="33" t="s">
        <v>25</v>
      </c>
      <c r="I91" s="34" t="s">
        <v>25</v>
      </c>
      <c r="J91" s="33" t="s">
        <v>25</v>
      </c>
      <c r="K91" s="34">
        <v>3</v>
      </c>
      <c r="L91" s="33">
        <v>3</v>
      </c>
      <c r="M91" s="34" t="s">
        <v>25</v>
      </c>
      <c r="N91" s="33">
        <v>2</v>
      </c>
      <c r="O91" s="34">
        <v>7</v>
      </c>
      <c r="P91" s="33">
        <v>1</v>
      </c>
      <c r="Q91" s="34">
        <v>8</v>
      </c>
      <c r="R91" s="33" t="s">
        <v>25</v>
      </c>
      <c r="S91" s="34">
        <v>8</v>
      </c>
      <c r="T91" s="33">
        <v>2</v>
      </c>
      <c r="U91" s="142">
        <v>4</v>
      </c>
      <c r="V91" s="33" t="s">
        <v>25</v>
      </c>
      <c r="W91" s="34" t="s">
        <v>25</v>
      </c>
      <c r="X91" s="33" t="s">
        <v>25</v>
      </c>
      <c r="Y91" s="34" t="s">
        <v>25</v>
      </c>
      <c r="Z91" s="33" t="s">
        <v>25</v>
      </c>
      <c r="AA91" s="34">
        <v>1</v>
      </c>
      <c r="AB91" s="54">
        <v>39</v>
      </c>
    </row>
    <row r="92" spans="1:28" ht="15.75" x14ac:dyDescent="0.25">
      <c r="A92" s="61" t="s">
        <v>98</v>
      </c>
      <c r="B92" s="33" t="s">
        <v>25</v>
      </c>
      <c r="C92" s="34" t="s">
        <v>25</v>
      </c>
      <c r="D92" s="33" t="s">
        <v>25</v>
      </c>
      <c r="E92" s="34" t="s">
        <v>25</v>
      </c>
      <c r="F92" s="33">
        <v>2</v>
      </c>
      <c r="G92" s="34">
        <v>4</v>
      </c>
      <c r="H92" s="33">
        <v>3</v>
      </c>
      <c r="I92" s="34">
        <v>3</v>
      </c>
      <c r="J92" s="33">
        <v>18</v>
      </c>
      <c r="K92" s="34">
        <v>31</v>
      </c>
      <c r="L92" s="33">
        <v>47</v>
      </c>
      <c r="M92" s="34">
        <v>162</v>
      </c>
      <c r="N92" s="33">
        <v>187</v>
      </c>
      <c r="O92" s="34">
        <v>561</v>
      </c>
      <c r="P92" s="33">
        <v>202</v>
      </c>
      <c r="Q92" s="34">
        <v>544</v>
      </c>
      <c r="R92" s="33">
        <v>211</v>
      </c>
      <c r="S92" s="34">
        <v>484</v>
      </c>
      <c r="T92" s="33">
        <v>98</v>
      </c>
      <c r="U92" s="142">
        <v>227</v>
      </c>
      <c r="V92" s="33">
        <v>15</v>
      </c>
      <c r="W92" s="34">
        <v>36</v>
      </c>
      <c r="X92" s="33">
        <v>10</v>
      </c>
      <c r="Y92" s="34">
        <v>7</v>
      </c>
      <c r="Z92" s="33">
        <v>2</v>
      </c>
      <c r="AA92" s="34">
        <v>2</v>
      </c>
      <c r="AB92" s="54">
        <v>2860</v>
      </c>
    </row>
    <row r="93" spans="1:28" ht="15.75" x14ac:dyDescent="0.25">
      <c r="A93" s="61" t="s">
        <v>99</v>
      </c>
      <c r="B93" s="33" t="s">
        <v>25</v>
      </c>
      <c r="C93" s="34" t="s">
        <v>25</v>
      </c>
      <c r="D93" s="33" t="s">
        <v>25</v>
      </c>
      <c r="E93" s="34" t="s">
        <v>25</v>
      </c>
      <c r="F93" s="33" t="s">
        <v>25</v>
      </c>
      <c r="G93" s="34" t="s">
        <v>25</v>
      </c>
      <c r="H93" s="33" t="s">
        <v>25</v>
      </c>
      <c r="I93" s="34" t="s">
        <v>25</v>
      </c>
      <c r="J93" s="33" t="s">
        <v>25</v>
      </c>
      <c r="K93" s="34">
        <v>3</v>
      </c>
      <c r="L93" s="33" t="s">
        <v>25</v>
      </c>
      <c r="M93" s="34">
        <v>6</v>
      </c>
      <c r="N93" s="33">
        <v>2</v>
      </c>
      <c r="O93" s="34">
        <v>9</v>
      </c>
      <c r="P93" s="33">
        <v>6</v>
      </c>
      <c r="Q93" s="34">
        <v>24</v>
      </c>
      <c r="R93" s="33">
        <v>8</v>
      </c>
      <c r="S93" s="34">
        <v>17</v>
      </c>
      <c r="T93" s="33">
        <v>5</v>
      </c>
      <c r="U93" s="142">
        <v>12</v>
      </c>
      <c r="V93" s="33">
        <v>1</v>
      </c>
      <c r="W93" s="34">
        <v>1</v>
      </c>
      <c r="X93" s="33">
        <v>1</v>
      </c>
      <c r="Y93" s="34" t="s">
        <v>25</v>
      </c>
      <c r="Z93" s="33" t="s">
        <v>25</v>
      </c>
      <c r="AA93" s="34" t="s">
        <v>25</v>
      </c>
      <c r="AB93" s="54">
        <v>95</v>
      </c>
    </row>
    <row r="94" spans="1:28" ht="15.75" x14ac:dyDescent="0.25">
      <c r="A94" s="61" t="s">
        <v>100</v>
      </c>
      <c r="B94" s="33" t="s">
        <v>25</v>
      </c>
      <c r="C94" s="34" t="s">
        <v>25</v>
      </c>
      <c r="D94" s="33">
        <v>1</v>
      </c>
      <c r="E94" s="34">
        <v>2</v>
      </c>
      <c r="F94" s="33" t="s">
        <v>25</v>
      </c>
      <c r="G94" s="34" t="s">
        <v>25</v>
      </c>
      <c r="H94" s="33">
        <v>3</v>
      </c>
      <c r="I94" s="34">
        <v>2</v>
      </c>
      <c r="J94" s="33">
        <v>75</v>
      </c>
      <c r="K94" s="34">
        <v>218</v>
      </c>
      <c r="L94" s="33">
        <v>294</v>
      </c>
      <c r="M94" s="34">
        <v>900</v>
      </c>
      <c r="N94" s="33">
        <v>336</v>
      </c>
      <c r="O94" s="34">
        <v>1115</v>
      </c>
      <c r="P94" s="33">
        <v>328</v>
      </c>
      <c r="Q94" s="34">
        <v>1095</v>
      </c>
      <c r="R94" s="33">
        <v>170</v>
      </c>
      <c r="S94" s="34">
        <v>385</v>
      </c>
      <c r="T94" s="33">
        <v>95</v>
      </c>
      <c r="U94" s="142">
        <v>184</v>
      </c>
      <c r="V94" s="33">
        <v>19</v>
      </c>
      <c r="W94" s="34">
        <v>25</v>
      </c>
      <c r="X94" s="33">
        <v>6</v>
      </c>
      <c r="Y94" s="34">
        <v>4</v>
      </c>
      <c r="Z94" s="33" t="s">
        <v>25</v>
      </c>
      <c r="AA94" s="34">
        <v>1</v>
      </c>
      <c r="AB94" s="54">
        <v>5269</v>
      </c>
    </row>
    <row r="95" spans="1:28" ht="15.75" x14ac:dyDescent="0.25">
      <c r="A95" s="61" t="s">
        <v>330</v>
      </c>
      <c r="B95" s="33" t="s">
        <v>25</v>
      </c>
      <c r="C95" s="34" t="s">
        <v>25</v>
      </c>
      <c r="D95" s="33" t="s">
        <v>25</v>
      </c>
      <c r="E95" s="34" t="s">
        <v>25</v>
      </c>
      <c r="F95" s="33" t="s">
        <v>25</v>
      </c>
      <c r="G95" s="34">
        <v>1</v>
      </c>
      <c r="H95" s="33" t="s">
        <v>25</v>
      </c>
      <c r="I95" s="34" t="s">
        <v>25</v>
      </c>
      <c r="J95" s="33">
        <v>4</v>
      </c>
      <c r="K95" s="34">
        <v>7</v>
      </c>
      <c r="L95" s="33">
        <v>13</v>
      </c>
      <c r="M95" s="34">
        <v>17</v>
      </c>
      <c r="N95" s="33">
        <v>31</v>
      </c>
      <c r="O95" s="34">
        <v>63</v>
      </c>
      <c r="P95" s="33">
        <v>37</v>
      </c>
      <c r="Q95" s="34">
        <v>105</v>
      </c>
      <c r="R95" s="33">
        <v>34</v>
      </c>
      <c r="S95" s="34">
        <v>65</v>
      </c>
      <c r="T95" s="33">
        <v>12</v>
      </c>
      <c r="U95" s="142">
        <v>30</v>
      </c>
      <c r="V95" s="33">
        <v>2</v>
      </c>
      <c r="W95" s="34">
        <v>4</v>
      </c>
      <c r="X95" s="33">
        <v>1</v>
      </c>
      <c r="Y95" s="34">
        <v>4</v>
      </c>
      <c r="Z95" s="33" t="s">
        <v>25</v>
      </c>
      <c r="AA95" s="34" t="s">
        <v>25</v>
      </c>
      <c r="AB95" s="54">
        <v>430</v>
      </c>
    </row>
    <row r="96" spans="1:28" ht="15.75" x14ac:dyDescent="0.25">
      <c r="A96" s="61" t="s">
        <v>331</v>
      </c>
      <c r="B96" s="33">
        <v>85</v>
      </c>
      <c r="C96" s="34">
        <v>154</v>
      </c>
      <c r="D96" s="33">
        <v>1</v>
      </c>
      <c r="E96" s="34">
        <v>2</v>
      </c>
      <c r="F96" s="33">
        <v>27</v>
      </c>
      <c r="G96" s="34">
        <v>31</v>
      </c>
      <c r="H96" s="33">
        <v>23</v>
      </c>
      <c r="I96" s="34">
        <v>41</v>
      </c>
      <c r="J96" s="33">
        <v>1994</v>
      </c>
      <c r="K96" s="34">
        <v>4613</v>
      </c>
      <c r="L96" s="33">
        <v>2842</v>
      </c>
      <c r="M96" s="34">
        <v>8785</v>
      </c>
      <c r="N96" s="33">
        <v>1165</v>
      </c>
      <c r="O96" s="34">
        <v>2339</v>
      </c>
      <c r="P96" s="33">
        <v>1809</v>
      </c>
      <c r="Q96" s="34">
        <v>3658</v>
      </c>
      <c r="R96" s="33">
        <v>1158</v>
      </c>
      <c r="S96" s="34">
        <v>1669</v>
      </c>
      <c r="T96" s="33">
        <v>513</v>
      </c>
      <c r="U96" s="142">
        <v>515</v>
      </c>
      <c r="V96" s="33">
        <v>53</v>
      </c>
      <c r="W96" s="34">
        <v>89</v>
      </c>
      <c r="X96" s="33">
        <v>21</v>
      </c>
      <c r="Y96" s="34">
        <v>17</v>
      </c>
      <c r="Z96" s="33">
        <v>3</v>
      </c>
      <c r="AA96" s="34">
        <v>3</v>
      </c>
      <c r="AB96" s="54">
        <v>31812</v>
      </c>
    </row>
    <row r="97" spans="1:28" ht="15.75" x14ac:dyDescent="0.25">
      <c r="A97" s="61" t="s">
        <v>101</v>
      </c>
      <c r="B97" s="33" t="s">
        <v>25</v>
      </c>
      <c r="C97" s="34" t="s">
        <v>25</v>
      </c>
      <c r="D97" s="33">
        <v>35</v>
      </c>
      <c r="E97" s="34">
        <v>26</v>
      </c>
      <c r="F97" s="33">
        <v>4</v>
      </c>
      <c r="G97" s="34">
        <v>1</v>
      </c>
      <c r="H97" s="33">
        <v>30</v>
      </c>
      <c r="I97" s="34">
        <v>43</v>
      </c>
      <c r="J97" s="33">
        <v>30</v>
      </c>
      <c r="K97" s="34">
        <v>19</v>
      </c>
      <c r="L97" s="33">
        <v>49</v>
      </c>
      <c r="M97" s="34">
        <v>46</v>
      </c>
      <c r="N97" s="33">
        <v>97</v>
      </c>
      <c r="O97" s="34">
        <v>145</v>
      </c>
      <c r="P97" s="33">
        <v>214</v>
      </c>
      <c r="Q97" s="34">
        <v>221</v>
      </c>
      <c r="R97" s="33">
        <v>283</v>
      </c>
      <c r="S97" s="34">
        <v>292</v>
      </c>
      <c r="T97" s="33">
        <v>134</v>
      </c>
      <c r="U97" s="142">
        <v>151</v>
      </c>
      <c r="V97" s="33">
        <v>42</v>
      </c>
      <c r="W97" s="34">
        <v>36</v>
      </c>
      <c r="X97" s="33">
        <v>17</v>
      </c>
      <c r="Y97" s="34">
        <v>8</v>
      </c>
      <c r="Z97" s="33">
        <v>4</v>
      </c>
      <c r="AA97" s="34">
        <v>4</v>
      </c>
      <c r="AB97" s="54">
        <v>1931</v>
      </c>
    </row>
    <row r="98" spans="1:28" ht="15.75" x14ac:dyDescent="0.25">
      <c r="A98" s="61" t="s">
        <v>102</v>
      </c>
      <c r="B98" s="33" t="s">
        <v>25</v>
      </c>
      <c r="C98" s="34" t="s">
        <v>25</v>
      </c>
      <c r="D98" s="33">
        <v>62</v>
      </c>
      <c r="E98" s="34">
        <v>25</v>
      </c>
      <c r="F98" s="33" t="s">
        <v>25</v>
      </c>
      <c r="G98" s="34">
        <v>1</v>
      </c>
      <c r="H98" s="33">
        <v>49</v>
      </c>
      <c r="I98" s="34">
        <v>79</v>
      </c>
      <c r="J98" s="33">
        <v>56</v>
      </c>
      <c r="K98" s="34">
        <v>42</v>
      </c>
      <c r="L98" s="33">
        <v>290</v>
      </c>
      <c r="M98" s="34">
        <v>327</v>
      </c>
      <c r="N98" s="33">
        <v>262</v>
      </c>
      <c r="O98" s="34">
        <v>356</v>
      </c>
      <c r="P98" s="33">
        <v>381</v>
      </c>
      <c r="Q98" s="34">
        <v>413</v>
      </c>
      <c r="R98" s="33">
        <v>281</v>
      </c>
      <c r="S98" s="34">
        <v>266</v>
      </c>
      <c r="T98" s="33">
        <v>85</v>
      </c>
      <c r="U98" s="142">
        <v>99</v>
      </c>
      <c r="V98" s="33">
        <v>15</v>
      </c>
      <c r="W98" s="34">
        <v>12</v>
      </c>
      <c r="X98" s="33">
        <v>7</v>
      </c>
      <c r="Y98" s="34">
        <v>3</v>
      </c>
      <c r="Z98" s="33" t="s">
        <v>25</v>
      </c>
      <c r="AA98" s="34">
        <v>2</v>
      </c>
      <c r="AB98" s="54">
        <v>3125</v>
      </c>
    </row>
    <row r="99" spans="1:28" ht="15.75" x14ac:dyDescent="0.25">
      <c r="A99" s="61" t="s">
        <v>332</v>
      </c>
      <c r="B99" s="33" t="s">
        <v>25</v>
      </c>
      <c r="C99" s="34" t="s">
        <v>25</v>
      </c>
      <c r="D99" s="33" t="s">
        <v>25</v>
      </c>
      <c r="E99" s="34" t="s">
        <v>25</v>
      </c>
      <c r="F99" s="33">
        <v>2</v>
      </c>
      <c r="G99" s="34">
        <v>2</v>
      </c>
      <c r="H99" s="33">
        <v>16</v>
      </c>
      <c r="I99" s="34">
        <v>14</v>
      </c>
      <c r="J99" s="33">
        <v>9</v>
      </c>
      <c r="K99" s="34">
        <v>15</v>
      </c>
      <c r="L99" s="33">
        <v>26</v>
      </c>
      <c r="M99" s="34">
        <v>41</v>
      </c>
      <c r="N99" s="33">
        <v>85</v>
      </c>
      <c r="O99" s="34">
        <v>127</v>
      </c>
      <c r="P99" s="33">
        <v>150</v>
      </c>
      <c r="Q99" s="34">
        <v>202</v>
      </c>
      <c r="R99" s="33">
        <v>178</v>
      </c>
      <c r="S99" s="34">
        <v>256</v>
      </c>
      <c r="T99" s="33">
        <v>133</v>
      </c>
      <c r="U99" s="142">
        <v>163</v>
      </c>
      <c r="V99" s="33">
        <v>19</v>
      </c>
      <c r="W99" s="34">
        <v>20</v>
      </c>
      <c r="X99" s="33">
        <v>8</v>
      </c>
      <c r="Y99" s="34">
        <v>4</v>
      </c>
      <c r="Z99" s="33">
        <v>1</v>
      </c>
      <c r="AA99" s="34" t="s">
        <v>25</v>
      </c>
      <c r="AB99" s="54">
        <v>1471</v>
      </c>
    </row>
    <row r="100" spans="1:28" ht="15.75" x14ac:dyDescent="0.25">
      <c r="A100" s="61" t="s">
        <v>103</v>
      </c>
      <c r="B100" s="33" t="s">
        <v>25</v>
      </c>
      <c r="C100" s="34" t="s">
        <v>25</v>
      </c>
      <c r="D100" s="33">
        <v>201</v>
      </c>
      <c r="E100" s="34">
        <v>117</v>
      </c>
      <c r="F100" s="33">
        <v>76</v>
      </c>
      <c r="G100" s="34">
        <v>199</v>
      </c>
      <c r="H100" s="33">
        <v>616</v>
      </c>
      <c r="I100" s="34">
        <v>1020</v>
      </c>
      <c r="J100" s="33">
        <v>827</v>
      </c>
      <c r="K100" s="34">
        <v>1472</v>
      </c>
      <c r="L100" s="33">
        <v>1159</v>
      </c>
      <c r="M100" s="34">
        <v>1835</v>
      </c>
      <c r="N100" s="33">
        <v>768</v>
      </c>
      <c r="O100" s="34">
        <v>1033</v>
      </c>
      <c r="P100" s="33">
        <v>1910</v>
      </c>
      <c r="Q100" s="34">
        <v>2473</v>
      </c>
      <c r="R100" s="33">
        <v>1910</v>
      </c>
      <c r="S100" s="34">
        <v>2089</v>
      </c>
      <c r="T100" s="33">
        <v>911</v>
      </c>
      <c r="U100" s="142">
        <v>847</v>
      </c>
      <c r="V100" s="33">
        <v>95</v>
      </c>
      <c r="W100" s="34">
        <v>93</v>
      </c>
      <c r="X100" s="33">
        <v>18</v>
      </c>
      <c r="Y100" s="34">
        <v>14</v>
      </c>
      <c r="Z100" s="33" t="s">
        <v>25</v>
      </c>
      <c r="AA100" s="34">
        <v>2</v>
      </c>
      <c r="AB100" s="54">
        <v>19727</v>
      </c>
    </row>
    <row r="101" spans="1:28" ht="15.75" x14ac:dyDescent="0.25">
      <c r="A101" s="75" t="s">
        <v>333</v>
      </c>
      <c r="B101" s="29" t="s">
        <v>25</v>
      </c>
      <c r="C101" s="30" t="s">
        <v>25</v>
      </c>
      <c r="D101" s="29" t="s">
        <v>25</v>
      </c>
      <c r="E101" s="30" t="s">
        <v>25</v>
      </c>
      <c r="F101" s="29" t="s">
        <v>25</v>
      </c>
      <c r="G101" s="30" t="s">
        <v>25</v>
      </c>
      <c r="H101" s="29" t="s">
        <v>25</v>
      </c>
      <c r="I101" s="30" t="s">
        <v>25</v>
      </c>
      <c r="J101" s="29" t="s">
        <v>25</v>
      </c>
      <c r="K101" s="30" t="s">
        <v>25</v>
      </c>
      <c r="L101" s="29" t="s">
        <v>25</v>
      </c>
      <c r="M101" s="30" t="s">
        <v>25</v>
      </c>
      <c r="N101" s="29" t="s">
        <v>25</v>
      </c>
      <c r="O101" s="30" t="s">
        <v>25</v>
      </c>
      <c r="P101" s="29">
        <v>10</v>
      </c>
      <c r="Q101" s="30">
        <v>7</v>
      </c>
      <c r="R101" s="29">
        <v>4</v>
      </c>
      <c r="S101" s="30">
        <v>1</v>
      </c>
      <c r="T101" s="29">
        <v>2</v>
      </c>
      <c r="U101" s="142">
        <v>2</v>
      </c>
      <c r="V101" s="29">
        <v>1</v>
      </c>
      <c r="W101" s="30" t="s">
        <v>25</v>
      </c>
      <c r="X101" s="29" t="s">
        <v>25</v>
      </c>
      <c r="Y101" s="30" t="s">
        <v>25</v>
      </c>
      <c r="Z101" s="29" t="s">
        <v>25</v>
      </c>
      <c r="AA101" s="30" t="s">
        <v>25</v>
      </c>
      <c r="AB101" s="54">
        <v>27</v>
      </c>
    </row>
    <row r="102" spans="1:28" ht="15.75" x14ac:dyDescent="0.25">
      <c r="A102" s="61" t="s">
        <v>104</v>
      </c>
      <c r="B102" s="33" t="s">
        <v>25</v>
      </c>
      <c r="C102" s="34" t="s">
        <v>25</v>
      </c>
      <c r="D102" s="33">
        <v>5</v>
      </c>
      <c r="E102" s="34">
        <v>5</v>
      </c>
      <c r="F102" s="33" t="s">
        <v>25</v>
      </c>
      <c r="G102" s="34" t="s">
        <v>25</v>
      </c>
      <c r="H102" s="33" t="s">
        <v>25</v>
      </c>
      <c r="I102" s="34" t="s">
        <v>25</v>
      </c>
      <c r="J102" s="33" t="s">
        <v>25</v>
      </c>
      <c r="K102" s="34">
        <v>3</v>
      </c>
      <c r="L102" s="33">
        <v>5</v>
      </c>
      <c r="M102" s="34">
        <v>6</v>
      </c>
      <c r="N102" s="33">
        <v>4</v>
      </c>
      <c r="O102" s="34">
        <v>10</v>
      </c>
      <c r="P102" s="33">
        <v>18</v>
      </c>
      <c r="Q102" s="34">
        <v>16</v>
      </c>
      <c r="R102" s="33">
        <v>15</v>
      </c>
      <c r="S102" s="34">
        <v>27</v>
      </c>
      <c r="T102" s="33">
        <v>23</v>
      </c>
      <c r="U102" s="142">
        <v>21</v>
      </c>
      <c r="V102" s="33">
        <v>2</v>
      </c>
      <c r="W102" s="34">
        <v>11</v>
      </c>
      <c r="X102" s="33">
        <v>1</v>
      </c>
      <c r="Y102" s="34">
        <v>1</v>
      </c>
      <c r="Z102" s="33" t="s">
        <v>25</v>
      </c>
      <c r="AA102" s="34" t="s">
        <v>25</v>
      </c>
      <c r="AB102" s="54">
        <v>173</v>
      </c>
    </row>
    <row r="103" spans="1:28" ht="15.75" x14ac:dyDescent="0.25">
      <c r="A103" s="61" t="s">
        <v>105</v>
      </c>
      <c r="B103" s="33" t="s">
        <v>25</v>
      </c>
      <c r="C103" s="34" t="s">
        <v>25</v>
      </c>
      <c r="D103" s="33">
        <v>1</v>
      </c>
      <c r="E103" s="34" t="s">
        <v>25</v>
      </c>
      <c r="F103" s="33">
        <v>1</v>
      </c>
      <c r="G103" s="34">
        <v>1</v>
      </c>
      <c r="H103" s="33">
        <v>19</v>
      </c>
      <c r="I103" s="34">
        <v>13</v>
      </c>
      <c r="J103" s="33">
        <v>78</v>
      </c>
      <c r="K103" s="34">
        <v>171</v>
      </c>
      <c r="L103" s="33">
        <v>118</v>
      </c>
      <c r="M103" s="34">
        <v>247</v>
      </c>
      <c r="N103" s="33">
        <v>272</v>
      </c>
      <c r="O103" s="34">
        <v>674</v>
      </c>
      <c r="P103" s="33">
        <v>199</v>
      </c>
      <c r="Q103" s="34">
        <v>397</v>
      </c>
      <c r="R103" s="33">
        <v>142</v>
      </c>
      <c r="S103" s="34">
        <v>261</v>
      </c>
      <c r="T103" s="33">
        <v>58</v>
      </c>
      <c r="U103" s="142">
        <v>99</v>
      </c>
      <c r="V103" s="33">
        <v>14</v>
      </c>
      <c r="W103" s="34">
        <v>14</v>
      </c>
      <c r="X103" s="33">
        <v>2</v>
      </c>
      <c r="Y103" s="34">
        <v>9</v>
      </c>
      <c r="Z103" s="33">
        <v>1</v>
      </c>
      <c r="AA103" s="34">
        <v>1</v>
      </c>
      <c r="AB103" s="54">
        <v>2797</v>
      </c>
    </row>
    <row r="104" spans="1:28" ht="15.75" x14ac:dyDescent="0.25">
      <c r="A104" s="61" t="s">
        <v>106</v>
      </c>
      <c r="B104" s="33" t="s">
        <v>25</v>
      </c>
      <c r="C104" s="34" t="s">
        <v>25</v>
      </c>
      <c r="D104" s="33" t="s">
        <v>25</v>
      </c>
      <c r="E104" s="34" t="s">
        <v>25</v>
      </c>
      <c r="F104" s="33" t="s">
        <v>25</v>
      </c>
      <c r="G104" s="34" t="s">
        <v>25</v>
      </c>
      <c r="H104" s="33" t="s">
        <v>25</v>
      </c>
      <c r="I104" s="34" t="s">
        <v>25</v>
      </c>
      <c r="J104" s="33">
        <v>24</v>
      </c>
      <c r="K104" s="34">
        <v>41</v>
      </c>
      <c r="L104" s="33">
        <v>14</v>
      </c>
      <c r="M104" s="34">
        <v>29</v>
      </c>
      <c r="N104" s="33">
        <v>24</v>
      </c>
      <c r="O104" s="34">
        <v>41</v>
      </c>
      <c r="P104" s="33">
        <v>33</v>
      </c>
      <c r="Q104" s="34">
        <v>39</v>
      </c>
      <c r="R104" s="33">
        <v>24</v>
      </c>
      <c r="S104" s="34">
        <v>26</v>
      </c>
      <c r="T104" s="33">
        <v>10</v>
      </c>
      <c r="U104" s="142">
        <v>12</v>
      </c>
      <c r="V104" s="33">
        <v>1</v>
      </c>
      <c r="W104" s="34">
        <v>2</v>
      </c>
      <c r="X104" s="33" t="s">
        <v>25</v>
      </c>
      <c r="Y104" s="34" t="s">
        <v>25</v>
      </c>
      <c r="Z104" s="33" t="s">
        <v>25</v>
      </c>
      <c r="AA104" s="34" t="s">
        <v>25</v>
      </c>
      <c r="AB104" s="54">
        <v>320</v>
      </c>
    </row>
    <row r="105" spans="1:28" ht="16.5" thickBot="1" x14ac:dyDescent="0.3">
      <c r="A105" s="67" t="s">
        <v>7</v>
      </c>
      <c r="B105" s="37">
        <v>440</v>
      </c>
      <c r="C105" s="38">
        <v>422</v>
      </c>
      <c r="D105" s="37">
        <v>632</v>
      </c>
      <c r="E105" s="38">
        <v>528</v>
      </c>
      <c r="F105" s="37">
        <v>591</v>
      </c>
      <c r="G105" s="38">
        <v>1411</v>
      </c>
      <c r="H105" s="37">
        <v>1839</v>
      </c>
      <c r="I105" s="38">
        <v>2438</v>
      </c>
      <c r="J105" s="37">
        <v>5196</v>
      </c>
      <c r="K105" s="38">
        <v>9199</v>
      </c>
      <c r="L105" s="37">
        <v>8869</v>
      </c>
      <c r="M105" s="38">
        <v>18925</v>
      </c>
      <c r="N105" s="37">
        <v>8423</v>
      </c>
      <c r="O105" s="38">
        <v>14588</v>
      </c>
      <c r="P105" s="37">
        <v>15013</v>
      </c>
      <c r="Q105" s="38">
        <v>22420</v>
      </c>
      <c r="R105" s="37">
        <v>14277</v>
      </c>
      <c r="S105" s="38">
        <v>18463</v>
      </c>
      <c r="T105" s="37">
        <v>6953</v>
      </c>
      <c r="U105" s="38">
        <v>7489</v>
      </c>
      <c r="V105" s="37">
        <v>1069</v>
      </c>
      <c r="W105" s="38">
        <v>1244</v>
      </c>
      <c r="X105" s="37">
        <v>342</v>
      </c>
      <c r="Y105" s="38">
        <v>316</v>
      </c>
      <c r="Z105" s="37">
        <v>73</v>
      </c>
      <c r="AA105" s="38">
        <v>67</v>
      </c>
      <c r="AB105" s="38">
        <v>161645</v>
      </c>
    </row>
    <row r="107" spans="1:28" ht="15.75" x14ac:dyDescent="0.25">
      <c r="A107" s="160" t="s">
        <v>8</v>
      </c>
    </row>
  </sheetData>
  <mergeCells count="15">
    <mergeCell ref="Z3:AA3"/>
    <mergeCell ref="A3:A4"/>
    <mergeCell ref="AB3:AB4"/>
    <mergeCell ref="N3:O3"/>
    <mergeCell ref="P3:Q3"/>
    <mergeCell ref="R3:S3"/>
    <mergeCell ref="T3:U3"/>
    <mergeCell ref="V3:W3"/>
    <mergeCell ref="X3:Y3"/>
    <mergeCell ref="B3:C3"/>
    <mergeCell ref="D3:E3"/>
    <mergeCell ref="F3:G3"/>
    <mergeCell ref="H3:I3"/>
    <mergeCell ref="J3:K3"/>
    <mergeCell ref="L3:M3"/>
  </mergeCells>
  <hyperlinks>
    <hyperlink ref="J1" location="'Table of Contents'!C2" display="Back to Table of Contents"/>
  </hyperlinks>
  <pageMargins left="0.75" right="0.75" top="1" bottom="1" header="0.5" footer="0.5"/>
  <pageSetup paperSize="9" scale="26"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7"/>
  <sheetViews>
    <sheetView showGridLines="0" zoomScaleNormal="100" workbookViewId="0"/>
  </sheetViews>
  <sheetFormatPr defaultRowHeight="15" x14ac:dyDescent="0.25"/>
  <cols>
    <col min="1" max="1" width="15.85546875" customWidth="1"/>
    <col min="2" max="21" width="13.140625" customWidth="1"/>
  </cols>
  <sheetData>
    <row r="1" spans="1:21" x14ac:dyDescent="0.25">
      <c r="A1" s="8" t="s">
        <v>334</v>
      </c>
      <c r="J1" s="7" t="s">
        <v>892</v>
      </c>
    </row>
    <row r="2" spans="1:21" x14ac:dyDescent="0.25">
      <c r="A2" s="2"/>
    </row>
    <row r="3" spans="1:21" ht="16.5" thickBot="1" x14ac:dyDescent="0.3">
      <c r="A3" s="306" t="s">
        <v>2</v>
      </c>
      <c r="B3" s="271"/>
      <c r="C3" s="271"/>
      <c r="D3" s="271"/>
      <c r="E3" s="271"/>
      <c r="F3" s="271"/>
      <c r="G3" s="271"/>
      <c r="H3" s="271"/>
      <c r="I3" s="271"/>
      <c r="J3" s="271"/>
      <c r="K3" s="271"/>
      <c r="L3" s="271"/>
      <c r="M3" s="271"/>
      <c r="N3" s="271"/>
      <c r="O3" s="271"/>
      <c r="P3" s="271"/>
      <c r="Q3" s="306"/>
      <c r="R3" s="306"/>
      <c r="S3" s="306"/>
      <c r="T3" s="306"/>
      <c r="U3" s="306"/>
    </row>
    <row r="4" spans="1:21" ht="15" customHeight="1" x14ac:dyDescent="0.25">
      <c r="A4" s="305" t="s">
        <v>10</v>
      </c>
      <c r="B4" s="265" t="s">
        <v>1</v>
      </c>
      <c r="C4" s="266"/>
      <c r="D4" s="266"/>
      <c r="E4" s="266"/>
      <c r="F4" s="266"/>
      <c r="G4" s="266"/>
      <c r="H4" s="266"/>
      <c r="I4" s="266"/>
      <c r="J4" s="266"/>
      <c r="K4" s="266"/>
      <c r="L4" s="266"/>
      <c r="M4" s="266"/>
      <c r="N4" s="266"/>
      <c r="O4" s="266"/>
      <c r="P4" s="266"/>
      <c r="Q4" s="267"/>
      <c r="R4" s="267"/>
      <c r="S4" s="267"/>
      <c r="T4" s="267"/>
      <c r="U4" s="268"/>
    </row>
    <row r="5" spans="1:21" ht="15.75" thickBot="1" x14ac:dyDescent="0.3">
      <c r="A5" s="299"/>
      <c r="B5" s="15">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75" t="s">
        <v>11</v>
      </c>
      <c r="B6" s="29">
        <v>128</v>
      </c>
      <c r="C6" s="39">
        <v>189</v>
      </c>
      <c r="D6" s="39">
        <v>261</v>
      </c>
      <c r="E6" s="39">
        <v>189</v>
      </c>
      <c r="F6" s="39">
        <v>255</v>
      </c>
      <c r="G6" s="39">
        <v>139</v>
      </c>
      <c r="H6" s="39">
        <v>88</v>
      </c>
      <c r="I6" s="39">
        <v>98</v>
      </c>
      <c r="J6" s="39">
        <v>93</v>
      </c>
      <c r="K6" s="39">
        <v>138</v>
      </c>
      <c r="L6" s="39">
        <v>116</v>
      </c>
      <c r="M6" s="39">
        <v>131</v>
      </c>
      <c r="N6" s="39">
        <v>202</v>
      </c>
      <c r="O6" s="39">
        <v>248</v>
      </c>
      <c r="P6" s="39">
        <v>352</v>
      </c>
      <c r="Q6" s="39">
        <v>329</v>
      </c>
      <c r="R6" s="39">
        <v>166</v>
      </c>
      <c r="S6" s="39">
        <v>289</v>
      </c>
      <c r="T6" s="39">
        <v>259</v>
      </c>
      <c r="U6" s="30">
        <v>440</v>
      </c>
    </row>
    <row r="7" spans="1:21" ht="15.75" x14ac:dyDescent="0.25">
      <c r="A7" s="61" t="s">
        <v>12</v>
      </c>
      <c r="B7" s="33">
        <v>239</v>
      </c>
      <c r="C7" s="40">
        <v>176</v>
      </c>
      <c r="D7" s="40">
        <v>324</v>
      </c>
      <c r="E7" s="40">
        <v>319</v>
      </c>
      <c r="F7" s="40">
        <v>352</v>
      </c>
      <c r="G7" s="40">
        <v>315</v>
      </c>
      <c r="H7" s="40">
        <v>418</v>
      </c>
      <c r="I7" s="40">
        <v>369</v>
      </c>
      <c r="J7" s="40">
        <v>534</v>
      </c>
      <c r="K7" s="40">
        <v>453</v>
      </c>
      <c r="L7" s="40">
        <v>357</v>
      </c>
      <c r="M7" s="40">
        <v>390</v>
      </c>
      <c r="N7" s="40">
        <v>374</v>
      </c>
      <c r="O7" s="40">
        <v>479</v>
      </c>
      <c r="P7" s="40">
        <v>552</v>
      </c>
      <c r="Q7" s="40">
        <v>483</v>
      </c>
      <c r="R7" s="40">
        <v>460</v>
      </c>
      <c r="S7" s="40">
        <v>534</v>
      </c>
      <c r="T7" s="40">
        <v>548</v>
      </c>
      <c r="U7" s="34">
        <v>632</v>
      </c>
    </row>
    <row r="8" spans="1:21" ht="15.75" x14ac:dyDescent="0.25">
      <c r="A8" s="61" t="s">
        <v>13</v>
      </c>
      <c r="B8" s="33">
        <v>1396</v>
      </c>
      <c r="C8" s="40">
        <v>978</v>
      </c>
      <c r="D8" s="40">
        <v>1021</v>
      </c>
      <c r="E8" s="40">
        <v>1245</v>
      </c>
      <c r="F8" s="40">
        <v>922</v>
      </c>
      <c r="G8" s="40">
        <v>796</v>
      </c>
      <c r="H8" s="40">
        <v>813</v>
      </c>
      <c r="I8" s="40">
        <v>995</v>
      </c>
      <c r="J8" s="40">
        <v>1496</v>
      </c>
      <c r="K8" s="40">
        <v>1469</v>
      </c>
      <c r="L8" s="40">
        <v>1864</v>
      </c>
      <c r="M8" s="40">
        <v>1382</v>
      </c>
      <c r="N8" s="40">
        <v>1330</v>
      </c>
      <c r="O8" s="40">
        <v>1328</v>
      </c>
      <c r="P8" s="40">
        <v>858</v>
      </c>
      <c r="Q8" s="40">
        <v>888</v>
      </c>
      <c r="R8" s="40">
        <v>833</v>
      </c>
      <c r="S8" s="40">
        <v>589</v>
      </c>
      <c r="T8" s="40">
        <v>845</v>
      </c>
      <c r="U8" s="34">
        <v>591</v>
      </c>
    </row>
    <row r="9" spans="1:21" ht="15.75" x14ac:dyDescent="0.25">
      <c r="A9" s="61" t="s">
        <v>14</v>
      </c>
      <c r="B9" s="33">
        <v>3596</v>
      </c>
      <c r="C9" s="40">
        <v>2551</v>
      </c>
      <c r="D9" s="40">
        <v>2532</v>
      </c>
      <c r="E9" s="40">
        <v>2583</v>
      </c>
      <c r="F9" s="40">
        <v>2745</v>
      </c>
      <c r="G9" s="40">
        <v>2432</v>
      </c>
      <c r="H9" s="40">
        <v>2167</v>
      </c>
      <c r="I9" s="40">
        <v>2067</v>
      </c>
      <c r="J9" s="40">
        <v>2228</v>
      </c>
      <c r="K9" s="40">
        <v>2128</v>
      </c>
      <c r="L9" s="40">
        <v>1956</v>
      </c>
      <c r="M9" s="40">
        <v>1776</v>
      </c>
      <c r="N9" s="40">
        <v>1992</v>
      </c>
      <c r="O9" s="40">
        <v>1883</v>
      </c>
      <c r="P9" s="40">
        <v>1726</v>
      </c>
      <c r="Q9" s="40">
        <v>1808</v>
      </c>
      <c r="R9" s="40">
        <v>1763</v>
      </c>
      <c r="S9" s="40">
        <v>2021</v>
      </c>
      <c r="T9" s="40">
        <v>1656</v>
      </c>
      <c r="U9" s="34">
        <v>1839</v>
      </c>
    </row>
    <row r="10" spans="1:21" ht="15.75" x14ac:dyDescent="0.25">
      <c r="A10" s="61" t="s">
        <v>15</v>
      </c>
      <c r="B10" s="33">
        <v>7902</v>
      </c>
      <c r="C10" s="40">
        <v>7528</v>
      </c>
      <c r="D10" s="40">
        <v>7915</v>
      </c>
      <c r="E10" s="40">
        <v>8664</v>
      </c>
      <c r="F10" s="40">
        <v>8797</v>
      </c>
      <c r="G10" s="40">
        <v>8412</v>
      </c>
      <c r="H10" s="40">
        <v>8538</v>
      </c>
      <c r="I10" s="40">
        <v>7775</v>
      </c>
      <c r="J10" s="40">
        <v>7132</v>
      </c>
      <c r="K10" s="40">
        <v>6809</v>
      </c>
      <c r="L10" s="40">
        <v>6491</v>
      </c>
      <c r="M10" s="40">
        <v>6312</v>
      </c>
      <c r="N10" s="40">
        <v>6365</v>
      </c>
      <c r="O10" s="40">
        <v>6499</v>
      </c>
      <c r="P10" s="40">
        <v>5958</v>
      </c>
      <c r="Q10" s="40">
        <v>5517</v>
      </c>
      <c r="R10" s="40">
        <v>5131</v>
      </c>
      <c r="S10" s="40">
        <v>5245</v>
      </c>
      <c r="T10" s="40">
        <v>5615</v>
      </c>
      <c r="U10" s="34">
        <v>5196</v>
      </c>
    </row>
    <row r="11" spans="1:21" ht="15.75" x14ac:dyDescent="0.25">
      <c r="A11" s="61" t="s">
        <v>16</v>
      </c>
      <c r="B11" s="33">
        <v>10262</v>
      </c>
      <c r="C11" s="40">
        <v>9884</v>
      </c>
      <c r="D11" s="40">
        <v>9639</v>
      </c>
      <c r="E11" s="40">
        <v>9887</v>
      </c>
      <c r="F11" s="40">
        <v>10178</v>
      </c>
      <c r="G11" s="40">
        <v>10090</v>
      </c>
      <c r="H11" s="40">
        <v>9985</v>
      </c>
      <c r="I11" s="40">
        <v>9906</v>
      </c>
      <c r="J11" s="40">
        <v>9972</v>
      </c>
      <c r="K11" s="40">
        <v>9914</v>
      </c>
      <c r="L11" s="40">
        <v>9772</v>
      </c>
      <c r="M11" s="40">
        <v>9496</v>
      </c>
      <c r="N11" s="40">
        <v>9422</v>
      </c>
      <c r="O11" s="40">
        <v>9203</v>
      </c>
      <c r="P11" s="40">
        <v>9107</v>
      </c>
      <c r="Q11" s="40">
        <v>8837</v>
      </c>
      <c r="R11" s="40">
        <v>8553</v>
      </c>
      <c r="S11" s="40">
        <v>8317</v>
      </c>
      <c r="T11" s="40">
        <v>8466</v>
      </c>
      <c r="U11" s="34">
        <v>8869</v>
      </c>
    </row>
    <row r="12" spans="1:21" ht="15.75" x14ac:dyDescent="0.25">
      <c r="A12" s="61" t="s">
        <v>17</v>
      </c>
      <c r="B12" s="33">
        <v>7715</v>
      </c>
      <c r="C12" s="40">
        <v>7799</v>
      </c>
      <c r="D12" s="40">
        <v>7983</v>
      </c>
      <c r="E12" s="40">
        <v>8502</v>
      </c>
      <c r="F12" s="40">
        <v>8839</v>
      </c>
      <c r="G12" s="40">
        <v>8699</v>
      </c>
      <c r="H12" s="40">
        <v>8856</v>
      </c>
      <c r="I12" s="40">
        <v>9105</v>
      </c>
      <c r="J12" s="40">
        <v>9140</v>
      </c>
      <c r="K12" s="40">
        <v>9018</v>
      </c>
      <c r="L12" s="40">
        <v>8916</v>
      </c>
      <c r="M12" s="40">
        <v>8379</v>
      </c>
      <c r="N12" s="40">
        <v>8246</v>
      </c>
      <c r="O12" s="40">
        <v>8403</v>
      </c>
      <c r="P12" s="40">
        <v>8374</v>
      </c>
      <c r="Q12" s="40">
        <v>7951</v>
      </c>
      <c r="R12" s="40">
        <v>7919</v>
      </c>
      <c r="S12" s="40">
        <v>8050</v>
      </c>
      <c r="T12" s="40">
        <v>8211</v>
      </c>
      <c r="U12" s="34">
        <v>8423</v>
      </c>
    </row>
    <row r="13" spans="1:21" ht="15.75" x14ac:dyDescent="0.25">
      <c r="A13" s="61" t="s">
        <v>18</v>
      </c>
      <c r="B13" s="33">
        <v>12345</v>
      </c>
      <c r="C13" s="40">
        <v>12472</v>
      </c>
      <c r="D13" s="40">
        <v>12988</v>
      </c>
      <c r="E13" s="40">
        <v>13459</v>
      </c>
      <c r="F13" s="40">
        <v>13967</v>
      </c>
      <c r="G13" s="40">
        <v>13928</v>
      </c>
      <c r="H13" s="40">
        <v>14156</v>
      </c>
      <c r="I13" s="40">
        <v>14721</v>
      </c>
      <c r="J13" s="40">
        <v>15181</v>
      </c>
      <c r="K13" s="40">
        <v>15155</v>
      </c>
      <c r="L13" s="40">
        <v>15065</v>
      </c>
      <c r="M13" s="40">
        <v>14031</v>
      </c>
      <c r="N13" s="40">
        <v>13952</v>
      </c>
      <c r="O13" s="40">
        <v>14364</v>
      </c>
      <c r="P13" s="40">
        <v>14151</v>
      </c>
      <c r="Q13" s="40">
        <v>13736</v>
      </c>
      <c r="R13" s="40">
        <v>13637</v>
      </c>
      <c r="S13" s="40">
        <v>14177</v>
      </c>
      <c r="T13" s="40">
        <v>14321</v>
      </c>
      <c r="U13" s="34">
        <v>15013</v>
      </c>
    </row>
    <row r="14" spans="1:21" ht="15.75" x14ac:dyDescent="0.25">
      <c r="A14" s="61" t="s">
        <v>19</v>
      </c>
      <c r="B14" s="33">
        <v>9640</v>
      </c>
      <c r="C14" s="40">
        <v>10112</v>
      </c>
      <c r="D14" s="40">
        <v>10900</v>
      </c>
      <c r="E14" s="40">
        <v>11755</v>
      </c>
      <c r="F14" s="40">
        <v>12661</v>
      </c>
      <c r="G14" s="40">
        <v>13003</v>
      </c>
      <c r="H14" s="40">
        <v>13560</v>
      </c>
      <c r="I14" s="40">
        <v>14212</v>
      </c>
      <c r="J14" s="40">
        <v>14953</v>
      </c>
      <c r="K14" s="40">
        <v>14755</v>
      </c>
      <c r="L14" s="40">
        <v>14526</v>
      </c>
      <c r="M14" s="40">
        <v>13150</v>
      </c>
      <c r="N14" s="40">
        <v>12639</v>
      </c>
      <c r="O14" s="40">
        <v>12405</v>
      </c>
      <c r="P14" s="40">
        <v>12409</v>
      </c>
      <c r="Q14" s="40">
        <v>12120</v>
      </c>
      <c r="R14" s="40">
        <v>12280</v>
      </c>
      <c r="S14" s="40">
        <v>12580</v>
      </c>
      <c r="T14" s="40">
        <v>13465</v>
      </c>
      <c r="U14" s="34">
        <v>14277</v>
      </c>
    </row>
    <row r="15" spans="1:21" ht="15.75" x14ac:dyDescent="0.25">
      <c r="A15" s="61" t="s">
        <v>20</v>
      </c>
      <c r="B15" s="33">
        <v>5859</v>
      </c>
      <c r="C15" s="40">
        <v>6049</v>
      </c>
      <c r="D15" s="40">
        <v>6361</v>
      </c>
      <c r="E15" s="40">
        <v>6903</v>
      </c>
      <c r="F15" s="40">
        <v>7299</v>
      </c>
      <c r="G15" s="40">
        <v>7488</v>
      </c>
      <c r="H15" s="40">
        <v>7750</v>
      </c>
      <c r="I15" s="40">
        <v>7914</v>
      </c>
      <c r="J15" s="40">
        <v>8186</v>
      </c>
      <c r="K15" s="40">
        <v>7975</v>
      </c>
      <c r="L15" s="40">
        <v>7721</v>
      </c>
      <c r="M15" s="40">
        <v>6828</v>
      </c>
      <c r="N15" s="40">
        <v>6570</v>
      </c>
      <c r="O15" s="40">
        <v>6445</v>
      </c>
      <c r="P15" s="40">
        <v>6399</v>
      </c>
      <c r="Q15" s="40">
        <v>6211</v>
      </c>
      <c r="R15" s="40">
        <v>5926</v>
      </c>
      <c r="S15" s="40">
        <v>6171</v>
      </c>
      <c r="T15" s="40">
        <v>6545</v>
      </c>
      <c r="U15" s="34">
        <v>6953</v>
      </c>
    </row>
    <row r="16" spans="1:21" ht="15.75" x14ac:dyDescent="0.25">
      <c r="A16" s="61" t="s">
        <v>21</v>
      </c>
      <c r="B16" s="33">
        <v>886</v>
      </c>
      <c r="C16" s="40">
        <v>905</v>
      </c>
      <c r="D16" s="40">
        <v>984</v>
      </c>
      <c r="E16" s="40">
        <v>1099</v>
      </c>
      <c r="F16" s="40">
        <v>1183</v>
      </c>
      <c r="G16" s="40">
        <v>1189</v>
      </c>
      <c r="H16" s="40">
        <v>1216</v>
      </c>
      <c r="I16" s="40">
        <v>1237</v>
      </c>
      <c r="J16" s="40">
        <v>1259</v>
      </c>
      <c r="K16" s="40">
        <v>1230</v>
      </c>
      <c r="L16" s="40">
        <v>1179</v>
      </c>
      <c r="M16" s="40">
        <v>1061</v>
      </c>
      <c r="N16" s="40">
        <v>1103</v>
      </c>
      <c r="O16" s="40">
        <v>1100</v>
      </c>
      <c r="P16" s="40">
        <v>1108</v>
      </c>
      <c r="Q16" s="40">
        <v>1048</v>
      </c>
      <c r="R16" s="40">
        <v>1054</v>
      </c>
      <c r="S16" s="40">
        <v>1032</v>
      </c>
      <c r="T16" s="40">
        <v>1012</v>
      </c>
      <c r="U16" s="34">
        <v>1069</v>
      </c>
    </row>
    <row r="17" spans="1:21" ht="15.75" x14ac:dyDescent="0.25">
      <c r="A17" s="61" t="s">
        <v>22</v>
      </c>
      <c r="B17" s="33">
        <v>285</v>
      </c>
      <c r="C17" s="40">
        <v>298</v>
      </c>
      <c r="D17" s="40">
        <v>318</v>
      </c>
      <c r="E17" s="40">
        <v>337</v>
      </c>
      <c r="F17" s="40">
        <v>351</v>
      </c>
      <c r="G17" s="40">
        <v>361</v>
      </c>
      <c r="H17" s="40">
        <v>370</v>
      </c>
      <c r="I17" s="40">
        <v>367</v>
      </c>
      <c r="J17" s="40">
        <v>366</v>
      </c>
      <c r="K17" s="40">
        <v>375</v>
      </c>
      <c r="L17" s="40">
        <v>373</v>
      </c>
      <c r="M17" s="40">
        <v>334</v>
      </c>
      <c r="N17" s="40">
        <v>345</v>
      </c>
      <c r="O17" s="40">
        <v>338</v>
      </c>
      <c r="P17" s="40">
        <v>339</v>
      </c>
      <c r="Q17" s="40">
        <v>350</v>
      </c>
      <c r="R17" s="40">
        <v>346</v>
      </c>
      <c r="S17" s="40">
        <v>342</v>
      </c>
      <c r="T17" s="40">
        <v>344</v>
      </c>
      <c r="U17" s="34">
        <v>342</v>
      </c>
    </row>
    <row r="18" spans="1:21" ht="15.75" x14ac:dyDescent="0.25">
      <c r="A18" s="61" t="s">
        <v>23</v>
      </c>
      <c r="B18" s="33">
        <v>81</v>
      </c>
      <c r="C18" s="40">
        <v>79</v>
      </c>
      <c r="D18" s="40">
        <v>84</v>
      </c>
      <c r="E18" s="40">
        <v>88</v>
      </c>
      <c r="F18" s="40">
        <v>90</v>
      </c>
      <c r="G18" s="40">
        <v>95</v>
      </c>
      <c r="H18" s="40">
        <v>95</v>
      </c>
      <c r="I18" s="40">
        <v>99</v>
      </c>
      <c r="J18" s="40">
        <v>101</v>
      </c>
      <c r="K18" s="40">
        <v>95</v>
      </c>
      <c r="L18" s="40">
        <v>90</v>
      </c>
      <c r="M18" s="40">
        <v>77</v>
      </c>
      <c r="N18" s="40">
        <v>83</v>
      </c>
      <c r="O18" s="40">
        <v>75</v>
      </c>
      <c r="P18" s="40">
        <v>73</v>
      </c>
      <c r="Q18" s="40">
        <v>73</v>
      </c>
      <c r="R18" s="40">
        <v>77</v>
      </c>
      <c r="S18" s="40">
        <v>71</v>
      </c>
      <c r="T18" s="40">
        <v>80</v>
      </c>
      <c r="U18" s="34">
        <v>73</v>
      </c>
    </row>
    <row r="19" spans="1:21" ht="16.5" thickBot="1" x14ac:dyDescent="0.3">
      <c r="A19" s="72" t="s">
        <v>35</v>
      </c>
      <c r="B19" s="37">
        <v>60334</v>
      </c>
      <c r="C19" s="41">
        <v>59020</v>
      </c>
      <c r="D19" s="41">
        <v>61310</v>
      </c>
      <c r="E19" s="41">
        <v>65030</v>
      </c>
      <c r="F19" s="41">
        <v>67639</v>
      </c>
      <c r="G19" s="41">
        <v>66947</v>
      </c>
      <c r="H19" s="41">
        <v>68012</v>
      </c>
      <c r="I19" s="41">
        <v>68865</v>
      </c>
      <c r="J19" s="41">
        <v>70641</v>
      </c>
      <c r="K19" s="41">
        <v>69514</v>
      </c>
      <c r="L19" s="41">
        <v>68426</v>
      </c>
      <c r="M19" s="41">
        <v>63347</v>
      </c>
      <c r="N19" s="41">
        <v>62623</v>
      </c>
      <c r="O19" s="41">
        <v>62770</v>
      </c>
      <c r="P19" s="41">
        <v>61406</v>
      </c>
      <c r="Q19" s="41">
        <v>59351</v>
      </c>
      <c r="R19" s="41">
        <v>58145</v>
      </c>
      <c r="S19" s="41">
        <v>59418</v>
      </c>
      <c r="T19" s="41">
        <v>61367</v>
      </c>
      <c r="U19" s="38">
        <v>63717</v>
      </c>
    </row>
    <row r="20" spans="1:21" ht="15.75" x14ac:dyDescent="0.25">
      <c r="A20" s="77"/>
      <c r="B20" s="77"/>
      <c r="C20" s="77"/>
      <c r="D20" s="77"/>
      <c r="E20" s="77"/>
      <c r="F20" s="77"/>
      <c r="G20" s="77"/>
      <c r="H20" s="77"/>
      <c r="I20" s="77"/>
      <c r="J20" s="77"/>
      <c r="K20" s="77"/>
      <c r="L20" s="77"/>
      <c r="M20" s="77"/>
      <c r="N20" s="77"/>
      <c r="O20" s="77"/>
      <c r="P20" s="77"/>
      <c r="Q20" s="77"/>
      <c r="R20" s="77"/>
      <c r="S20" s="77"/>
      <c r="T20" s="77"/>
      <c r="U20" s="77"/>
    </row>
    <row r="21" spans="1:21" ht="16.5" thickBot="1" x14ac:dyDescent="0.3">
      <c r="A21" s="306" t="s">
        <v>3</v>
      </c>
      <c r="B21" s="270"/>
      <c r="C21" s="270"/>
      <c r="D21" s="270"/>
      <c r="E21" s="270"/>
      <c r="F21" s="270"/>
      <c r="G21" s="270"/>
      <c r="H21" s="270"/>
      <c r="I21" s="270"/>
      <c r="J21" s="270"/>
      <c r="K21" s="270"/>
      <c r="L21" s="270"/>
      <c r="M21" s="270"/>
      <c r="N21" s="270"/>
      <c r="O21" s="270"/>
      <c r="P21" s="270"/>
      <c r="Q21" s="306"/>
      <c r="R21" s="306"/>
      <c r="S21" s="306"/>
      <c r="T21" s="306"/>
      <c r="U21" s="306"/>
    </row>
    <row r="22" spans="1:21" ht="15" customHeight="1" x14ac:dyDescent="0.25">
      <c r="A22" s="305" t="s">
        <v>10</v>
      </c>
      <c r="B22" s="265" t="s">
        <v>1</v>
      </c>
      <c r="C22" s="266"/>
      <c r="D22" s="266"/>
      <c r="E22" s="266"/>
      <c r="F22" s="266"/>
      <c r="G22" s="266"/>
      <c r="H22" s="266"/>
      <c r="I22" s="266"/>
      <c r="J22" s="266"/>
      <c r="K22" s="266"/>
      <c r="L22" s="266"/>
      <c r="M22" s="266"/>
      <c r="N22" s="266"/>
      <c r="O22" s="266"/>
      <c r="P22" s="266"/>
      <c r="Q22" s="267"/>
      <c r="R22" s="267"/>
      <c r="S22" s="267"/>
      <c r="T22" s="267"/>
      <c r="U22" s="268"/>
    </row>
    <row r="23" spans="1:21" ht="15.75" thickBot="1" x14ac:dyDescent="0.3">
      <c r="A23" s="299"/>
      <c r="B23" s="15">
        <v>2003</v>
      </c>
      <c r="C23" s="16">
        <v>2004</v>
      </c>
      <c r="D23" s="16">
        <v>2005</v>
      </c>
      <c r="E23" s="16">
        <v>2006</v>
      </c>
      <c r="F23" s="16">
        <v>2007</v>
      </c>
      <c r="G23" s="16">
        <v>2008</v>
      </c>
      <c r="H23" s="16">
        <v>2009</v>
      </c>
      <c r="I23" s="16">
        <v>2010</v>
      </c>
      <c r="J23" s="16">
        <v>2011</v>
      </c>
      <c r="K23" s="16">
        <v>2012</v>
      </c>
      <c r="L23" s="16">
        <v>2013</v>
      </c>
      <c r="M23" s="16">
        <v>2014</v>
      </c>
      <c r="N23" s="16">
        <v>2015</v>
      </c>
      <c r="O23" s="16">
        <v>2016</v>
      </c>
      <c r="P23" s="16">
        <v>2017</v>
      </c>
      <c r="Q23" s="16">
        <v>2018</v>
      </c>
      <c r="R23" s="16">
        <v>2019</v>
      </c>
      <c r="S23" s="16">
        <v>2020</v>
      </c>
      <c r="T23" s="16">
        <v>2021</v>
      </c>
      <c r="U23" s="17">
        <v>2022</v>
      </c>
    </row>
    <row r="24" spans="1:21" ht="15.75" x14ac:dyDescent="0.25">
      <c r="A24" s="75" t="s">
        <v>11</v>
      </c>
      <c r="B24" s="33">
        <v>158</v>
      </c>
      <c r="C24" s="40">
        <v>189</v>
      </c>
      <c r="D24" s="40">
        <v>262</v>
      </c>
      <c r="E24" s="40">
        <v>156</v>
      </c>
      <c r="F24" s="40">
        <v>200</v>
      </c>
      <c r="G24" s="40">
        <v>130</v>
      </c>
      <c r="H24" s="40">
        <v>94</v>
      </c>
      <c r="I24" s="40">
        <v>145</v>
      </c>
      <c r="J24" s="40">
        <v>114</v>
      </c>
      <c r="K24" s="40">
        <v>149</v>
      </c>
      <c r="L24" s="40">
        <v>153</v>
      </c>
      <c r="M24" s="40">
        <v>149</v>
      </c>
      <c r="N24" s="40">
        <v>288</v>
      </c>
      <c r="O24" s="40">
        <v>288</v>
      </c>
      <c r="P24" s="40">
        <v>355</v>
      </c>
      <c r="Q24" s="40">
        <v>340</v>
      </c>
      <c r="R24" s="40">
        <v>136</v>
      </c>
      <c r="S24" s="40">
        <v>308</v>
      </c>
      <c r="T24" s="40">
        <v>311</v>
      </c>
      <c r="U24" s="34">
        <v>422</v>
      </c>
    </row>
    <row r="25" spans="1:21" ht="15.75" x14ac:dyDescent="0.25">
      <c r="A25" s="61" t="s">
        <v>12</v>
      </c>
      <c r="B25" s="33">
        <v>271</v>
      </c>
      <c r="C25" s="40">
        <v>236</v>
      </c>
      <c r="D25" s="40">
        <v>384</v>
      </c>
      <c r="E25" s="40">
        <v>414</v>
      </c>
      <c r="F25" s="40">
        <v>451</v>
      </c>
      <c r="G25" s="40">
        <v>433</v>
      </c>
      <c r="H25" s="40">
        <v>387</v>
      </c>
      <c r="I25" s="40">
        <v>384</v>
      </c>
      <c r="J25" s="40">
        <v>507</v>
      </c>
      <c r="K25" s="40">
        <v>401</v>
      </c>
      <c r="L25" s="40">
        <v>354</v>
      </c>
      <c r="M25" s="40">
        <v>289</v>
      </c>
      <c r="N25" s="40">
        <v>315</v>
      </c>
      <c r="O25" s="40">
        <v>421</v>
      </c>
      <c r="P25" s="40">
        <v>531</v>
      </c>
      <c r="Q25" s="40">
        <v>428</v>
      </c>
      <c r="R25" s="40">
        <v>402</v>
      </c>
      <c r="S25" s="40">
        <v>459</v>
      </c>
      <c r="T25" s="40">
        <v>534</v>
      </c>
      <c r="U25" s="34">
        <v>528</v>
      </c>
    </row>
    <row r="26" spans="1:21" ht="15.75" x14ac:dyDescent="0.25">
      <c r="A26" s="61" t="s">
        <v>13</v>
      </c>
      <c r="B26" s="33">
        <v>1779</v>
      </c>
      <c r="C26" s="40">
        <v>1475</v>
      </c>
      <c r="D26" s="40">
        <v>2026</v>
      </c>
      <c r="E26" s="40">
        <v>2286</v>
      </c>
      <c r="F26" s="40">
        <v>1982</v>
      </c>
      <c r="G26" s="40">
        <v>1754</v>
      </c>
      <c r="H26" s="40">
        <v>1669</v>
      </c>
      <c r="I26" s="40">
        <v>1863</v>
      </c>
      <c r="J26" s="40">
        <v>2518</v>
      </c>
      <c r="K26" s="40">
        <v>2745</v>
      </c>
      <c r="L26" s="40">
        <v>3472</v>
      </c>
      <c r="M26" s="40">
        <v>2451</v>
      </c>
      <c r="N26" s="40">
        <v>2519</v>
      </c>
      <c r="O26" s="40">
        <v>2422</v>
      </c>
      <c r="P26" s="40">
        <v>1596</v>
      </c>
      <c r="Q26" s="40">
        <v>1890</v>
      </c>
      <c r="R26" s="40">
        <v>1687</v>
      </c>
      <c r="S26" s="40">
        <v>1127</v>
      </c>
      <c r="T26" s="40">
        <v>1650</v>
      </c>
      <c r="U26" s="34">
        <v>1411</v>
      </c>
    </row>
    <row r="27" spans="1:21" ht="15.75" x14ac:dyDescent="0.25">
      <c r="A27" s="61" t="s">
        <v>14</v>
      </c>
      <c r="B27" s="33">
        <v>5069</v>
      </c>
      <c r="C27" s="40">
        <v>4842</v>
      </c>
      <c r="D27" s="40">
        <v>4872</v>
      </c>
      <c r="E27" s="40">
        <v>4981</v>
      </c>
      <c r="F27" s="40">
        <v>5395</v>
      </c>
      <c r="G27" s="40">
        <v>4602</v>
      </c>
      <c r="H27" s="40">
        <v>4028</v>
      </c>
      <c r="I27" s="40">
        <v>3994</v>
      </c>
      <c r="J27" s="40">
        <v>3856</v>
      </c>
      <c r="K27" s="40">
        <v>3516</v>
      </c>
      <c r="L27" s="40">
        <v>3141</v>
      </c>
      <c r="M27" s="40">
        <v>2836</v>
      </c>
      <c r="N27" s="40">
        <v>3086</v>
      </c>
      <c r="O27" s="40">
        <v>2857</v>
      </c>
      <c r="P27" s="40">
        <v>2590</v>
      </c>
      <c r="Q27" s="40">
        <v>2750</v>
      </c>
      <c r="R27" s="40">
        <v>2454</v>
      </c>
      <c r="S27" s="40">
        <v>3129</v>
      </c>
      <c r="T27" s="40">
        <v>2435</v>
      </c>
      <c r="U27" s="34">
        <v>2438</v>
      </c>
    </row>
    <row r="28" spans="1:21" ht="15.75" x14ac:dyDescent="0.25">
      <c r="A28" s="61" t="s">
        <v>15</v>
      </c>
      <c r="B28" s="33">
        <v>12638</v>
      </c>
      <c r="C28" s="40">
        <v>11857</v>
      </c>
      <c r="D28" s="40">
        <v>14424</v>
      </c>
      <c r="E28" s="40">
        <v>16507</v>
      </c>
      <c r="F28" s="40">
        <v>16648</v>
      </c>
      <c r="G28" s="40">
        <v>15978</v>
      </c>
      <c r="H28" s="40">
        <v>16188</v>
      </c>
      <c r="I28" s="40">
        <v>14757</v>
      </c>
      <c r="J28" s="40">
        <v>13698</v>
      </c>
      <c r="K28" s="40">
        <v>13188</v>
      </c>
      <c r="L28" s="40">
        <v>12739</v>
      </c>
      <c r="M28" s="40">
        <v>12410</v>
      </c>
      <c r="N28" s="40">
        <v>12653</v>
      </c>
      <c r="O28" s="40">
        <v>12920</v>
      </c>
      <c r="P28" s="40">
        <v>11507</v>
      </c>
      <c r="Q28" s="40">
        <v>10601</v>
      </c>
      <c r="R28" s="40">
        <v>9769</v>
      </c>
      <c r="S28" s="40">
        <v>10086</v>
      </c>
      <c r="T28" s="40">
        <v>10452</v>
      </c>
      <c r="U28" s="34">
        <v>9199</v>
      </c>
    </row>
    <row r="29" spans="1:21" ht="15.75" x14ac:dyDescent="0.25">
      <c r="A29" s="61" t="s">
        <v>16</v>
      </c>
      <c r="B29" s="33">
        <v>19552</v>
      </c>
      <c r="C29" s="40">
        <v>20015</v>
      </c>
      <c r="D29" s="40">
        <v>20100</v>
      </c>
      <c r="E29" s="40">
        <v>20843</v>
      </c>
      <c r="F29" s="40">
        <v>22581</v>
      </c>
      <c r="G29" s="40">
        <v>22739</v>
      </c>
      <c r="H29" s="40">
        <v>22669</v>
      </c>
      <c r="I29" s="40">
        <v>22691</v>
      </c>
      <c r="J29" s="40">
        <v>22682</v>
      </c>
      <c r="K29" s="40">
        <v>22077</v>
      </c>
      <c r="L29" s="40">
        <v>21531</v>
      </c>
      <c r="M29" s="40">
        <v>20925</v>
      </c>
      <c r="N29" s="40">
        <v>21123</v>
      </c>
      <c r="O29" s="40">
        <v>20783</v>
      </c>
      <c r="P29" s="40">
        <v>20674</v>
      </c>
      <c r="Q29" s="40">
        <v>19847</v>
      </c>
      <c r="R29" s="40">
        <v>18943</v>
      </c>
      <c r="S29" s="40">
        <v>18423</v>
      </c>
      <c r="T29" s="40">
        <v>18734</v>
      </c>
      <c r="U29" s="34">
        <v>18925</v>
      </c>
    </row>
    <row r="30" spans="1:21" ht="15.75" x14ac:dyDescent="0.25">
      <c r="A30" s="61" t="s">
        <v>17</v>
      </c>
      <c r="B30" s="33">
        <v>8130</v>
      </c>
      <c r="C30" s="40">
        <v>8468</v>
      </c>
      <c r="D30" s="40">
        <v>9557</v>
      </c>
      <c r="E30" s="40">
        <v>10814</v>
      </c>
      <c r="F30" s="40">
        <v>11629</v>
      </c>
      <c r="G30" s="40">
        <v>11837</v>
      </c>
      <c r="H30" s="40">
        <v>12334</v>
      </c>
      <c r="I30" s="40">
        <v>12690</v>
      </c>
      <c r="J30" s="40">
        <v>13061</v>
      </c>
      <c r="K30" s="40">
        <v>13118</v>
      </c>
      <c r="L30" s="40">
        <v>13106</v>
      </c>
      <c r="M30" s="40">
        <v>12327</v>
      </c>
      <c r="N30" s="40">
        <v>12344</v>
      </c>
      <c r="O30" s="40">
        <v>12702</v>
      </c>
      <c r="P30" s="40">
        <v>12686</v>
      </c>
      <c r="Q30" s="40">
        <v>12425</v>
      </c>
      <c r="R30" s="40">
        <v>12755</v>
      </c>
      <c r="S30" s="40">
        <v>13199</v>
      </c>
      <c r="T30" s="40">
        <v>13774</v>
      </c>
      <c r="U30" s="34">
        <v>14588</v>
      </c>
    </row>
    <row r="31" spans="1:21" ht="15.75" x14ac:dyDescent="0.25">
      <c r="A31" s="61" t="s">
        <v>18</v>
      </c>
      <c r="B31" s="33">
        <v>12026</v>
      </c>
      <c r="C31" s="40">
        <v>12523</v>
      </c>
      <c r="D31" s="40">
        <v>13438</v>
      </c>
      <c r="E31" s="40">
        <v>14627</v>
      </c>
      <c r="F31" s="40">
        <v>15989</v>
      </c>
      <c r="G31" s="40">
        <v>16508</v>
      </c>
      <c r="H31" s="40">
        <v>17246</v>
      </c>
      <c r="I31" s="40">
        <v>17914</v>
      </c>
      <c r="J31" s="40">
        <v>18565</v>
      </c>
      <c r="K31" s="40">
        <v>18546</v>
      </c>
      <c r="L31" s="40">
        <v>18561</v>
      </c>
      <c r="M31" s="40">
        <v>17475</v>
      </c>
      <c r="N31" s="40">
        <v>17697</v>
      </c>
      <c r="O31" s="40">
        <v>18783</v>
      </c>
      <c r="P31" s="40">
        <v>18876</v>
      </c>
      <c r="Q31" s="40">
        <v>18998</v>
      </c>
      <c r="R31" s="40">
        <v>19269</v>
      </c>
      <c r="S31" s="40">
        <v>20081</v>
      </c>
      <c r="T31" s="40">
        <v>20677</v>
      </c>
      <c r="U31" s="34">
        <v>22420</v>
      </c>
    </row>
    <row r="32" spans="1:21" ht="15.75" x14ac:dyDescent="0.25">
      <c r="A32" s="61" t="s">
        <v>19</v>
      </c>
      <c r="B32" s="33">
        <v>6706</v>
      </c>
      <c r="C32" s="40">
        <v>7365</v>
      </c>
      <c r="D32" s="40">
        <v>8502</v>
      </c>
      <c r="E32" s="40">
        <v>9702</v>
      </c>
      <c r="F32" s="40">
        <v>11102</v>
      </c>
      <c r="G32" s="40">
        <v>11951</v>
      </c>
      <c r="H32" s="40">
        <v>12602</v>
      </c>
      <c r="I32" s="40">
        <v>13311</v>
      </c>
      <c r="J32" s="40">
        <v>14357</v>
      </c>
      <c r="K32" s="40">
        <v>14520</v>
      </c>
      <c r="L32" s="40">
        <v>14398</v>
      </c>
      <c r="M32" s="40">
        <v>13057</v>
      </c>
      <c r="N32" s="40">
        <v>12861</v>
      </c>
      <c r="O32" s="40">
        <v>12964</v>
      </c>
      <c r="P32" s="40">
        <v>13154</v>
      </c>
      <c r="Q32" s="40">
        <v>13354</v>
      </c>
      <c r="R32" s="40">
        <v>13974</v>
      </c>
      <c r="S32" s="40">
        <v>14883</v>
      </c>
      <c r="T32" s="40">
        <v>16871</v>
      </c>
      <c r="U32" s="34">
        <v>18463</v>
      </c>
    </row>
    <row r="33" spans="1:21" ht="15.75" x14ac:dyDescent="0.25">
      <c r="A33" s="61" t="s">
        <v>20</v>
      </c>
      <c r="B33" s="33">
        <v>2771</v>
      </c>
      <c r="C33" s="40">
        <v>2967</v>
      </c>
      <c r="D33" s="40">
        <v>3292</v>
      </c>
      <c r="E33" s="40">
        <v>3736</v>
      </c>
      <c r="F33" s="40">
        <v>4246</v>
      </c>
      <c r="G33" s="40">
        <v>4528</v>
      </c>
      <c r="H33" s="40">
        <v>4858</v>
      </c>
      <c r="I33" s="40">
        <v>5157</v>
      </c>
      <c r="J33" s="40">
        <v>5481</v>
      </c>
      <c r="K33" s="40">
        <v>5541</v>
      </c>
      <c r="L33" s="40">
        <v>5570</v>
      </c>
      <c r="M33" s="40">
        <v>5032</v>
      </c>
      <c r="N33" s="40">
        <v>5045</v>
      </c>
      <c r="O33" s="40">
        <v>5123</v>
      </c>
      <c r="P33" s="40">
        <v>5277</v>
      </c>
      <c r="Q33" s="40">
        <v>5447</v>
      </c>
      <c r="R33" s="40">
        <v>5586</v>
      </c>
      <c r="S33" s="40">
        <v>5979</v>
      </c>
      <c r="T33" s="40">
        <v>6768</v>
      </c>
      <c r="U33" s="34">
        <v>7489</v>
      </c>
    </row>
    <row r="34" spans="1:21" ht="15.75" x14ac:dyDescent="0.25">
      <c r="A34" s="61" t="s">
        <v>21</v>
      </c>
      <c r="B34" s="33">
        <v>433</v>
      </c>
      <c r="C34" s="40">
        <v>473</v>
      </c>
      <c r="D34" s="40">
        <v>544</v>
      </c>
      <c r="E34" s="40">
        <v>652</v>
      </c>
      <c r="F34" s="40">
        <v>706</v>
      </c>
      <c r="G34" s="40">
        <v>721</v>
      </c>
      <c r="H34" s="40">
        <v>741</v>
      </c>
      <c r="I34" s="40">
        <v>780</v>
      </c>
      <c r="J34" s="40">
        <v>815</v>
      </c>
      <c r="K34" s="40">
        <v>840</v>
      </c>
      <c r="L34" s="40">
        <v>825</v>
      </c>
      <c r="M34" s="40">
        <v>757</v>
      </c>
      <c r="N34" s="40">
        <v>849</v>
      </c>
      <c r="O34" s="40">
        <v>890</v>
      </c>
      <c r="P34" s="40">
        <v>924</v>
      </c>
      <c r="Q34" s="40">
        <v>951</v>
      </c>
      <c r="R34" s="40">
        <v>1018</v>
      </c>
      <c r="S34" s="40">
        <v>1053</v>
      </c>
      <c r="T34" s="40">
        <v>1161</v>
      </c>
      <c r="U34" s="34">
        <v>1244</v>
      </c>
    </row>
    <row r="35" spans="1:21" ht="15.75" x14ac:dyDescent="0.25">
      <c r="A35" s="61" t="s">
        <v>22</v>
      </c>
      <c r="B35" s="33">
        <v>96</v>
      </c>
      <c r="C35" s="40">
        <v>100</v>
      </c>
      <c r="D35" s="40">
        <v>121</v>
      </c>
      <c r="E35" s="40">
        <v>148</v>
      </c>
      <c r="F35" s="40">
        <v>177</v>
      </c>
      <c r="G35" s="40">
        <v>190</v>
      </c>
      <c r="H35" s="40">
        <v>198</v>
      </c>
      <c r="I35" s="40">
        <v>206</v>
      </c>
      <c r="J35" s="40">
        <v>214</v>
      </c>
      <c r="K35" s="40">
        <v>226</v>
      </c>
      <c r="L35" s="40">
        <v>214</v>
      </c>
      <c r="M35" s="40">
        <v>188</v>
      </c>
      <c r="N35" s="40">
        <v>206</v>
      </c>
      <c r="O35" s="40">
        <v>207</v>
      </c>
      <c r="P35" s="40">
        <v>214</v>
      </c>
      <c r="Q35" s="40">
        <v>221</v>
      </c>
      <c r="R35" s="40">
        <v>231</v>
      </c>
      <c r="S35" s="40">
        <v>270</v>
      </c>
      <c r="T35" s="40">
        <v>295</v>
      </c>
      <c r="U35" s="34">
        <v>316</v>
      </c>
    </row>
    <row r="36" spans="1:21" ht="15.75" x14ac:dyDescent="0.25">
      <c r="A36" s="61" t="s">
        <v>23</v>
      </c>
      <c r="B36" s="33">
        <v>18</v>
      </c>
      <c r="C36" s="40">
        <v>19</v>
      </c>
      <c r="D36" s="40">
        <v>24</v>
      </c>
      <c r="E36" s="40">
        <v>27</v>
      </c>
      <c r="F36" s="40">
        <v>30</v>
      </c>
      <c r="G36" s="40">
        <v>29</v>
      </c>
      <c r="H36" s="40">
        <v>31</v>
      </c>
      <c r="I36" s="40">
        <v>36</v>
      </c>
      <c r="J36" s="40">
        <v>43</v>
      </c>
      <c r="K36" s="40">
        <v>39</v>
      </c>
      <c r="L36" s="40">
        <v>37</v>
      </c>
      <c r="M36" s="40">
        <v>41</v>
      </c>
      <c r="N36" s="40">
        <v>41</v>
      </c>
      <c r="O36" s="40">
        <v>48</v>
      </c>
      <c r="P36" s="40">
        <v>46</v>
      </c>
      <c r="Q36" s="40">
        <v>57</v>
      </c>
      <c r="R36" s="40">
        <v>62</v>
      </c>
      <c r="S36" s="40">
        <v>60</v>
      </c>
      <c r="T36" s="40">
        <v>65</v>
      </c>
      <c r="U36" s="34">
        <v>67</v>
      </c>
    </row>
    <row r="37" spans="1:21" ht="16.5" thickBot="1" x14ac:dyDescent="0.3">
      <c r="A37" s="72" t="s">
        <v>36</v>
      </c>
      <c r="B37" s="37">
        <v>69647</v>
      </c>
      <c r="C37" s="41">
        <v>70529</v>
      </c>
      <c r="D37" s="41">
        <v>77546</v>
      </c>
      <c r="E37" s="41">
        <v>84893</v>
      </c>
      <c r="F37" s="41">
        <v>91136</v>
      </c>
      <c r="G37" s="41">
        <v>91400</v>
      </c>
      <c r="H37" s="41">
        <v>93045</v>
      </c>
      <c r="I37" s="41">
        <v>93928</v>
      </c>
      <c r="J37" s="41">
        <v>95911</v>
      </c>
      <c r="K37" s="41">
        <v>94906</v>
      </c>
      <c r="L37" s="41">
        <v>94101</v>
      </c>
      <c r="M37" s="41">
        <v>87937</v>
      </c>
      <c r="N37" s="41">
        <v>89027</v>
      </c>
      <c r="O37" s="41">
        <v>90408</v>
      </c>
      <c r="P37" s="41">
        <v>88430</v>
      </c>
      <c r="Q37" s="41">
        <v>87309</v>
      </c>
      <c r="R37" s="41">
        <v>86286</v>
      </c>
      <c r="S37" s="41">
        <v>89057</v>
      </c>
      <c r="T37" s="41">
        <v>93727</v>
      </c>
      <c r="U37" s="38">
        <v>97510</v>
      </c>
    </row>
    <row r="39" spans="1:21" ht="16.5" thickBot="1" x14ac:dyDescent="0.3">
      <c r="A39" s="307" t="s">
        <v>7</v>
      </c>
      <c r="B39" s="307"/>
      <c r="C39" s="307"/>
      <c r="D39" s="307"/>
      <c r="E39" s="307"/>
      <c r="F39" s="307"/>
      <c r="G39" s="307"/>
      <c r="H39" s="307"/>
      <c r="I39" s="307"/>
      <c r="J39" s="307"/>
      <c r="K39" s="307"/>
      <c r="L39" s="307"/>
      <c r="M39" s="307"/>
      <c r="N39" s="307"/>
      <c r="O39" s="307"/>
      <c r="P39" s="307"/>
      <c r="Q39" s="307"/>
      <c r="R39" s="307"/>
      <c r="S39" s="307"/>
      <c r="T39" s="307"/>
      <c r="U39" s="307"/>
    </row>
    <row r="40" spans="1:21" ht="15" customHeight="1" x14ac:dyDescent="0.25">
      <c r="A40" s="305" t="s">
        <v>10</v>
      </c>
      <c r="B40" s="265" t="s">
        <v>1</v>
      </c>
      <c r="C40" s="266"/>
      <c r="D40" s="266"/>
      <c r="E40" s="266"/>
      <c r="F40" s="266"/>
      <c r="G40" s="266"/>
      <c r="H40" s="266"/>
      <c r="I40" s="266"/>
      <c r="J40" s="266"/>
      <c r="K40" s="266"/>
      <c r="L40" s="266"/>
      <c r="M40" s="266"/>
      <c r="N40" s="266"/>
      <c r="O40" s="266"/>
      <c r="P40" s="266"/>
      <c r="Q40" s="267"/>
      <c r="R40" s="267"/>
      <c r="S40" s="267"/>
      <c r="T40" s="267"/>
      <c r="U40" s="268"/>
    </row>
    <row r="41" spans="1:21" ht="15.75" thickBot="1" x14ac:dyDescent="0.3">
      <c r="A41" s="299"/>
      <c r="B41" s="15">
        <v>2003</v>
      </c>
      <c r="C41" s="16">
        <v>2004</v>
      </c>
      <c r="D41" s="16">
        <v>2005</v>
      </c>
      <c r="E41" s="16">
        <v>2006</v>
      </c>
      <c r="F41" s="16">
        <v>2007</v>
      </c>
      <c r="G41" s="16">
        <v>2008</v>
      </c>
      <c r="H41" s="16">
        <v>2009</v>
      </c>
      <c r="I41" s="16">
        <v>2010</v>
      </c>
      <c r="J41" s="16">
        <v>2011</v>
      </c>
      <c r="K41" s="16">
        <v>2012</v>
      </c>
      <c r="L41" s="16">
        <v>2013</v>
      </c>
      <c r="M41" s="16">
        <v>2014</v>
      </c>
      <c r="N41" s="16">
        <v>2015</v>
      </c>
      <c r="O41" s="16">
        <v>2016</v>
      </c>
      <c r="P41" s="16">
        <v>2017</v>
      </c>
      <c r="Q41" s="16">
        <v>2018</v>
      </c>
      <c r="R41" s="16">
        <v>2019</v>
      </c>
      <c r="S41" s="16">
        <v>2020</v>
      </c>
      <c r="T41" s="16">
        <v>2021</v>
      </c>
      <c r="U41" s="17">
        <v>2022</v>
      </c>
    </row>
    <row r="42" spans="1:21" ht="15.75" x14ac:dyDescent="0.25">
      <c r="A42" s="75" t="s">
        <v>11</v>
      </c>
      <c r="B42" s="29">
        <v>286</v>
      </c>
      <c r="C42" s="39">
        <v>378</v>
      </c>
      <c r="D42" s="39">
        <v>523</v>
      </c>
      <c r="E42" s="39">
        <v>345</v>
      </c>
      <c r="F42" s="39">
        <v>455</v>
      </c>
      <c r="G42" s="39">
        <v>269</v>
      </c>
      <c r="H42" s="39">
        <v>182</v>
      </c>
      <c r="I42" s="39">
        <v>243</v>
      </c>
      <c r="J42" s="39">
        <v>207</v>
      </c>
      <c r="K42" s="39">
        <v>287</v>
      </c>
      <c r="L42" s="39">
        <v>269</v>
      </c>
      <c r="M42" s="39">
        <v>280</v>
      </c>
      <c r="N42" s="39">
        <v>490</v>
      </c>
      <c r="O42" s="39">
        <v>536</v>
      </c>
      <c r="P42" s="39">
        <v>708</v>
      </c>
      <c r="Q42" s="39">
        <v>671</v>
      </c>
      <c r="R42" s="39">
        <v>302</v>
      </c>
      <c r="S42" s="39">
        <v>597</v>
      </c>
      <c r="T42" s="39">
        <v>575</v>
      </c>
      <c r="U42" s="30">
        <v>868</v>
      </c>
    </row>
    <row r="43" spans="1:21" ht="15.75" x14ac:dyDescent="0.25">
      <c r="A43" s="61" t="s">
        <v>12</v>
      </c>
      <c r="B43" s="33">
        <v>510</v>
      </c>
      <c r="C43" s="40">
        <v>412</v>
      </c>
      <c r="D43" s="40">
        <v>708</v>
      </c>
      <c r="E43" s="40">
        <v>733</v>
      </c>
      <c r="F43" s="40">
        <v>803</v>
      </c>
      <c r="G43" s="40">
        <v>748</v>
      </c>
      <c r="H43" s="40">
        <v>805</v>
      </c>
      <c r="I43" s="40">
        <v>754</v>
      </c>
      <c r="J43" s="40">
        <v>1042</v>
      </c>
      <c r="K43" s="40">
        <v>855</v>
      </c>
      <c r="L43" s="40">
        <v>711</v>
      </c>
      <c r="M43" s="40">
        <v>680</v>
      </c>
      <c r="N43" s="40">
        <v>689</v>
      </c>
      <c r="O43" s="40">
        <v>902</v>
      </c>
      <c r="P43" s="40">
        <v>1084</v>
      </c>
      <c r="Q43" s="40">
        <v>911</v>
      </c>
      <c r="R43" s="40">
        <v>867</v>
      </c>
      <c r="S43" s="40">
        <v>997</v>
      </c>
      <c r="T43" s="40">
        <v>1087</v>
      </c>
      <c r="U43" s="34">
        <v>1169</v>
      </c>
    </row>
    <row r="44" spans="1:21" ht="15.75" x14ac:dyDescent="0.25">
      <c r="A44" s="61" t="s">
        <v>13</v>
      </c>
      <c r="B44" s="33">
        <v>3175</v>
      </c>
      <c r="C44" s="40">
        <v>2453</v>
      </c>
      <c r="D44" s="40">
        <v>3050</v>
      </c>
      <c r="E44" s="40">
        <v>3531</v>
      </c>
      <c r="F44" s="40">
        <v>2904</v>
      </c>
      <c r="G44" s="40">
        <v>2550</v>
      </c>
      <c r="H44" s="40">
        <v>2482</v>
      </c>
      <c r="I44" s="40">
        <v>2858</v>
      </c>
      <c r="J44" s="40">
        <v>4014</v>
      </c>
      <c r="K44" s="40">
        <v>4214</v>
      </c>
      <c r="L44" s="40">
        <v>5337</v>
      </c>
      <c r="M44" s="40">
        <v>3834</v>
      </c>
      <c r="N44" s="40">
        <v>3850</v>
      </c>
      <c r="O44" s="40">
        <v>3752</v>
      </c>
      <c r="P44" s="40">
        <v>2454</v>
      </c>
      <c r="Q44" s="40">
        <v>2778</v>
      </c>
      <c r="R44" s="40">
        <v>2523</v>
      </c>
      <c r="S44" s="40">
        <v>1723</v>
      </c>
      <c r="T44" s="40">
        <v>2502</v>
      </c>
      <c r="U44" s="34">
        <v>2009</v>
      </c>
    </row>
    <row r="45" spans="1:21" ht="15.75" x14ac:dyDescent="0.25">
      <c r="A45" s="61" t="s">
        <v>14</v>
      </c>
      <c r="B45" s="33">
        <v>8666</v>
      </c>
      <c r="C45" s="40">
        <v>7393</v>
      </c>
      <c r="D45" s="40">
        <v>7405</v>
      </c>
      <c r="E45" s="40">
        <v>7566</v>
      </c>
      <c r="F45" s="40">
        <v>8142</v>
      </c>
      <c r="G45" s="40">
        <v>7036</v>
      </c>
      <c r="H45" s="40">
        <v>6197</v>
      </c>
      <c r="I45" s="40">
        <v>6064</v>
      </c>
      <c r="J45" s="40">
        <v>6085</v>
      </c>
      <c r="K45" s="40">
        <v>5645</v>
      </c>
      <c r="L45" s="40">
        <v>5098</v>
      </c>
      <c r="M45" s="40">
        <v>4613</v>
      </c>
      <c r="N45" s="40">
        <v>5079</v>
      </c>
      <c r="O45" s="40">
        <v>4742</v>
      </c>
      <c r="P45" s="40">
        <v>4318</v>
      </c>
      <c r="Q45" s="40">
        <v>4566</v>
      </c>
      <c r="R45" s="40">
        <v>4224</v>
      </c>
      <c r="S45" s="40">
        <v>5155</v>
      </c>
      <c r="T45" s="40">
        <v>4099</v>
      </c>
      <c r="U45" s="34">
        <v>4294</v>
      </c>
    </row>
    <row r="46" spans="1:21" ht="15.75" x14ac:dyDescent="0.25">
      <c r="A46" s="61" t="s">
        <v>15</v>
      </c>
      <c r="B46" s="33">
        <v>20541</v>
      </c>
      <c r="C46" s="40">
        <v>19388</v>
      </c>
      <c r="D46" s="40">
        <v>22339</v>
      </c>
      <c r="E46" s="40">
        <v>25172</v>
      </c>
      <c r="F46" s="40">
        <v>25447</v>
      </c>
      <c r="G46" s="40">
        <v>24392</v>
      </c>
      <c r="H46" s="40">
        <v>24728</v>
      </c>
      <c r="I46" s="40">
        <v>22533</v>
      </c>
      <c r="J46" s="40">
        <v>20833</v>
      </c>
      <c r="K46" s="40">
        <v>20001</v>
      </c>
      <c r="L46" s="40">
        <v>19237</v>
      </c>
      <c r="M46" s="40">
        <v>18728</v>
      </c>
      <c r="N46" s="40">
        <v>19023</v>
      </c>
      <c r="O46" s="40">
        <v>19425</v>
      </c>
      <c r="P46" s="40">
        <v>17469</v>
      </c>
      <c r="Q46" s="40">
        <v>16133</v>
      </c>
      <c r="R46" s="40">
        <v>14911</v>
      </c>
      <c r="S46" s="40">
        <v>15344</v>
      </c>
      <c r="T46" s="40">
        <v>16153</v>
      </c>
      <c r="U46" s="34">
        <v>14554</v>
      </c>
    </row>
    <row r="47" spans="1:21" ht="15.75" x14ac:dyDescent="0.25">
      <c r="A47" s="61" t="s">
        <v>16</v>
      </c>
      <c r="B47" s="33">
        <v>29817</v>
      </c>
      <c r="C47" s="40">
        <v>29903</v>
      </c>
      <c r="D47" s="40">
        <v>29746</v>
      </c>
      <c r="E47" s="40">
        <v>30736</v>
      </c>
      <c r="F47" s="40">
        <v>32767</v>
      </c>
      <c r="G47" s="40">
        <v>32836</v>
      </c>
      <c r="H47" s="40">
        <v>32662</v>
      </c>
      <c r="I47" s="40">
        <v>32605</v>
      </c>
      <c r="J47" s="40">
        <v>32662</v>
      </c>
      <c r="K47" s="40">
        <v>31998</v>
      </c>
      <c r="L47" s="40">
        <v>31311</v>
      </c>
      <c r="M47" s="40">
        <v>30429</v>
      </c>
      <c r="N47" s="40">
        <v>30556</v>
      </c>
      <c r="O47" s="40">
        <v>29998</v>
      </c>
      <c r="P47" s="40">
        <v>29798</v>
      </c>
      <c r="Q47" s="40">
        <v>28701</v>
      </c>
      <c r="R47" s="40">
        <v>27518</v>
      </c>
      <c r="S47" s="40">
        <v>26767</v>
      </c>
      <c r="T47" s="40">
        <v>27252</v>
      </c>
      <c r="U47" s="34">
        <v>27883</v>
      </c>
    </row>
    <row r="48" spans="1:21" ht="15.75" x14ac:dyDescent="0.25">
      <c r="A48" s="61" t="s">
        <v>17</v>
      </c>
      <c r="B48" s="33">
        <v>15845</v>
      </c>
      <c r="C48" s="40">
        <v>16267</v>
      </c>
      <c r="D48" s="40">
        <v>17540</v>
      </c>
      <c r="E48" s="40">
        <v>19318</v>
      </c>
      <c r="F48" s="40">
        <v>20474</v>
      </c>
      <c r="G48" s="40">
        <v>20542</v>
      </c>
      <c r="H48" s="40">
        <v>21196</v>
      </c>
      <c r="I48" s="40">
        <v>21802</v>
      </c>
      <c r="J48" s="40">
        <v>22207</v>
      </c>
      <c r="K48" s="40">
        <v>22145</v>
      </c>
      <c r="L48" s="40">
        <v>22030</v>
      </c>
      <c r="M48" s="40">
        <v>20715</v>
      </c>
      <c r="N48" s="40">
        <v>20597</v>
      </c>
      <c r="O48" s="40">
        <v>21110</v>
      </c>
      <c r="P48" s="40">
        <v>21065</v>
      </c>
      <c r="Q48" s="40">
        <v>20384</v>
      </c>
      <c r="R48" s="40">
        <v>20683</v>
      </c>
      <c r="S48" s="40">
        <v>21264</v>
      </c>
      <c r="T48" s="40">
        <v>22012</v>
      </c>
      <c r="U48" s="34">
        <v>23056</v>
      </c>
    </row>
    <row r="49" spans="1:21" ht="15.75" x14ac:dyDescent="0.25">
      <c r="A49" s="61" t="s">
        <v>18</v>
      </c>
      <c r="B49" s="33">
        <v>24375</v>
      </c>
      <c r="C49" s="40">
        <v>25000</v>
      </c>
      <c r="D49" s="40">
        <v>26430</v>
      </c>
      <c r="E49" s="40">
        <v>28091</v>
      </c>
      <c r="F49" s="40">
        <v>29960</v>
      </c>
      <c r="G49" s="40">
        <v>30441</v>
      </c>
      <c r="H49" s="40">
        <v>31408</v>
      </c>
      <c r="I49" s="40">
        <v>32642</v>
      </c>
      <c r="J49" s="40">
        <v>33755</v>
      </c>
      <c r="K49" s="40">
        <v>33710</v>
      </c>
      <c r="L49" s="40">
        <v>33637</v>
      </c>
      <c r="M49" s="40">
        <v>31517</v>
      </c>
      <c r="N49" s="40">
        <v>31662</v>
      </c>
      <c r="O49" s="40">
        <v>33162</v>
      </c>
      <c r="P49" s="40">
        <v>33041</v>
      </c>
      <c r="Q49" s="40">
        <v>32749</v>
      </c>
      <c r="R49" s="40">
        <v>32923</v>
      </c>
      <c r="S49" s="40">
        <v>34280</v>
      </c>
      <c r="T49" s="40">
        <v>35039</v>
      </c>
      <c r="U49" s="34">
        <v>37486</v>
      </c>
    </row>
    <row r="50" spans="1:21" ht="15.75" x14ac:dyDescent="0.25">
      <c r="A50" s="61" t="s">
        <v>19</v>
      </c>
      <c r="B50" s="33">
        <v>16349</v>
      </c>
      <c r="C50" s="40">
        <v>17479</v>
      </c>
      <c r="D50" s="40">
        <v>19405</v>
      </c>
      <c r="E50" s="40">
        <v>21461</v>
      </c>
      <c r="F50" s="40">
        <v>23768</v>
      </c>
      <c r="G50" s="40">
        <v>24959</v>
      </c>
      <c r="H50" s="40">
        <v>26167</v>
      </c>
      <c r="I50" s="40">
        <v>27529</v>
      </c>
      <c r="J50" s="40">
        <v>29317</v>
      </c>
      <c r="K50" s="40">
        <v>29281</v>
      </c>
      <c r="L50" s="40">
        <v>28930</v>
      </c>
      <c r="M50" s="40">
        <v>26214</v>
      </c>
      <c r="N50" s="40">
        <v>25509</v>
      </c>
      <c r="O50" s="40">
        <v>25379</v>
      </c>
      <c r="P50" s="40">
        <v>25574</v>
      </c>
      <c r="Q50" s="40">
        <v>25485</v>
      </c>
      <c r="R50" s="40">
        <v>26268</v>
      </c>
      <c r="S50" s="40">
        <v>27476</v>
      </c>
      <c r="T50" s="40">
        <v>30356</v>
      </c>
      <c r="U50" s="34">
        <v>32764</v>
      </c>
    </row>
    <row r="51" spans="1:21" ht="15.75" x14ac:dyDescent="0.25">
      <c r="A51" s="61" t="s">
        <v>20</v>
      </c>
      <c r="B51" s="33">
        <v>8631</v>
      </c>
      <c r="C51" s="40">
        <v>9016</v>
      </c>
      <c r="D51" s="40">
        <v>9653</v>
      </c>
      <c r="E51" s="40">
        <v>10639</v>
      </c>
      <c r="F51" s="40">
        <v>11545</v>
      </c>
      <c r="G51" s="40">
        <v>12017</v>
      </c>
      <c r="H51" s="40">
        <v>12611</v>
      </c>
      <c r="I51" s="40">
        <v>13074</v>
      </c>
      <c r="J51" s="40">
        <v>13670</v>
      </c>
      <c r="K51" s="40">
        <v>13520</v>
      </c>
      <c r="L51" s="40">
        <v>13295</v>
      </c>
      <c r="M51" s="40">
        <v>11864</v>
      </c>
      <c r="N51" s="40">
        <v>11620</v>
      </c>
      <c r="O51" s="40">
        <v>11574</v>
      </c>
      <c r="P51" s="40">
        <v>11682</v>
      </c>
      <c r="Q51" s="40">
        <v>11663</v>
      </c>
      <c r="R51" s="40">
        <v>11515</v>
      </c>
      <c r="S51" s="40">
        <v>12155</v>
      </c>
      <c r="T51" s="40">
        <v>13319</v>
      </c>
      <c r="U51" s="34">
        <v>14448</v>
      </c>
    </row>
    <row r="52" spans="1:21" ht="15.75" x14ac:dyDescent="0.25">
      <c r="A52" s="61" t="s">
        <v>21</v>
      </c>
      <c r="B52" s="33">
        <v>1319</v>
      </c>
      <c r="C52" s="40">
        <v>1378</v>
      </c>
      <c r="D52" s="40">
        <v>1528</v>
      </c>
      <c r="E52" s="40">
        <v>1751</v>
      </c>
      <c r="F52" s="40">
        <v>1889</v>
      </c>
      <c r="G52" s="40">
        <v>1910</v>
      </c>
      <c r="H52" s="40">
        <v>1957</v>
      </c>
      <c r="I52" s="40">
        <v>2017</v>
      </c>
      <c r="J52" s="40">
        <v>2074</v>
      </c>
      <c r="K52" s="40">
        <v>2070</v>
      </c>
      <c r="L52" s="40">
        <v>2004</v>
      </c>
      <c r="M52" s="40">
        <v>1818</v>
      </c>
      <c r="N52" s="40">
        <v>1952</v>
      </c>
      <c r="O52" s="40">
        <v>1990</v>
      </c>
      <c r="P52" s="40">
        <v>2032</v>
      </c>
      <c r="Q52" s="40">
        <v>2000</v>
      </c>
      <c r="R52" s="40">
        <v>2073</v>
      </c>
      <c r="S52" s="40">
        <v>2086</v>
      </c>
      <c r="T52" s="40">
        <v>2175</v>
      </c>
      <c r="U52" s="34">
        <v>2315</v>
      </c>
    </row>
    <row r="53" spans="1:21" ht="15.75" x14ac:dyDescent="0.25">
      <c r="A53" s="61" t="s">
        <v>22</v>
      </c>
      <c r="B53" s="33">
        <v>381</v>
      </c>
      <c r="C53" s="40">
        <v>398</v>
      </c>
      <c r="D53" s="40">
        <v>439</v>
      </c>
      <c r="E53" s="40">
        <v>485</v>
      </c>
      <c r="F53" s="40">
        <v>528</v>
      </c>
      <c r="G53" s="40">
        <v>551</v>
      </c>
      <c r="H53" s="40">
        <v>568</v>
      </c>
      <c r="I53" s="40">
        <v>573</v>
      </c>
      <c r="J53" s="40">
        <v>580</v>
      </c>
      <c r="K53" s="40">
        <v>601</v>
      </c>
      <c r="L53" s="40">
        <v>587</v>
      </c>
      <c r="M53" s="40">
        <v>522</v>
      </c>
      <c r="N53" s="40">
        <v>551</v>
      </c>
      <c r="O53" s="40">
        <v>545</v>
      </c>
      <c r="P53" s="40">
        <v>553</v>
      </c>
      <c r="Q53" s="40">
        <v>571</v>
      </c>
      <c r="R53" s="40">
        <v>577</v>
      </c>
      <c r="S53" s="40">
        <v>612</v>
      </c>
      <c r="T53" s="40">
        <v>639</v>
      </c>
      <c r="U53" s="34">
        <v>659</v>
      </c>
    </row>
    <row r="54" spans="1:21" ht="15.75" x14ac:dyDescent="0.25">
      <c r="A54" s="61" t="s">
        <v>23</v>
      </c>
      <c r="B54" s="33">
        <v>99</v>
      </c>
      <c r="C54" s="40">
        <v>98</v>
      </c>
      <c r="D54" s="40">
        <v>108</v>
      </c>
      <c r="E54" s="40">
        <v>115</v>
      </c>
      <c r="F54" s="40">
        <v>120</v>
      </c>
      <c r="G54" s="40">
        <v>124</v>
      </c>
      <c r="H54" s="40">
        <v>126</v>
      </c>
      <c r="I54" s="40">
        <v>135</v>
      </c>
      <c r="J54" s="40">
        <v>144</v>
      </c>
      <c r="K54" s="40">
        <v>134</v>
      </c>
      <c r="L54" s="40">
        <v>127</v>
      </c>
      <c r="M54" s="40">
        <v>118</v>
      </c>
      <c r="N54" s="40">
        <v>124</v>
      </c>
      <c r="O54" s="40">
        <v>123</v>
      </c>
      <c r="P54" s="40">
        <v>119</v>
      </c>
      <c r="Q54" s="40">
        <v>130</v>
      </c>
      <c r="R54" s="40">
        <v>139</v>
      </c>
      <c r="S54" s="40">
        <v>131</v>
      </c>
      <c r="T54" s="40">
        <v>145</v>
      </c>
      <c r="U54" s="34">
        <v>140</v>
      </c>
    </row>
    <row r="55" spans="1:21" ht="16.5" thickBot="1" x14ac:dyDescent="0.3">
      <c r="A55" s="72" t="s">
        <v>7</v>
      </c>
      <c r="B55" s="37">
        <v>129994</v>
      </c>
      <c r="C55" s="41">
        <v>129563</v>
      </c>
      <c r="D55" s="41">
        <v>138874</v>
      </c>
      <c r="E55" s="41">
        <v>149943</v>
      </c>
      <c r="F55" s="41">
        <v>158802</v>
      </c>
      <c r="G55" s="41">
        <v>158375</v>
      </c>
      <c r="H55" s="41">
        <v>161089</v>
      </c>
      <c r="I55" s="41">
        <v>162829</v>
      </c>
      <c r="J55" s="41">
        <v>166590</v>
      </c>
      <c r="K55" s="41">
        <v>164461</v>
      </c>
      <c r="L55" s="41">
        <v>162573</v>
      </c>
      <c r="M55" s="41">
        <v>151332</v>
      </c>
      <c r="N55" s="41">
        <v>151702</v>
      </c>
      <c r="O55" s="41">
        <v>153238</v>
      </c>
      <c r="P55" s="41">
        <v>149897</v>
      </c>
      <c r="Q55" s="41">
        <v>146742</v>
      </c>
      <c r="R55" s="41">
        <v>144523</v>
      </c>
      <c r="S55" s="41">
        <v>148587</v>
      </c>
      <c r="T55" s="41">
        <v>155353</v>
      </c>
      <c r="U55" s="38">
        <v>161645</v>
      </c>
    </row>
    <row r="57" spans="1:21" ht="15.75" x14ac:dyDescent="0.25">
      <c r="A57" s="144" t="s">
        <v>8</v>
      </c>
    </row>
  </sheetData>
  <mergeCells count="9">
    <mergeCell ref="A40:A41"/>
    <mergeCell ref="B40:U40"/>
    <mergeCell ref="A3:U3"/>
    <mergeCell ref="A4:A5"/>
    <mergeCell ref="B4:U4"/>
    <mergeCell ref="A21:U21"/>
    <mergeCell ref="A22:A23"/>
    <mergeCell ref="B22:U22"/>
    <mergeCell ref="A39:U39"/>
  </mergeCells>
  <hyperlinks>
    <hyperlink ref="J1" location="'Table of Contents'!C2" display="Back to Table of Contents"/>
  </hyperlinks>
  <pageMargins left="0.75" right="0.75" top="1" bottom="1" header="0.5" footer="0.5"/>
  <pageSetup paperSize="9" scale="3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8"/>
  <sheetViews>
    <sheetView showGridLines="0" topLeftCell="A10" zoomScaleNormal="100" workbookViewId="0"/>
  </sheetViews>
  <sheetFormatPr defaultRowHeight="15" x14ac:dyDescent="0.25"/>
  <cols>
    <col min="1" max="1" width="17.140625" customWidth="1"/>
    <col min="2" max="11" width="15.5703125" customWidth="1"/>
  </cols>
  <sheetData>
    <row r="1" spans="1:11" x14ac:dyDescent="0.25">
      <c r="A1" s="8" t="s">
        <v>335</v>
      </c>
      <c r="J1" s="7" t="s">
        <v>892</v>
      </c>
    </row>
    <row r="2" spans="1:11" x14ac:dyDescent="0.25">
      <c r="A2" s="2"/>
    </row>
    <row r="3" spans="1:11" ht="16.5" thickBot="1" x14ac:dyDescent="0.3">
      <c r="A3" s="306" t="s">
        <v>2</v>
      </c>
      <c r="B3" s="271"/>
      <c r="C3" s="271"/>
      <c r="D3" s="271"/>
      <c r="E3" s="271"/>
      <c r="F3" s="271"/>
      <c r="G3" s="271"/>
      <c r="H3" s="271"/>
      <c r="I3" s="306"/>
      <c r="J3" s="271"/>
      <c r="K3" s="271"/>
    </row>
    <row r="4" spans="1:11" ht="15" customHeight="1" x14ac:dyDescent="0.25">
      <c r="A4" s="298" t="s">
        <v>10</v>
      </c>
      <c r="B4" s="287" t="s">
        <v>1</v>
      </c>
      <c r="C4" s="288"/>
      <c r="D4" s="288"/>
      <c r="E4" s="288"/>
      <c r="F4" s="288"/>
      <c r="G4" s="288"/>
      <c r="H4" s="288"/>
      <c r="I4" s="288"/>
      <c r="J4" s="288"/>
      <c r="K4" s="289"/>
    </row>
    <row r="5" spans="1:11" ht="15.75" thickBot="1" x14ac:dyDescent="0.3">
      <c r="A5" s="308"/>
      <c r="B5" s="15">
        <v>2013</v>
      </c>
      <c r="C5" s="16">
        <v>2014</v>
      </c>
      <c r="D5" s="16">
        <v>2015</v>
      </c>
      <c r="E5" s="16">
        <v>2016</v>
      </c>
      <c r="F5" s="16">
        <v>2017</v>
      </c>
      <c r="G5" s="16">
        <v>2018</v>
      </c>
      <c r="H5" s="16">
        <v>2019</v>
      </c>
      <c r="I5" s="16">
        <v>2020</v>
      </c>
      <c r="J5" s="16">
        <v>2021</v>
      </c>
      <c r="K5" s="17">
        <v>2022</v>
      </c>
    </row>
    <row r="6" spans="1:11" ht="15.75" x14ac:dyDescent="0.25">
      <c r="A6" s="75" t="s">
        <v>11</v>
      </c>
      <c r="B6" s="29">
        <v>114</v>
      </c>
      <c r="C6" s="39">
        <v>123</v>
      </c>
      <c r="D6" s="39">
        <v>184</v>
      </c>
      <c r="E6" s="39">
        <v>234</v>
      </c>
      <c r="F6" s="39">
        <v>244</v>
      </c>
      <c r="G6" s="39">
        <v>299</v>
      </c>
      <c r="H6" s="39">
        <v>159</v>
      </c>
      <c r="I6" s="39">
        <v>284</v>
      </c>
      <c r="J6" s="39">
        <v>257</v>
      </c>
      <c r="K6" s="30">
        <v>433</v>
      </c>
    </row>
    <row r="7" spans="1:11" ht="15.75" x14ac:dyDescent="0.25">
      <c r="A7" s="61" t="s">
        <v>12</v>
      </c>
      <c r="B7" s="33">
        <v>353</v>
      </c>
      <c r="C7" s="40">
        <v>380</v>
      </c>
      <c r="D7" s="40">
        <v>369</v>
      </c>
      <c r="E7" s="40">
        <v>477</v>
      </c>
      <c r="F7" s="40">
        <v>548</v>
      </c>
      <c r="G7" s="40">
        <v>471</v>
      </c>
      <c r="H7" s="40">
        <v>451</v>
      </c>
      <c r="I7" s="40">
        <v>521</v>
      </c>
      <c r="J7" s="40">
        <v>533</v>
      </c>
      <c r="K7" s="34">
        <v>604</v>
      </c>
    </row>
    <row r="8" spans="1:11" ht="15.75" x14ac:dyDescent="0.25">
      <c r="A8" s="61" t="s">
        <v>13</v>
      </c>
      <c r="B8" s="33">
        <v>1829</v>
      </c>
      <c r="C8" s="40">
        <v>1333</v>
      </c>
      <c r="D8" s="40">
        <v>1263</v>
      </c>
      <c r="E8" s="40">
        <v>1274</v>
      </c>
      <c r="F8" s="40">
        <v>823</v>
      </c>
      <c r="G8" s="40">
        <v>866</v>
      </c>
      <c r="H8" s="40">
        <v>812</v>
      </c>
      <c r="I8" s="40">
        <v>563</v>
      </c>
      <c r="J8" s="40">
        <v>824</v>
      </c>
      <c r="K8" s="34">
        <v>562</v>
      </c>
    </row>
    <row r="9" spans="1:11" ht="15.75" x14ac:dyDescent="0.25">
      <c r="A9" s="61" t="s">
        <v>14</v>
      </c>
      <c r="B9" s="33">
        <v>1846</v>
      </c>
      <c r="C9" s="40">
        <v>1640</v>
      </c>
      <c r="D9" s="40">
        <v>1864</v>
      </c>
      <c r="E9" s="40">
        <v>1783</v>
      </c>
      <c r="F9" s="40">
        <v>1750</v>
      </c>
      <c r="G9" s="40">
        <v>1751</v>
      </c>
      <c r="H9" s="40">
        <v>1704</v>
      </c>
      <c r="I9" s="40">
        <v>1924</v>
      </c>
      <c r="J9" s="40">
        <v>1558</v>
      </c>
      <c r="K9" s="34">
        <v>1756</v>
      </c>
    </row>
    <row r="10" spans="1:11" ht="15.75" x14ac:dyDescent="0.25">
      <c r="A10" s="61" t="s">
        <v>15</v>
      </c>
      <c r="B10" s="33">
        <v>5942</v>
      </c>
      <c r="C10" s="40">
        <v>5796</v>
      </c>
      <c r="D10" s="40">
        <v>5667</v>
      </c>
      <c r="E10" s="40">
        <v>5902</v>
      </c>
      <c r="F10" s="40">
        <v>5333</v>
      </c>
      <c r="G10" s="40">
        <v>4929</v>
      </c>
      <c r="H10" s="40">
        <v>4636</v>
      </c>
      <c r="I10" s="40">
        <v>4643</v>
      </c>
      <c r="J10" s="40">
        <v>4860</v>
      </c>
      <c r="K10" s="34">
        <v>4549</v>
      </c>
    </row>
    <row r="11" spans="1:11" ht="15.75" x14ac:dyDescent="0.25">
      <c r="A11" s="61" t="s">
        <v>16</v>
      </c>
      <c r="B11" s="33">
        <v>9062</v>
      </c>
      <c r="C11" s="40">
        <v>8471</v>
      </c>
      <c r="D11" s="40">
        <v>8247</v>
      </c>
      <c r="E11" s="40">
        <v>8288</v>
      </c>
      <c r="F11" s="40">
        <v>8014</v>
      </c>
      <c r="G11" s="40">
        <v>7565</v>
      </c>
      <c r="H11" s="40">
        <v>7544</v>
      </c>
      <c r="I11" s="40">
        <v>7230</v>
      </c>
      <c r="J11" s="40">
        <v>7338</v>
      </c>
      <c r="K11" s="34">
        <v>7884</v>
      </c>
    </row>
    <row r="12" spans="1:11" ht="15.75" x14ac:dyDescent="0.25">
      <c r="A12" s="61" t="s">
        <v>17</v>
      </c>
      <c r="B12" s="33">
        <v>8867</v>
      </c>
      <c r="C12" s="40">
        <v>8310</v>
      </c>
      <c r="D12" s="40">
        <v>8321</v>
      </c>
      <c r="E12" s="40">
        <v>8417</v>
      </c>
      <c r="F12" s="40">
        <v>8440</v>
      </c>
      <c r="G12" s="40">
        <v>8164</v>
      </c>
      <c r="H12" s="40">
        <v>7911</v>
      </c>
      <c r="I12" s="40">
        <v>7824</v>
      </c>
      <c r="J12" s="40">
        <v>8107</v>
      </c>
      <c r="K12" s="34">
        <v>8254</v>
      </c>
    </row>
    <row r="13" spans="1:11" ht="15.75" x14ac:dyDescent="0.25">
      <c r="A13" s="61" t="s">
        <v>18</v>
      </c>
      <c r="B13" s="33">
        <v>15097</v>
      </c>
      <c r="C13" s="40">
        <v>14252</v>
      </c>
      <c r="D13" s="40">
        <v>14098</v>
      </c>
      <c r="E13" s="40">
        <v>14231</v>
      </c>
      <c r="F13" s="40">
        <v>14127</v>
      </c>
      <c r="G13" s="40">
        <v>13660</v>
      </c>
      <c r="H13" s="40">
        <v>13449</v>
      </c>
      <c r="I13" s="40">
        <v>14046</v>
      </c>
      <c r="J13" s="40">
        <v>14145</v>
      </c>
      <c r="K13" s="34">
        <v>14600</v>
      </c>
    </row>
    <row r="14" spans="1:11" ht="15.75" x14ac:dyDescent="0.25">
      <c r="A14" s="61" t="s">
        <v>19</v>
      </c>
      <c r="B14" s="33">
        <v>15021</v>
      </c>
      <c r="C14" s="40">
        <v>13740</v>
      </c>
      <c r="D14" s="40">
        <v>13350</v>
      </c>
      <c r="E14" s="40">
        <v>13079</v>
      </c>
      <c r="F14" s="40">
        <v>13017</v>
      </c>
      <c r="G14" s="40">
        <v>12725</v>
      </c>
      <c r="H14" s="40">
        <v>12754</v>
      </c>
      <c r="I14" s="40">
        <v>13311</v>
      </c>
      <c r="J14" s="40">
        <v>14076</v>
      </c>
      <c r="K14" s="34">
        <v>14857</v>
      </c>
    </row>
    <row r="15" spans="1:11" ht="15.75" x14ac:dyDescent="0.25">
      <c r="A15" s="61" t="s">
        <v>20</v>
      </c>
      <c r="B15" s="33">
        <v>8385</v>
      </c>
      <c r="C15" s="40">
        <v>7595</v>
      </c>
      <c r="D15" s="40">
        <v>7409</v>
      </c>
      <c r="E15" s="40">
        <v>7251</v>
      </c>
      <c r="F15" s="40">
        <v>7298</v>
      </c>
      <c r="G15" s="40">
        <v>7107</v>
      </c>
      <c r="H15" s="40">
        <v>6920</v>
      </c>
      <c r="I15" s="40">
        <v>7280</v>
      </c>
      <c r="J15" s="40">
        <v>7796</v>
      </c>
      <c r="K15" s="34">
        <v>8287</v>
      </c>
    </row>
    <row r="16" spans="1:11" ht="15.75" x14ac:dyDescent="0.25">
      <c r="A16" s="61" t="s">
        <v>21</v>
      </c>
      <c r="B16" s="33">
        <v>1375</v>
      </c>
      <c r="C16" s="40">
        <v>1218</v>
      </c>
      <c r="D16" s="40">
        <v>1333</v>
      </c>
      <c r="E16" s="40">
        <v>1333</v>
      </c>
      <c r="F16" s="40">
        <v>1294</v>
      </c>
      <c r="G16" s="40">
        <v>1287</v>
      </c>
      <c r="H16" s="40">
        <v>1283</v>
      </c>
      <c r="I16" s="40">
        <v>1282</v>
      </c>
      <c r="J16" s="40">
        <v>1346</v>
      </c>
      <c r="K16" s="34">
        <v>1390</v>
      </c>
    </row>
    <row r="17" spans="1:11" ht="15.75" x14ac:dyDescent="0.25">
      <c r="A17" s="61" t="s">
        <v>22</v>
      </c>
      <c r="B17" s="33">
        <v>423</v>
      </c>
      <c r="C17" s="40">
        <v>397</v>
      </c>
      <c r="D17" s="40">
        <v>411</v>
      </c>
      <c r="E17" s="40">
        <v>406</v>
      </c>
      <c r="F17" s="40">
        <v>413</v>
      </c>
      <c r="G17" s="40">
        <v>429</v>
      </c>
      <c r="H17" s="40">
        <v>420</v>
      </c>
      <c r="I17" s="40">
        <v>414</v>
      </c>
      <c r="J17" s="40">
        <v>420</v>
      </c>
      <c r="K17" s="34">
        <v>426</v>
      </c>
    </row>
    <row r="18" spans="1:11" ht="15.75" x14ac:dyDescent="0.25">
      <c r="A18" s="61" t="s">
        <v>23</v>
      </c>
      <c r="B18" s="33">
        <v>97</v>
      </c>
      <c r="C18" s="40">
        <v>82</v>
      </c>
      <c r="D18" s="40">
        <v>96</v>
      </c>
      <c r="E18" s="40">
        <v>85</v>
      </c>
      <c r="F18" s="40">
        <v>90</v>
      </c>
      <c r="G18" s="40">
        <v>82</v>
      </c>
      <c r="H18" s="40">
        <v>87</v>
      </c>
      <c r="I18" s="40">
        <v>86</v>
      </c>
      <c r="J18" s="40">
        <v>97</v>
      </c>
      <c r="K18" s="34">
        <v>96</v>
      </c>
    </row>
    <row r="19" spans="1:11" ht="16.5" thickBot="1" x14ac:dyDescent="0.3">
      <c r="A19" s="72" t="s">
        <v>35</v>
      </c>
      <c r="B19" s="37">
        <v>68411</v>
      </c>
      <c r="C19" s="41">
        <v>63337</v>
      </c>
      <c r="D19" s="41">
        <v>62612</v>
      </c>
      <c r="E19" s="41">
        <v>62760</v>
      </c>
      <c r="F19" s="41">
        <v>61391</v>
      </c>
      <c r="G19" s="41">
        <v>59335</v>
      </c>
      <c r="H19" s="41">
        <v>58130</v>
      </c>
      <c r="I19" s="41">
        <v>59408</v>
      </c>
      <c r="J19" s="41">
        <v>61357</v>
      </c>
      <c r="K19" s="38">
        <v>63698</v>
      </c>
    </row>
    <row r="20" spans="1:11" ht="15.75" x14ac:dyDescent="0.25">
      <c r="A20" s="77"/>
      <c r="B20" s="77"/>
      <c r="C20" s="77"/>
      <c r="D20" s="77"/>
      <c r="E20" s="77"/>
      <c r="F20" s="77"/>
      <c r="G20" s="77"/>
      <c r="H20" s="77"/>
      <c r="I20" s="77"/>
      <c r="J20" s="77"/>
      <c r="K20" s="77"/>
    </row>
    <row r="21" spans="1:11" ht="16.5" thickBot="1" x14ac:dyDescent="0.3">
      <c r="A21" s="306" t="s">
        <v>3</v>
      </c>
      <c r="B21" s="270"/>
      <c r="C21" s="270"/>
      <c r="D21" s="270"/>
      <c r="E21" s="270"/>
      <c r="F21" s="270"/>
      <c r="G21" s="270"/>
      <c r="H21" s="270"/>
      <c r="I21" s="78"/>
      <c r="J21" s="78"/>
      <c r="K21" s="78"/>
    </row>
    <row r="22" spans="1:11" ht="15" customHeight="1" x14ac:dyDescent="0.25">
      <c r="A22" s="298" t="s">
        <v>10</v>
      </c>
      <c r="B22" s="287" t="s">
        <v>1</v>
      </c>
      <c r="C22" s="288"/>
      <c r="D22" s="288"/>
      <c r="E22" s="288"/>
      <c r="F22" s="288"/>
      <c r="G22" s="288"/>
      <c r="H22" s="288"/>
      <c r="I22" s="288"/>
      <c r="J22" s="288"/>
      <c r="K22" s="289"/>
    </row>
    <row r="23" spans="1:11" ht="15.75" thickBot="1" x14ac:dyDescent="0.3">
      <c r="A23" s="308"/>
      <c r="B23" s="15">
        <v>2013</v>
      </c>
      <c r="C23" s="16">
        <v>2014</v>
      </c>
      <c r="D23" s="16">
        <v>2015</v>
      </c>
      <c r="E23" s="16">
        <v>2016</v>
      </c>
      <c r="F23" s="16">
        <v>2017</v>
      </c>
      <c r="G23" s="16">
        <v>2018</v>
      </c>
      <c r="H23" s="16">
        <v>2019</v>
      </c>
      <c r="I23" s="16">
        <v>2020</v>
      </c>
      <c r="J23" s="16">
        <v>2021</v>
      </c>
      <c r="K23" s="17">
        <v>2022</v>
      </c>
    </row>
    <row r="24" spans="1:11" ht="15.75" x14ac:dyDescent="0.25">
      <c r="A24" s="75" t="s">
        <v>11</v>
      </c>
      <c r="B24" s="29">
        <v>151</v>
      </c>
      <c r="C24" s="39">
        <v>146</v>
      </c>
      <c r="D24" s="39">
        <v>279</v>
      </c>
      <c r="E24" s="39">
        <v>277</v>
      </c>
      <c r="F24" s="39">
        <v>299</v>
      </c>
      <c r="G24" s="39">
        <v>325</v>
      </c>
      <c r="H24" s="39">
        <v>132</v>
      </c>
      <c r="I24" s="39">
        <v>305</v>
      </c>
      <c r="J24" s="39">
        <v>303</v>
      </c>
      <c r="K24" s="30">
        <v>416</v>
      </c>
    </row>
    <row r="25" spans="1:11" ht="15.75" x14ac:dyDescent="0.25">
      <c r="A25" s="61" t="s">
        <v>12</v>
      </c>
      <c r="B25" s="33">
        <v>352</v>
      </c>
      <c r="C25" s="40">
        <v>278</v>
      </c>
      <c r="D25" s="40">
        <v>310</v>
      </c>
      <c r="E25" s="40">
        <v>411</v>
      </c>
      <c r="F25" s="40">
        <v>528</v>
      </c>
      <c r="G25" s="40">
        <v>422</v>
      </c>
      <c r="H25" s="40">
        <v>387</v>
      </c>
      <c r="I25" s="40">
        <v>450</v>
      </c>
      <c r="J25" s="40">
        <v>516</v>
      </c>
      <c r="K25" s="34">
        <v>487</v>
      </c>
    </row>
    <row r="26" spans="1:11" ht="15.75" x14ac:dyDescent="0.25">
      <c r="A26" s="61" t="s">
        <v>13</v>
      </c>
      <c r="B26" s="33">
        <v>3419</v>
      </c>
      <c r="C26" s="40">
        <v>2385</v>
      </c>
      <c r="D26" s="40">
        <v>2465</v>
      </c>
      <c r="E26" s="40">
        <v>2367</v>
      </c>
      <c r="F26" s="40">
        <v>1561</v>
      </c>
      <c r="G26" s="40">
        <v>1850</v>
      </c>
      <c r="H26" s="40">
        <v>1665</v>
      </c>
      <c r="I26" s="40">
        <v>1093</v>
      </c>
      <c r="J26" s="40">
        <v>1624</v>
      </c>
      <c r="K26" s="34">
        <v>1380</v>
      </c>
    </row>
    <row r="27" spans="1:11" ht="15.75" x14ac:dyDescent="0.25">
      <c r="A27" s="61" t="s">
        <v>14</v>
      </c>
      <c r="B27" s="33">
        <v>2902</v>
      </c>
      <c r="C27" s="40">
        <v>2535</v>
      </c>
      <c r="D27" s="40">
        <v>2764</v>
      </c>
      <c r="E27" s="40">
        <v>2585</v>
      </c>
      <c r="F27" s="40">
        <v>2437</v>
      </c>
      <c r="G27" s="40">
        <v>2637</v>
      </c>
      <c r="H27" s="40">
        <v>2306</v>
      </c>
      <c r="I27" s="40">
        <v>2949</v>
      </c>
      <c r="J27" s="40">
        <v>2245</v>
      </c>
      <c r="K27" s="34">
        <v>2283</v>
      </c>
    </row>
    <row r="28" spans="1:11" ht="15.75" x14ac:dyDescent="0.25">
      <c r="A28" s="61" t="s">
        <v>15</v>
      </c>
      <c r="B28" s="33">
        <v>11812</v>
      </c>
      <c r="C28" s="40">
        <v>11497</v>
      </c>
      <c r="D28" s="40">
        <v>11622</v>
      </c>
      <c r="E28" s="40">
        <v>12050</v>
      </c>
      <c r="F28" s="40">
        <v>10618</v>
      </c>
      <c r="G28" s="40">
        <v>9687</v>
      </c>
      <c r="H28" s="40">
        <v>9019</v>
      </c>
      <c r="I28" s="40">
        <v>9106</v>
      </c>
      <c r="J28" s="40">
        <v>9367</v>
      </c>
      <c r="K28" s="34">
        <v>8140</v>
      </c>
    </row>
    <row r="29" spans="1:11" ht="15.75" x14ac:dyDescent="0.25">
      <c r="A29" s="61" t="s">
        <v>16</v>
      </c>
      <c r="B29" s="33">
        <v>20034</v>
      </c>
      <c r="C29" s="40">
        <v>18996</v>
      </c>
      <c r="D29" s="40">
        <v>18793</v>
      </c>
      <c r="E29" s="40">
        <v>18784</v>
      </c>
      <c r="F29" s="40">
        <v>18358</v>
      </c>
      <c r="G29" s="40">
        <v>17149</v>
      </c>
      <c r="H29" s="40">
        <v>16726</v>
      </c>
      <c r="I29" s="40">
        <v>16122</v>
      </c>
      <c r="J29" s="40">
        <v>16092</v>
      </c>
      <c r="K29" s="34">
        <v>16595</v>
      </c>
    </row>
    <row r="30" spans="1:11" ht="15.75" x14ac:dyDescent="0.25">
      <c r="A30" s="61" t="s">
        <v>17</v>
      </c>
      <c r="B30" s="33">
        <v>13427</v>
      </c>
      <c r="C30" s="40">
        <v>12789</v>
      </c>
      <c r="D30" s="40">
        <v>12865</v>
      </c>
      <c r="E30" s="40">
        <v>13255</v>
      </c>
      <c r="F30" s="40">
        <v>13242</v>
      </c>
      <c r="G30" s="40">
        <v>13192</v>
      </c>
      <c r="H30" s="40">
        <v>13182</v>
      </c>
      <c r="I30" s="40">
        <v>13194</v>
      </c>
      <c r="J30" s="40">
        <v>13911</v>
      </c>
      <c r="K30" s="34">
        <v>14614</v>
      </c>
    </row>
    <row r="31" spans="1:11" ht="15.75" x14ac:dyDescent="0.25">
      <c r="A31" s="61" t="s">
        <v>18</v>
      </c>
      <c r="B31" s="33">
        <v>19193</v>
      </c>
      <c r="C31" s="40">
        <v>18281</v>
      </c>
      <c r="D31" s="40">
        <v>18552</v>
      </c>
      <c r="E31" s="40">
        <v>19130</v>
      </c>
      <c r="F31" s="40">
        <v>19329</v>
      </c>
      <c r="G31" s="40">
        <v>19304</v>
      </c>
      <c r="H31" s="40">
        <v>19340</v>
      </c>
      <c r="I31" s="40">
        <v>20364</v>
      </c>
      <c r="J31" s="40">
        <v>21008</v>
      </c>
      <c r="K31" s="34">
        <v>22321</v>
      </c>
    </row>
    <row r="32" spans="1:11" ht="15.75" x14ac:dyDescent="0.25">
      <c r="A32" s="61" t="s">
        <v>19</v>
      </c>
      <c r="B32" s="33">
        <v>15185</v>
      </c>
      <c r="C32" s="40">
        <v>13968</v>
      </c>
      <c r="D32" s="40">
        <v>14003</v>
      </c>
      <c r="E32" s="40">
        <v>14019</v>
      </c>
      <c r="F32" s="40">
        <v>14308</v>
      </c>
      <c r="G32" s="40">
        <v>14581</v>
      </c>
      <c r="H32" s="40">
        <v>15141</v>
      </c>
      <c r="I32" s="40">
        <v>16233</v>
      </c>
      <c r="J32" s="40">
        <v>18226</v>
      </c>
      <c r="K32" s="34">
        <v>19858</v>
      </c>
    </row>
    <row r="33" spans="1:11" ht="15.75" x14ac:dyDescent="0.25">
      <c r="A33" s="61" t="s">
        <v>20</v>
      </c>
      <c r="B33" s="33">
        <v>6313</v>
      </c>
      <c r="C33" s="40">
        <v>5780</v>
      </c>
      <c r="D33" s="40">
        <v>5973</v>
      </c>
      <c r="E33" s="40">
        <v>6109</v>
      </c>
      <c r="F33" s="40">
        <v>6230</v>
      </c>
      <c r="G33" s="40">
        <v>6549</v>
      </c>
      <c r="H33" s="40">
        <v>6658</v>
      </c>
      <c r="I33" s="40">
        <v>7383</v>
      </c>
      <c r="J33" s="40">
        <v>8367</v>
      </c>
      <c r="K33" s="34">
        <v>9173</v>
      </c>
    </row>
    <row r="34" spans="1:11" ht="15.75" x14ac:dyDescent="0.25">
      <c r="A34" s="61" t="s">
        <v>21</v>
      </c>
      <c r="B34" s="33">
        <v>1004</v>
      </c>
      <c r="C34" s="40">
        <v>990</v>
      </c>
      <c r="D34" s="40">
        <v>1110</v>
      </c>
      <c r="E34" s="40">
        <v>1100</v>
      </c>
      <c r="F34" s="40">
        <v>1191</v>
      </c>
      <c r="G34" s="40">
        <v>1248</v>
      </c>
      <c r="H34" s="40">
        <v>1338</v>
      </c>
      <c r="I34" s="40">
        <v>1444</v>
      </c>
      <c r="J34" s="40">
        <v>1592</v>
      </c>
      <c r="K34" s="34">
        <v>1736</v>
      </c>
    </row>
    <row r="35" spans="1:11" ht="15.75" x14ac:dyDescent="0.25">
      <c r="A35" s="61" t="s">
        <v>22</v>
      </c>
      <c r="B35" s="33">
        <v>265</v>
      </c>
      <c r="C35" s="40">
        <v>236</v>
      </c>
      <c r="D35" s="40">
        <v>239</v>
      </c>
      <c r="E35" s="40">
        <v>258</v>
      </c>
      <c r="F35" s="40">
        <v>264</v>
      </c>
      <c r="G35" s="40">
        <v>288</v>
      </c>
      <c r="H35" s="40">
        <v>303</v>
      </c>
      <c r="I35" s="40">
        <v>326</v>
      </c>
      <c r="J35" s="40">
        <v>389</v>
      </c>
      <c r="K35" s="34">
        <v>412</v>
      </c>
    </row>
    <row r="36" spans="1:11" ht="15.75" x14ac:dyDescent="0.25">
      <c r="A36" s="61" t="s">
        <v>23</v>
      </c>
      <c r="B36" s="33">
        <v>38</v>
      </c>
      <c r="C36" s="40">
        <v>49</v>
      </c>
      <c r="D36" s="40">
        <v>46</v>
      </c>
      <c r="E36" s="40">
        <v>53</v>
      </c>
      <c r="F36" s="40">
        <v>56</v>
      </c>
      <c r="G36" s="40">
        <v>66</v>
      </c>
      <c r="H36" s="40">
        <v>77</v>
      </c>
      <c r="I36" s="40">
        <v>75</v>
      </c>
      <c r="J36" s="40">
        <v>76</v>
      </c>
      <c r="K36" s="34">
        <v>87</v>
      </c>
    </row>
    <row r="37" spans="1:11" ht="16.5" thickBot="1" x14ac:dyDescent="0.3">
      <c r="A37" s="72" t="s">
        <v>36</v>
      </c>
      <c r="B37" s="37">
        <v>94095</v>
      </c>
      <c r="C37" s="41">
        <v>87930</v>
      </c>
      <c r="D37" s="41">
        <v>89021</v>
      </c>
      <c r="E37" s="41">
        <v>90398</v>
      </c>
      <c r="F37" s="41">
        <v>88421</v>
      </c>
      <c r="G37" s="41">
        <v>87298</v>
      </c>
      <c r="H37" s="41">
        <v>86274</v>
      </c>
      <c r="I37" s="41">
        <v>89044</v>
      </c>
      <c r="J37" s="41">
        <v>93716</v>
      </c>
      <c r="K37" s="38">
        <v>97502</v>
      </c>
    </row>
    <row r="39" spans="1:11" ht="16.5" thickBot="1" x14ac:dyDescent="0.3">
      <c r="A39" s="307" t="s">
        <v>7</v>
      </c>
      <c r="B39" s="306"/>
      <c r="C39" s="306"/>
      <c r="D39" s="306"/>
      <c r="E39" s="306"/>
      <c r="F39" s="306"/>
      <c r="G39" s="306"/>
      <c r="H39" s="306"/>
    </row>
    <row r="40" spans="1:11" ht="15" customHeight="1" x14ac:dyDescent="0.25">
      <c r="A40" s="298" t="s">
        <v>10</v>
      </c>
      <c r="B40" s="287" t="s">
        <v>1</v>
      </c>
      <c r="C40" s="288"/>
      <c r="D40" s="288"/>
      <c r="E40" s="288"/>
      <c r="F40" s="288"/>
      <c r="G40" s="288"/>
      <c r="H40" s="288"/>
      <c r="I40" s="288"/>
      <c r="J40" s="288"/>
      <c r="K40" s="289"/>
    </row>
    <row r="41" spans="1:11" ht="15.75" thickBot="1" x14ac:dyDescent="0.3">
      <c r="A41" s="308"/>
      <c r="B41" s="15">
        <v>2013</v>
      </c>
      <c r="C41" s="16">
        <v>2014</v>
      </c>
      <c r="D41" s="16">
        <v>2015</v>
      </c>
      <c r="E41" s="16">
        <v>2016</v>
      </c>
      <c r="F41" s="16">
        <v>2017</v>
      </c>
      <c r="G41" s="16">
        <v>2018</v>
      </c>
      <c r="H41" s="16">
        <v>2019</v>
      </c>
      <c r="I41" s="16">
        <v>2020</v>
      </c>
      <c r="J41" s="16">
        <v>2021</v>
      </c>
      <c r="K41" s="17">
        <v>2022</v>
      </c>
    </row>
    <row r="42" spans="1:11" ht="15.75" x14ac:dyDescent="0.25">
      <c r="A42" s="75" t="s">
        <v>11</v>
      </c>
      <c r="B42" s="29">
        <v>265</v>
      </c>
      <c r="C42" s="39">
        <v>269</v>
      </c>
      <c r="D42" s="39">
        <v>463</v>
      </c>
      <c r="E42" s="39">
        <v>511</v>
      </c>
      <c r="F42" s="39">
        <v>544</v>
      </c>
      <c r="G42" s="39">
        <v>626</v>
      </c>
      <c r="H42" s="39">
        <v>291</v>
      </c>
      <c r="I42" s="39">
        <v>589</v>
      </c>
      <c r="J42" s="39">
        <v>565</v>
      </c>
      <c r="K42" s="30">
        <v>855</v>
      </c>
    </row>
    <row r="43" spans="1:11" ht="15.75" x14ac:dyDescent="0.25">
      <c r="A43" s="61" t="s">
        <v>12</v>
      </c>
      <c r="B43" s="33">
        <v>705</v>
      </c>
      <c r="C43" s="40">
        <v>659</v>
      </c>
      <c r="D43" s="40">
        <v>679</v>
      </c>
      <c r="E43" s="40">
        <v>890</v>
      </c>
      <c r="F43" s="40">
        <v>1077</v>
      </c>
      <c r="G43" s="40">
        <v>893</v>
      </c>
      <c r="H43" s="40">
        <v>843</v>
      </c>
      <c r="I43" s="40">
        <v>975</v>
      </c>
      <c r="J43" s="40">
        <v>1054</v>
      </c>
      <c r="K43" s="34">
        <v>1099</v>
      </c>
    </row>
    <row r="44" spans="1:11" ht="15.75" x14ac:dyDescent="0.25">
      <c r="A44" s="61" t="s">
        <v>13</v>
      </c>
      <c r="B44" s="33">
        <v>5249</v>
      </c>
      <c r="C44" s="40">
        <v>3719</v>
      </c>
      <c r="D44" s="40">
        <v>3729</v>
      </c>
      <c r="E44" s="40">
        <v>3643</v>
      </c>
      <c r="F44" s="40">
        <v>2384</v>
      </c>
      <c r="G44" s="40">
        <v>2716</v>
      </c>
      <c r="H44" s="40">
        <v>2480</v>
      </c>
      <c r="I44" s="40">
        <v>1663</v>
      </c>
      <c r="J44" s="40">
        <v>2455</v>
      </c>
      <c r="K44" s="34">
        <v>1948</v>
      </c>
    </row>
    <row r="45" spans="1:11" ht="15.75" x14ac:dyDescent="0.25">
      <c r="A45" s="61" t="s">
        <v>14</v>
      </c>
      <c r="B45" s="33">
        <v>4749</v>
      </c>
      <c r="C45" s="40">
        <v>4176</v>
      </c>
      <c r="D45" s="40">
        <v>4628</v>
      </c>
      <c r="E45" s="40">
        <v>4370</v>
      </c>
      <c r="F45" s="40">
        <v>4189</v>
      </c>
      <c r="G45" s="40">
        <v>4396</v>
      </c>
      <c r="H45" s="40">
        <v>4017</v>
      </c>
      <c r="I45" s="40">
        <v>4878</v>
      </c>
      <c r="J45" s="40">
        <v>3811</v>
      </c>
      <c r="K45" s="34">
        <v>4054</v>
      </c>
    </row>
    <row r="46" spans="1:11" ht="15.75" x14ac:dyDescent="0.25">
      <c r="A46" s="61" t="s">
        <v>15</v>
      </c>
      <c r="B46" s="33">
        <v>17761</v>
      </c>
      <c r="C46" s="40">
        <v>17298</v>
      </c>
      <c r="D46" s="40">
        <v>17294</v>
      </c>
      <c r="E46" s="40">
        <v>17957</v>
      </c>
      <c r="F46" s="40">
        <v>15955</v>
      </c>
      <c r="G46" s="40">
        <v>14631</v>
      </c>
      <c r="H46" s="40">
        <v>13665</v>
      </c>
      <c r="I46" s="40">
        <v>13761</v>
      </c>
      <c r="J46" s="40">
        <v>14310</v>
      </c>
      <c r="K46" s="34">
        <v>12850</v>
      </c>
    </row>
    <row r="47" spans="1:11" ht="15.75" x14ac:dyDescent="0.25">
      <c r="A47" s="61" t="s">
        <v>16</v>
      </c>
      <c r="B47" s="33">
        <v>29103</v>
      </c>
      <c r="C47" s="40">
        <v>27475</v>
      </c>
      <c r="D47" s="40">
        <v>27052</v>
      </c>
      <c r="E47" s="40">
        <v>27083</v>
      </c>
      <c r="F47" s="40">
        <v>26385</v>
      </c>
      <c r="G47" s="40">
        <v>24728</v>
      </c>
      <c r="H47" s="40">
        <v>24293</v>
      </c>
      <c r="I47" s="40">
        <v>23378</v>
      </c>
      <c r="J47" s="40">
        <v>23482</v>
      </c>
      <c r="K47" s="34">
        <v>24559</v>
      </c>
    </row>
    <row r="48" spans="1:11" ht="15.75" x14ac:dyDescent="0.25">
      <c r="A48" s="61" t="s">
        <v>17</v>
      </c>
      <c r="B48" s="33">
        <v>22301</v>
      </c>
      <c r="C48" s="40">
        <v>21108</v>
      </c>
      <c r="D48" s="40">
        <v>21191</v>
      </c>
      <c r="E48" s="40">
        <v>21679</v>
      </c>
      <c r="F48" s="40">
        <v>21691</v>
      </c>
      <c r="G48" s="40">
        <v>21366</v>
      </c>
      <c r="H48" s="40">
        <v>21099</v>
      </c>
      <c r="I48" s="40">
        <v>21032</v>
      </c>
      <c r="J48" s="40">
        <v>22044</v>
      </c>
      <c r="K48" s="34">
        <v>22917</v>
      </c>
    </row>
    <row r="49" spans="1:11" ht="15.75" x14ac:dyDescent="0.25">
      <c r="A49" s="61" t="s">
        <v>18</v>
      </c>
      <c r="B49" s="33">
        <v>34301</v>
      </c>
      <c r="C49" s="40">
        <v>32544</v>
      </c>
      <c r="D49" s="40">
        <v>32663</v>
      </c>
      <c r="E49" s="40">
        <v>33376</v>
      </c>
      <c r="F49" s="40">
        <v>33468</v>
      </c>
      <c r="G49" s="40">
        <v>32978</v>
      </c>
      <c r="H49" s="40">
        <v>32808</v>
      </c>
      <c r="I49" s="40">
        <v>34431</v>
      </c>
      <c r="J49" s="40">
        <v>35196</v>
      </c>
      <c r="K49" s="34">
        <v>36976</v>
      </c>
    </row>
    <row r="50" spans="1:11" ht="15.75" x14ac:dyDescent="0.25">
      <c r="A50" s="61" t="s">
        <v>19</v>
      </c>
      <c r="B50" s="33">
        <v>30214</v>
      </c>
      <c r="C50" s="40">
        <v>27716</v>
      </c>
      <c r="D50" s="40">
        <v>27364</v>
      </c>
      <c r="E50" s="40">
        <v>27108</v>
      </c>
      <c r="F50" s="40">
        <v>27338</v>
      </c>
      <c r="G50" s="40">
        <v>27318</v>
      </c>
      <c r="H50" s="40">
        <v>27909</v>
      </c>
      <c r="I50" s="40">
        <v>29559</v>
      </c>
      <c r="J50" s="40">
        <v>32321</v>
      </c>
      <c r="K50" s="34">
        <v>34740</v>
      </c>
    </row>
    <row r="51" spans="1:11" ht="15.75" x14ac:dyDescent="0.25">
      <c r="A51" s="61" t="s">
        <v>20</v>
      </c>
      <c r="B51" s="33">
        <v>14702</v>
      </c>
      <c r="C51" s="40">
        <v>13379</v>
      </c>
      <c r="D51" s="40">
        <v>13386</v>
      </c>
      <c r="E51" s="40">
        <v>13366</v>
      </c>
      <c r="F51" s="40">
        <v>13533</v>
      </c>
      <c r="G51" s="40">
        <v>13662</v>
      </c>
      <c r="H51" s="40">
        <v>13582</v>
      </c>
      <c r="I51" s="40">
        <v>14670</v>
      </c>
      <c r="J51" s="40">
        <v>16171</v>
      </c>
      <c r="K51" s="34">
        <v>17469</v>
      </c>
    </row>
    <row r="52" spans="1:11" ht="15.75" x14ac:dyDescent="0.25">
      <c r="A52" s="61" t="s">
        <v>21</v>
      </c>
      <c r="B52" s="33">
        <v>2379</v>
      </c>
      <c r="C52" s="40">
        <v>2208</v>
      </c>
      <c r="D52" s="40">
        <v>2444</v>
      </c>
      <c r="E52" s="40">
        <v>2433</v>
      </c>
      <c r="F52" s="40">
        <v>2486</v>
      </c>
      <c r="G52" s="40">
        <v>2536</v>
      </c>
      <c r="H52" s="40">
        <v>2622</v>
      </c>
      <c r="I52" s="40">
        <v>2727</v>
      </c>
      <c r="J52" s="40">
        <v>2941</v>
      </c>
      <c r="K52" s="34">
        <v>3129</v>
      </c>
    </row>
    <row r="53" spans="1:11" ht="15.75" x14ac:dyDescent="0.25">
      <c r="A53" s="61" t="s">
        <v>22</v>
      </c>
      <c r="B53" s="33">
        <v>688</v>
      </c>
      <c r="C53" s="40">
        <v>633</v>
      </c>
      <c r="D53" s="40">
        <v>650</v>
      </c>
      <c r="E53" s="40">
        <v>664</v>
      </c>
      <c r="F53" s="40">
        <v>677</v>
      </c>
      <c r="G53" s="40">
        <v>717</v>
      </c>
      <c r="H53" s="40">
        <v>723</v>
      </c>
      <c r="I53" s="40">
        <v>740</v>
      </c>
      <c r="J53" s="40">
        <v>809</v>
      </c>
      <c r="K53" s="34">
        <v>839</v>
      </c>
    </row>
    <row r="54" spans="1:11" ht="15.75" x14ac:dyDescent="0.25">
      <c r="A54" s="61" t="s">
        <v>23</v>
      </c>
      <c r="B54" s="33">
        <v>135</v>
      </c>
      <c r="C54" s="40">
        <v>131</v>
      </c>
      <c r="D54" s="40">
        <v>142</v>
      </c>
      <c r="E54" s="40">
        <v>138</v>
      </c>
      <c r="F54" s="40">
        <v>146</v>
      </c>
      <c r="G54" s="40">
        <v>148</v>
      </c>
      <c r="H54" s="40">
        <v>164</v>
      </c>
      <c r="I54" s="40">
        <v>161</v>
      </c>
      <c r="J54" s="40">
        <v>173</v>
      </c>
      <c r="K54" s="34">
        <v>183</v>
      </c>
    </row>
    <row r="55" spans="1:11" ht="16.5" thickBot="1" x14ac:dyDescent="0.3">
      <c r="A55" s="72" t="s">
        <v>7</v>
      </c>
      <c r="B55" s="37">
        <v>162552</v>
      </c>
      <c r="C55" s="41">
        <v>151315</v>
      </c>
      <c r="D55" s="41">
        <v>151685</v>
      </c>
      <c r="E55" s="41">
        <v>153218</v>
      </c>
      <c r="F55" s="41">
        <v>149873</v>
      </c>
      <c r="G55" s="41">
        <v>146715</v>
      </c>
      <c r="H55" s="41">
        <v>144496</v>
      </c>
      <c r="I55" s="41">
        <v>148564</v>
      </c>
      <c r="J55" s="41">
        <v>155332</v>
      </c>
      <c r="K55" s="38">
        <v>161618</v>
      </c>
    </row>
    <row r="57" spans="1:11" ht="15.75" x14ac:dyDescent="0.25">
      <c r="A57" s="129" t="s">
        <v>8</v>
      </c>
      <c r="B57" s="77"/>
      <c r="C57" s="77"/>
      <c r="D57" s="77"/>
      <c r="E57" s="77"/>
      <c r="F57" s="77"/>
      <c r="G57" s="77"/>
      <c r="H57" s="77"/>
      <c r="I57" s="77"/>
      <c r="J57" s="77"/>
      <c r="K57" s="77"/>
    </row>
    <row r="58" spans="1:11" ht="15.75" x14ac:dyDescent="0.25">
      <c r="A58" s="212" t="s">
        <v>37</v>
      </c>
      <c r="B58" s="77"/>
      <c r="C58" s="77"/>
      <c r="D58" s="77"/>
      <c r="E58" s="77"/>
      <c r="F58" s="77"/>
      <c r="G58" s="77"/>
      <c r="H58" s="77"/>
      <c r="I58" s="77"/>
      <c r="J58" s="77"/>
      <c r="K58" s="77"/>
    </row>
  </sheetData>
  <mergeCells count="10">
    <mergeCell ref="A3:H3"/>
    <mergeCell ref="I3:K3"/>
    <mergeCell ref="A21:H21"/>
    <mergeCell ref="A39:H39"/>
    <mergeCell ref="A40:A41"/>
    <mergeCell ref="B40:K40"/>
    <mergeCell ref="A4:A5"/>
    <mergeCell ref="B4:K4"/>
    <mergeCell ref="A22:A23"/>
    <mergeCell ref="B22:K22"/>
  </mergeCells>
  <hyperlinks>
    <hyperlink ref="J1" location="'Table of Contents'!C2" display="Back to Table of Contents"/>
  </hyperlinks>
  <pageMargins left="0.75" right="0.75" top="1" bottom="1" header="0.5" footer="0.5"/>
  <pageSetup paperSize="9" scale="49" orientation="portrait" r:id="rId1"/>
  <colBreaks count="1" manualBreakCount="1">
    <brk id="11" max="1048575" man="1"/>
  </col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7"/>
  <sheetViews>
    <sheetView showGridLines="0" zoomScaleNormal="100" workbookViewId="0"/>
  </sheetViews>
  <sheetFormatPr defaultRowHeight="15" x14ac:dyDescent="0.25"/>
  <cols>
    <col min="1" max="1" width="75.85546875" bestFit="1" customWidth="1"/>
    <col min="2" max="11" width="10.7109375" customWidth="1"/>
  </cols>
  <sheetData>
    <row r="1" spans="1:11" x14ac:dyDescent="0.25">
      <c r="A1" s="8" t="s">
        <v>336</v>
      </c>
      <c r="J1" s="7" t="s">
        <v>892</v>
      </c>
    </row>
    <row r="2" spans="1:11" ht="15.75" thickBot="1" x14ac:dyDescent="0.3">
      <c r="A2" s="2"/>
    </row>
    <row r="3" spans="1:11" ht="15.75" x14ac:dyDescent="0.25">
      <c r="A3" s="301" t="s">
        <v>49</v>
      </c>
      <c r="B3" s="300" t="s">
        <v>153</v>
      </c>
      <c r="C3" s="267"/>
      <c r="D3" s="267"/>
      <c r="E3" s="267"/>
      <c r="F3" s="267"/>
      <c r="G3" s="267"/>
      <c r="H3" s="267"/>
      <c r="I3" s="267"/>
      <c r="J3" s="268"/>
      <c r="K3" s="296" t="s">
        <v>7</v>
      </c>
    </row>
    <row r="4" spans="1:11" ht="15.75" thickBot="1" x14ac:dyDescent="0.3">
      <c r="A4" s="302"/>
      <c r="B4" s="15" t="s">
        <v>154</v>
      </c>
      <c r="C4" s="16" t="s">
        <v>155</v>
      </c>
      <c r="D4" s="16" t="s">
        <v>337</v>
      </c>
      <c r="E4" s="16" t="s">
        <v>338</v>
      </c>
      <c r="F4" s="16" t="s">
        <v>156</v>
      </c>
      <c r="G4" s="16" t="s">
        <v>157</v>
      </c>
      <c r="H4" s="16" t="s">
        <v>158</v>
      </c>
      <c r="I4" s="16" t="s">
        <v>159</v>
      </c>
      <c r="J4" s="17" t="s">
        <v>160</v>
      </c>
      <c r="K4" s="309"/>
    </row>
    <row r="5" spans="1:11" ht="15.75" x14ac:dyDescent="0.25">
      <c r="A5" s="75" t="s">
        <v>285</v>
      </c>
      <c r="B5" s="29">
        <v>2637</v>
      </c>
      <c r="C5" s="39">
        <v>727</v>
      </c>
      <c r="D5" s="39">
        <v>737</v>
      </c>
      <c r="E5" s="39">
        <v>726</v>
      </c>
      <c r="F5" s="39">
        <v>196</v>
      </c>
      <c r="G5" s="39">
        <v>341</v>
      </c>
      <c r="H5" s="39">
        <v>13</v>
      </c>
      <c r="I5" s="39">
        <v>48</v>
      </c>
      <c r="J5" s="30">
        <v>28</v>
      </c>
      <c r="K5" s="51">
        <v>5453</v>
      </c>
    </row>
    <row r="6" spans="1:11" ht="15.75" x14ac:dyDescent="0.25">
      <c r="A6" s="61" t="s">
        <v>56</v>
      </c>
      <c r="B6" s="33">
        <v>140</v>
      </c>
      <c r="C6" s="40" t="s">
        <v>25</v>
      </c>
      <c r="D6" s="40">
        <v>8</v>
      </c>
      <c r="E6" s="40">
        <v>5</v>
      </c>
      <c r="F6" s="40" t="s">
        <v>25</v>
      </c>
      <c r="G6" s="40" t="s">
        <v>25</v>
      </c>
      <c r="H6" s="40" t="s">
        <v>25</v>
      </c>
      <c r="I6" s="40">
        <v>17</v>
      </c>
      <c r="J6" s="34" t="s">
        <v>25</v>
      </c>
      <c r="K6" s="54">
        <v>170</v>
      </c>
    </row>
    <row r="7" spans="1:11" ht="15.75" x14ac:dyDescent="0.25">
      <c r="A7" s="61" t="s">
        <v>286</v>
      </c>
      <c r="B7" s="33">
        <v>51</v>
      </c>
      <c r="C7" s="40">
        <v>147</v>
      </c>
      <c r="D7" s="40" t="s">
        <v>25</v>
      </c>
      <c r="E7" s="40" t="s">
        <v>25</v>
      </c>
      <c r="F7" s="40" t="s">
        <v>25</v>
      </c>
      <c r="G7" s="40" t="s">
        <v>25</v>
      </c>
      <c r="H7" s="40" t="s">
        <v>25</v>
      </c>
      <c r="I7" s="40" t="s">
        <v>25</v>
      </c>
      <c r="J7" s="34" t="s">
        <v>25</v>
      </c>
      <c r="K7" s="54">
        <v>198</v>
      </c>
    </row>
    <row r="8" spans="1:11" ht="15.75" x14ac:dyDescent="0.25">
      <c r="A8" s="61" t="s">
        <v>57</v>
      </c>
      <c r="B8" s="33">
        <v>1668</v>
      </c>
      <c r="C8" s="40">
        <v>212</v>
      </c>
      <c r="D8" s="40">
        <v>161</v>
      </c>
      <c r="E8" s="40">
        <v>90</v>
      </c>
      <c r="F8" s="40">
        <v>40</v>
      </c>
      <c r="G8" s="40">
        <v>39</v>
      </c>
      <c r="H8" s="40">
        <v>2</v>
      </c>
      <c r="I8" s="40">
        <v>6</v>
      </c>
      <c r="J8" s="34" t="s">
        <v>25</v>
      </c>
      <c r="K8" s="54">
        <v>2218</v>
      </c>
    </row>
    <row r="9" spans="1:11" ht="15.75" x14ac:dyDescent="0.25">
      <c r="A9" s="61" t="s">
        <v>58</v>
      </c>
      <c r="B9" s="33">
        <v>30</v>
      </c>
      <c r="C9" s="40">
        <v>281</v>
      </c>
      <c r="D9" s="40">
        <v>198</v>
      </c>
      <c r="E9" s="40">
        <v>99</v>
      </c>
      <c r="F9" s="40">
        <v>41</v>
      </c>
      <c r="G9" s="40">
        <v>53</v>
      </c>
      <c r="H9" s="40">
        <v>9</v>
      </c>
      <c r="I9" s="40">
        <v>1</v>
      </c>
      <c r="J9" s="34" t="s">
        <v>25</v>
      </c>
      <c r="K9" s="54">
        <v>712</v>
      </c>
    </row>
    <row r="10" spans="1:11" ht="15.75" x14ac:dyDescent="0.25">
      <c r="A10" s="61" t="s">
        <v>287</v>
      </c>
      <c r="B10" s="33">
        <v>64</v>
      </c>
      <c r="C10" s="40">
        <v>33</v>
      </c>
      <c r="D10" s="40">
        <v>6</v>
      </c>
      <c r="E10" s="40" t="s">
        <v>25</v>
      </c>
      <c r="F10" s="40" t="s">
        <v>25</v>
      </c>
      <c r="G10" s="40" t="s">
        <v>25</v>
      </c>
      <c r="H10" s="40" t="s">
        <v>25</v>
      </c>
      <c r="I10" s="40" t="s">
        <v>25</v>
      </c>
      <c r="J10" s="34" t="s">
        <v>25</v>
      </c>
      <c r="K10" s="54">
        <v>103</v>
      </c>
    </row>
    <row r="11" spans="1:11" ht="15.75" x14ac:dyDescent="0.25">
      <c r="A11" s="61" t="s">
        <v>288</v>
      </c>
      <c r="B11" s="33">
        <v>410</v>
      </c>
      <c r="C11" s="40">
        <v>118</v>
      </c>
      <c r="D11" s="40">
        <v>113</v>
      </c>
      <c r="E11" s="40">
        <v>80</v>
      </c>
      <c r="F11" s="40">
        <v>33</v>
      </c>
      <c r="G11" s="40">
        <v>39</v>
      </c>
      <c r="H11" s="40">
        <v>2</v>
      </c>
      <c r="I11" s="40">
        <v>3</v>
      </c>
      <c r="J11" s="34" t="s">
        <v>25</v>
      </c>
      <c r="K11" s="54">
        <v>798</v>
      </c>
    </row>
    <row r="12" spans="1:11" ht="15.75" x14ac:dyDescent="0.25">
      <c r="A12" s="61" t="s">
        <v>59</v>
      </c>
      <c r="B12" s="33">
        <v>63</v>
      </c>
      <c r="C12" s="40">
        <v>70</v>
      </c>
      <c r="D12" s="40">
        <v>60</v>
      </c>
      <c r="E12" s="40">
        <v>80</v>
      </c>
      <c r="F12" s="40">
        <v>98</v>
      </c>
      <c r="G12" s="40">
        <v>8</v>
      </c>
      <c r="H12" s="40">
        <v>12</v>
      </c>
      <c r="I12" s="40" t="s">
        <v>25</v>
      </c>
      <c r="J12" s="34" t="s">
        <v>25</v>
      </c>
      <c r="K12" s="54">
        <v>391</v>
      </c>
    </row>
    <row r="13" spans="1:11" ht="15.75" x14ac:dyDescent="0.25">
      <c r="A13" s="61" t="s">
        <v>60</v>
      </c>
      <c r="B13" s="33" t="s">
        <v>25</v>
      </c>
      <c r="C13" s="40">
        <v>130</v>
      </c>
      <c r="D13" s="40" t="s">
        <v>25</v>
      </c>
      <c r="E13" s="40" t="s">
        <v>25</v>
      </c>
      <c r="F13" s="40" t="s">
        <v>25</v>
      </c>
      <c r="G13" s="40" t="s">
        <v>25</v>
      </c>
      <c r="H13" s="40" t="s">
        <v>25</v>
      </c>
      <c r="I13" s="40" t="s">
        <v>25</v>
      </c>
      <c r="J13" s="34" t="s">
        <v>25</v>
      </c>
      <c r="K13" s="54">
        <v>130</v>
      </c>
    </row>
    <row r="14" spans="1:11" ht="15.75" x14ac:dyDescent="0.25">
      <c r="A14" s="61" t="s">
        <v>61</v>
      </c>
      <c r="B14" s="33">
        <v>1</v>
      </c>
      <c r="C14" s="40">
        <v>12</v>
      </c>
      <c r="D14" s="40" t="s">
        <v>25</v>
      </c>
      <c r="E14" s="40" t="s">
        <v>25</v>
      </c>
      <c r="F14" s="40" t="s">
        <v>25</v>
      </c>
      <c r="G14" s="40" t="s">
        <v>25</v>
      </c>
      <c r="H14" s="40" t="s">
        <v>25</v>
      </c>
      <c r="I14" s="40" t="s">
        <v>25</v>
      </c>
      <c r="J14" s="34" t="s">
        <v>25</v>
      </c>
      <c r="K14" s="54">
        <v>13</v>
      </c>
    </row>
    <row r="15" spans="1:11" ht="15.75" x14ac:dyDescent="0.25">
      <c r="A15" s="61" t="s">
        <v>289</v>
      </c>
      <c r="B15" s="33">
        <v>90</v>
      </c>
      <c r="C15" s="40">
        <v>200</v>
      </c>
      <c r="D15" s="40">
        <v>165</v>
      </c>
      <c r="E15" s="40">
        <v>41</v>
      </c>
      <c r="F15" s="40">
        <v>3</v>
      </c>
      <c r="G15" s="40">
        <v>4</v>
      </c>
      <c r="H15" s="40" t="s">
        <v>25</v>
      </c>
      <c r="I15" s="40" t="s">
        <v>25</v>
      </c>
      <c r="J15" s="34" t="s">
        <v>25</v>
      </c>
      <c r="K15" s="54">
        <v>503</v>
      </c>
    </row>
    <row r="16" spans="1:11" ht="15.75" x14ac:dyDescent="0.25">
      <c r="A16" s="61" t="s">
        <v>62</v>
      </c>
      <c r="B16" s="33">
        <v>61</v>
      </c>
      <c r="C16" s="40">
        <v>510</v>
      </c>
      <c r="D16" s="40">
        <v>318</v>
      </c>
      <c r="E16" s="40">
        <v>270</v>
      </c>
      <c r="F16" s="40">
        <v>118</v>
      </c>
      <c r="G16" s="40">
        <v>93</v>
      </c>
      <c r="H16" s="40">
        <v>36</v>
      </c>
      <c r="I16" s="40">
        <v>11</v>
      </c>
      <c r="J16" s="34" t="s">
        <v>25</v>
      </c>
      <c r="K16" s="54">
        <v>1417</v>
      </c>
    </row>
    <row r="17" spans="1:11" ht="15.75" x14ac:dyDescent="0.25">
      <c r="A17" s="61" t="s">
        <v>290</v>
      </c>
      <c r="B17" s="33">
        <v>7</v>
      </c>
      <c r="C17" s="40">
        <v>115</v>
      </c>
      <c r="D17" s="40">
        <v>14</v>
      </c>
      <c r="E17" s="40">
        <v>17</v>
      </c>
      <c r="F17" s="40">
        <v>9</v>
      </c>
      <c r="G17" s="40">
        <v>6</v>
      </c>
      <c r="H17" s="40">
        <v>2</v>
      </c>
      <c r="I17" s="40" t="s">
        <v>25</v>
      </c>
      <c r="J17" s="34" t="s">
        <v>25</v>
      </c>
      <c r="K17" s="54">
        <v>170</v>
      </c>
    </row>
    <row r="18" spans="1:11" ht="15.75" x14ac:dyDescent="0.25">
      <c r="A18" s="61" t="s">
        <v>291</v>
      </c>
      <c r="B18" s="33">
        <v>158</v>
      </c>
      <c r="C18" s="40">
        <v>26</v>
      </c>
      <c r="D18" s="40">
        <v>39</v>
      </c>
      <c r="E18" s="40">
        <v>48</v>
      </c>
      <c r="F18" s="40">
        <v>41</v>
      </c>
      <c r="G18" s="40">
        <v>8</v>
      </c>
      <c r="H18" s="40" t="s">
        <v>25</v>
      </c>
      <c r="I18" s="40" t="s">
        <v>25</v>
      </c>
      <c r="J18" s="34" t="s">
        <v>25</v>
      </c>
      <c r="K18" s="54">
        <v>320</v>
      </c>
    </row>
    <row r="19" spans="1:11" ht="15.75" x14ac:dyDescent="0.25">
      <c r="A19" s="61" t="s">
        <v>292</v>
      </c>
      <c r="B19" s="33">
        <v>72</v>
      </c>
      <c r="C19" s="40">
        <v>146</v>
      </c>
      <c r="D19" s="40">
        <v>90</v>
      </c>
      <c r="E19" s="40">
        <v>71</v>
      </c>
      <c r="F19" s="40">
        <v>21</v>
      </c>
      <c r="G19" s="40">
        <v>26</v>
      </c>
      <c r="H19" s="40">
        <v>10</v>
      </c>
      <c r="I19" s="40">
        <v>6</v>
      </c>
      <c r="J19" s="34" t="s">
        <v>25</v>
      </c>
      <c r="K19" s="54">
        <v>442</v>
      </c>
    </row>
    <row r="20" spans="1:11" ht="15.75" x14ac:dyDescent="0.25">
      <c r="A20" s="61" t="s">
        <v>293</v>
      </c>
      <c r="B20" s="33">
        <v>45</v>
      </c>
      <c r="C20" s="40" t="s">
        <v>25</v>
      </c>
      <c r="D20" s="40" t="s">
        <v>25</v>
      </c>
      <c r="E20" s="40" t="s">
        <v>25</v>
      </c>
      <c r="F20" s="40" t="s">
        <v>25</v>
      </c>
      <c r="G20" s="40" t="s">
        <v>25</v>
      </c>
      <c r="H20" s="40" t="s">
        <v>25</v>
      </c>
      <c r="I20" s="40" t="s">
        <v>25</v>
      </c>
      <c r="J20" s="34" t="s">
        <v>25</v>
      </c>
      <c r="K20" s="54">
        <v>45</v>
      </c>
    </row>
    <row r="21" spans="1:11" ht="15.75" x14ac:dyDescent="0.25">
      <c r="A21" s="61" t="s">
        <v>64</v>
      </c>
      <c r="B21" s="33">
        <v>106</v>
      </c>
      <c r="C21" s="40" t="s">
        <v>25</v>
      </c>
      <c r="D21" s="40" t="s">
        <v>25</v>
      </c>
      <c r="E21" s="40" t="s">
        <v>25</v>
      </c>
      <c r="F21" s="40" t="s">
        <v>25</v>
      </c>
      <c r="G21" s="40" t="s">
        <v>25</v>
      </c>
      <c r="H21" s="40" t="s">
        <v>25</v>
      </c>
      <c r="I21" s="40" t="s">
        <v>25</v>
      </c>
      <c r="J21" s="34" t="s">
        <v>25</v>
      </c>
      <c r="K21" s="54">
        <v>106</v>
      </c>
    </row>
    <row r="22" spans="1:11" ht="15.75" x14ac:dyDescent="0.25">
      <c r="A22" s="61" t="s">
        <v>294</v>
      </c>
      <c r="B22" s="33">
        <v>4</v>
      </c>
      <c r="C22" s="40">
        <v>2</v>
      </c>
      <c r="D22" s="40" t="s">
        <v>25</v>
      </c>
      <c r="E22" s="40" t="s">
        <v>25</v>
      </c>
      <c r="F22" s="40" t="s">
        <v>25</v>
      </c>
      <c r="G22" s="40" t="s">
        <v>25</v>
      </c>
      <c r="H22" s="40" t="s">
        <v>25</v>
      </c>
      <c r="I22" s="40" t="s">
        <v>25</v>
      </c>
      <c r="J22" s="34" t="s">
        <v>25</v>
      </c>
      <c r="K22" s="54">
        <v>6</v>
      </c>
    </row>
    <row r="23" spans="1:11" ht="15.75" x14ac:dyDescent="0.25">
      <c r="A23" s="61" t="s">
        <v>295</v>
      </c>
      <c r="B23" s="33">
        <v>2607</v>
      </c>
      <c r="C23" s="40">
        <v>87</v>
      </c>
      <c r="D23" s="40">
        <v>27</v>
      </c>
      <c r="E23" s="40">
        <v>30</v>
      </c>
      <c r="F23" s="40">
        <v>16</v>
      </c>
      <c r="G23" s="40">
        <v>39</v>
      </c>
      <c r="H23" s="40">
        <v>619</v>
      </c>
      <c r="I23" s="40">
        <v>289</v>
      </c>
      <c r="J23" s="34" t="s">
        <v>25</v>
      </c>
      <c r="K23" s="54">
        <v>3714</v>
      </c>
    </row>
    <row r="24" spans="1:11" ht="15.75" x14ac:dyDescent="0.25">
      <c r="A24" s="61" t="s">
        <v>79</v>
      </c>
      <c r="B24" s="33">
        <v>101</v>
      </c>
      <c r="C24" s="40">
        <v>113</v>
      </c>
      <c r="D24" s="40">
        <v>959</v>
      </c>
      <c r="E24" s="40">
        <v>243</v>
      </c>
      <c r="F24" s="40">
        <v>86</v>
      </c>
      <c r="G24" s="40">
        <v>91</v>
      </c>
      <c r="H24" s="40">
        <v>85</v>
      </c>
      <c r="I24" s="40">
        <v>38</v>
      </c>
      <c r="J24" s="34" t="s">
        <v>25</v>
      </c>
      <c r="K24" s="54">
        <v>1716</v>
      </c>
    </row>
    <row r="25" spans="1:11" ht="15.75" x14ac:dyDescent="0.25">
      <c r="A25" s="61" t="s">
        <v>80</v>
      </c>
      <c r="B25" s="33">
        <v>373</v>
      </c>
      <c r="C25" s="40" t="s">
        <v>25</v>
      </c>
      <c r="D25" s="40">
        <v>1</v>
      </c>
      <c r="E25" s="40" t="s">
        <v>25</v>
      </c>
      <c r="F25" s="40" t="s">
        <v>25</v>
      </c>
      <c r="G25" s="40" t="s">
        <v>25</v>
      </c>
      <c r="H25" s="40" t="s">
        <v>25</v>
      </c>
      <c r="I25" s="40" t="s">
        <v>25</v>
      </c>
      <c r="J25" s="34" t="s">
        <v>25</v>
      </c>
      <c r="K25" s="54">
        <v>374</v>
      </c>
    </row>
    <row r="26" spans="1:11" ht="15.75" x14ac:dyDescent="0.25">
      <c r="A26" s="61" t="s">
        <v>81</v>
      </c>
      <c r="B26" s="33">
        <v>28</v>
      </c>
      <c r="C26" s="40" t="s">
        <v>25</v>
      </c>
      <c r="D26" s="40">
        <v>1</v>
      </c>
      <c r="E26" s="40" t="s">
        <v>25</v>
      </c>
      <c r="F26" s="40" t="s">
        <v>25</v>
      </c>
      <c r="G26" s="40" t="s">
        <v>25</v>
      </c>
      <c r="H26" s="40" t="s">
        <v>25</v>
      </c>
      <c r="I26" s="40" t="s">
        <v>25</v>
      </c>
      <c r="J26" s="34" t="s">
        <v>25</v>
      </c>
      <c r="K26" s="54">
        <v>29</v>
      </c>
    </row>
    <row r="27" spans="1:11" ht="15.75" x14ac:dyDescent="0.25">
      <c r="A27" s="61" t="s">
        <v>296</v>
      </c>
      <c r="B27" s="33">
        <v>8</v>
      </c>
      <c r="C27" s="40" t="s">
        <v>25</v>
      </c>
      <c r="D27" s="40" t="s">
        <v>25</v>
      </c>
      <c r="E27" s="40">
        <v>248</v>
      </c>
      <c r="F27" s="40" t="s">
        <v>25</v>
      </c>
      <c r="G27" s="40" t="s">
        <v>25</v>
      </c>
      <c r="H27" s="40" t="s">
        <v>25</v>
      </c>
      <c r="I27" s="40" t="s">
        <v>25</v>
      </c>
      <c r="J27" s="34" t="s">
        <v>25</v>
      </c>
      <c r="K27" s="54">
        <v>256</v>
      </c>
    </row>
    <row r="28" spans="1:11" ht="15.75" x14ac:dyDescent="0.25">
      <c r="A28" s="61" t="s">
        <v>297</v>
      </c>
      <c r="B28" s="33">
        <v>205</v>
      </c>
      <c r="C28" s="40">
        <v>12</v>
      </c>
      <c r="D28" s="40">
        <v>27</v>
      </c>
      <c r="E28" s="40">
        <v>8</v>
      </c>
      <c r="F28" s="40">
        <v>30</v>
      </c>
      <c r="G28" s="40">
        <v>1</v>
      </c>
      <c r="H28" s="40" t="s">
        <v>25</v>
      </c>
      <c r="I28" s="40" t="s">
        <v>25</v>
      </c>
      <c r="J28" s="34" t="s">
        <v>25</v>
      </c>
      <c r="K28" s="54">
        <v>283</v>
      </c>
    </row>
    <row r="29" spans="1:11" ht="15.75" x14ac:dyDescent="0.25">
      <c r="A29" s="61" t="s">
        <v>298</v>
      </c>
      <c r="B29" s="33">
        <v>2</v>
      </c>
      <c r="C29" s="40" t="s">
        <v>25</v>
      </c>
      <c r="D29" s="40" t="s">
        <v>25</v>
      </c>
      <c r="E29" s="40" t="s">
        <v>25</v>
      </c>
      <c r="F29" s="40" t="s">
        <v>25</v>
      </c>
      <c r="G29" s="40" t="s">
        <v>25</v>
      </c>
      <c r="H29" s="40" t="s">
        <v>25</v>
      </c>
      <c r="I29" s="40" t="s">
        <v>25</v>
      </c>
      <c r="J29" s="34" t="s">
        <v>25</v>
      </c>
      <c r="K29" s="54">
        <v>2</v>
      </c>
    </row>
    <row r="30" spans="1:11" ht="15.75" x14ac:dyDescent="0.25">
      <c r="A30" s="61" t="s">
        <v>70</v>
      </c>
      <c r="B30" s="33">
        <v>7552</v>
      </c>
      <c r="C30" s="40">
        <v>2407</v>
      </c>
      <c r="D30" s="40">
        <v>3211</v>
      </c>
      <c r="E30" s="40">
        <v>1218</v>
      </c>
      <c r="F30" s="40">
        <v>2043</v>
      </c>
      <c r="G30" s="40">
        <v>520</v>
      </c>
      <c r="H30" s="40">
        <v>74</v>
      </c>
      <c r="I30" s="40">
        <v>205</v>
      </c>
      <c r="J30" s="34">
        <v>133</v>
      </c>
      <c r="K30" s="54">
        <v>17363</v>
      </c>
    </row>
    <row r="31" spans="1:11" ht="15.75" x14ac:dyDescent="0.25">
      <c r="A31" s="61" t="s">
        <v>71</v>
      </c>
      <c r="B31" s="33">
        <v>197</v>
      </c>
      <c r="C31" s="40">
        <v>105</v>
      </c>
      <c r="D31" s="40">
        <v>29</v>
      </c>
      <c r="E31" s="40">
        <v>126</v>
      </c>
      <c r="F31" s="40">
        <v>88</v>
      </c>
      <c r="G31" s="40">
        <v>16</v>
      </c>
      <c r="H31" s="40" t="s">
        <v>25</v>
      </c>
      <c r="I31" s="40">
        <v>15</v>
      </c>
      <c r="J31" s="34" t="s">
        <v>25</v>
      </c>
      <c r="K31" s="54">
        <v>576</v>
      </c>
    </row>
    <row r="32" spans="1:11" ht="15.75" x14ac:dyDescent="0.25">
      <c r="A32" s="61" t="s">
        <v>299</v>
      </c>
      <c r="B32" s="33">
        <v>1158</v>
      </c>
      <c r="C32" s="40">
        <v>32</v>
      </c>
      <c r="D32" s="40">
        <v>34</v>
      </c>
      <c r="E32" s="40">
        <v>31</v>
      </c>
      <c r="F32" s="40">
        <v>19</v>
      </c>
      <c r="G32" s="40">
        <v>21</v>
      </c>
      <c r="H32" s="40">
        <v>7</v>
      </c>
      <c r="I32" s="40">
        <v>7</v>
      </c>
      <c r="J32" s="34" t="s">
        <v>25</v>
      </c>
      <c r="K32" s="54">
        <v>1309</v>
      </c>
    </row>
    <row r="33" spans="1:11" ht="15.75" x14ac:dyDescent="0.25">
      <c r="A33" s="61" t="s">
        <v>72</v>
      </c>
      <c r="B33" s="33">
        <v>176</v>
      </c>
      <c r="C33" s="40" t="s">
        <v>25</v>
      </c>
      <c r="D33" s="40" t="s">
        <v>25</v>
      </c>
      <c r="E33" s="40" t="s">
        <v>25</v>
      </c>
      <c r="F33" s="40" t="s">
        <v>25</v>
      </c>
      <c r="G33" s="40" t="s">
        <v>25</v>
      </c>
      <c r="H33" s="40" t="s">
        <v>25</v>
      </c>
      <c r="I33" s="40" t="s">
        <v>25</v>
      </c>
      <c r="J33" s="34" t="s">
        <v>25</v>
      </c>
      <c r="K33" s="54">
        <v>176</v>
      </c>
    </row>
    <row r="34" spans="1:11" ht="15.75" x14ac:dyDescent="0.25">
      <c r="A34" s="61" t="s">
        <v>300</v>
      </c>
      <c r="B34" s="33" t="s">
        <v>25</v>
      </c>
      <c r="C34" s="40" t="s">
        <v>25</v>
      </c>
      <c r="D34" s="40">
        <v>99</v>
      </c>
      <c r="E34" s="40" t="s">
        <v>25</v>
      </c>
      <c r="F34" s="40" t="s">
        <v>25</v>
      </c>
      <c r="G34" s="40" t="s">
        <v>25</v>
      </c>
      <c r="H34" s="40" t="s">
        <v>25</v>
      </c>
      <c r="I34" s="40" t="s">
        <v>25</v>
      </c>
      <c r="J34" s="34" t="s">
        <v>25</v>
      </c>
      <c r="K34" s="54">
        <v>99</v>
      </c>
    </row>
    <row r="35" spans="1:11" ht="15.75" x14ac:dyDescent="0.25">
      <c r="A35" s="61" t="s">
        <v>301</v>
      </c>
      <c r="B35" s="33">
        <v>2488</v>
      </c>
      <c r="C35" s="40">
        <v>143</v>
      </c>
      <c r="D35" s="40">
        <v>111</v>
      </c>
      <c r="E35" s="40">
        <v>141</v>
      </c>
      <c r="F35" s="40">
        <v>126</v>
      </c>
      <c r="G35" s="40">
        <v>37</v>
      </c>
      <c r="H35" s="40">
        <v>31</v>
      </c>
      <c r="I35" s="40">
        <v>14</v>
      </c>
      <c r="J35" s="34" t="s">
        <v>25</v>
      </c>
      <c r="K35" s="54">
        <v>3091</v>
      </c>
    </row>
    <row r="36" spans="1:11" ht="15.75" x14ac:dyDescent="0.25">
      <c r="A36" s="61" t="s">
        <v>74</v>
      </c>
      <c r="B36" s="33">
        <v>7</v>
      </c>
      <c r="C36" s="40">
        <v>9</v>
      </c>
      <c r="D36" s="40" t="s">
        <v>25</v>
      </c>
      <c r="E36" s="40">
        <v>2</v>
      </c>
      <c r="F36" s="40" t="s">
        <v>25</v>
      </c>
      <c r="G36" s="40" t="s">
        <v>25</v>
      </c>
      <c r="H36" s="40" t="s">
        <v>25</v>
      </c>
      <c r="I36" s="40" t="s">
        <v>25</v>
      </c>
      <c r="J36" s="34" t="s">
        <v>25</v>
      </c>
      <c r="K36" s="54">
        <v>18</v>
      </c>
    </row>
    <row r="37" spans="1:11" ht="15.75" x14ac:dyDescent="0.25">
      <c r="A37" s="61" t="s">
        <v>302</v>
      </c>
      <c r="B37" s="33" t="s">
        <v>25</v>
      </c>
      <c r="C37" s="40">
        <v>1</v>
      </c>
      <c r="D37" s="40">
        <v>22</v>
      </c>
      <c r="E37" s="40">
        <v>1</v>
      </c>
      <c r="F37" s="40">
        <v>5</v>
      </c>
      <c r="G37" s="40">
        <v>6</v>
      </c>
      <c r="H37" s="40" t="s">
        <v>25</v>
      </c>
      <c r="I37" s="40" t="s">
        <v>25</v>
      </c>
      <c r="J37" s="34" t="s">
        <v>25</v>
      </c>
      <c r="K37" s="54">
        <v>35</v>
      </c>
    </row>
    <row r="38" spans="1:11" ht="15.75" x14ac:dyDescent="0.25">
      <c r="A38" s="61" t="s">
        <v>73</v>
      </c>
      <c r="B38" s="33">
        <v>15</v>
      </c>
      <c r="C38" s="40">
        <v>21</v>
      </c>
      <c r="D38" s="40">
        <v>62</v>
      </c>
      <c r="E38" s="40">
        <v>66</v>
      </c>
      <c r="F38" s="40">
        <v>24</v>
      </c>
      <c r="G38" s="40">
        <v>3</v>
      </c>
      <c r="H38" s="40">
        <v>3</v>
      </c>
      <c r="I38" s="40" t="s">
        <v>25</v>
      </c>
      <c r="J38" s="34" t="s">
        <v>25</v>
      </c>
      <c r="K38" s="54">
        <v>194</v>
      </c>
    </row>
    <row r="39" spans="1:11" ht="15.75" x14ac:dyDescent="0.25">
      <c r="A39" s="61" t="s">
        <v>75</v>
      </c>
      <c r="B39" s="33">
        <v>375</v>
      </c>
      <c r="C39" s="40">
        <v>35</v>
      </c>
      <c r="D39" s="40">
        <v>194</v>
      </c>
      <c r="E39" s="40">
        <v>23</v>
      </c>
      <c r="F39" s="40">
        <v>8</v>
      </c>
      <c r="G39" s="40">
        <v>11</v>
      </c>
      <c r="H39" s="40">
        <v>11</v>
      </c>
      <c r="I39" s="40">
        <v>11</v>
      </c>
      <c r="J39" s="34" t="s">
        <v>25</v>
      </c>
      <c r="K39" s="54">
        <v>668</v>
      </c>
    </row>
    <row r="40" spans="1:11" ht="15.75" x14ac:dyDescent="0.25">
      <c r="A40" s="61" t="s">
        <v>76</v>
      </c>
      <c r="B40" s="33">
        <v>8</v>
      </c>
      <c r="C40" s="40">
        <v>49</v>
      </c>
      <c r="D40" s="40">
        <v>178</v>
      </c>
      <c r="E40" s="40">
        <v>25</v>
      </c>
      <c r="F40" s="40">
        <v>14</v>
      </c>
      <c r="G40" s="40">
        <v>12</v>
      </c>
      <c r="H40" s="40">
        <v>5</v>
      </c>
      <c r="I40" s="40">
        <v>1</v>
      </c>
      <c r="J40" s="34" t="s">
        <v>25</v>
      </c>
      <c r="K40" s="54">
        <v>292</v>
      </c>
    </row>
    <row r="41" spans="1:11" ht="15.75" x14ac:dyDescent="0.25">
      <c r="A41" s="61" t="s">
        <v>303</v>
      </c>
      <c r="B41" s="33">
        <v>50</v>
      </c>
      <c r="C41" s="40">
        <v>276</v>
      </c>
      <c r="D41" s="40">
        <v>322</v>
      </c>
      <c r="E41" s="40">
        <v>130</v>
      </c>
      <c r="F41" s="40">
        <v>93</v>
      </c>
      <c r="G41" s="40">
        <v>63</v>
      </c>
      <c r="H41" s="40">
        <v>35</v>
      </c>
      <c r="I41" s="40">
        <v>4</v>
      </c>
      <c r="J41" s="34" t="s">
        <v>25</v>
      </c>
      <c r="K41" s="54">
        <v>973</v>
      </c>
    </row>
    <row r="42" spans="1:11" ht="15.75" x14ac:dyDescent="0.25">
      <c r="A42" s="61" t="s">
        <v>77</v>
      </c>
      <c r="B42" s="33">
        <v>102</v>
      </c>
      <c r="C42" s="40" t="s">
        <v>25</v>
      </c>
      <c r="D42" s="40" t="s">
        <v>25</v>
      </c>
      <c r="E42" s="40" t="s">
        <v>25</v>
      </c>
      <c r="F42" s="40" t="s">
        <v>25</v>
      </c>
      <c r="G42" s="40" t="s">
        <v>25</v>
      </c>
      <c r="H42" s="40" t="s">
        <v>25</v>
      </c>
      <c r="I42" s="40" t="s">
        <v>25</v>
      </c>
      <c r="J42" s="34" t="s">
        <v>25</v>
      </c>
      <c r="K42" s="54">
        <v>102</v>
      </c>
    </row>
    <row r="43" spans="1:11" ht="15.75" x14ac:dyDescent="0.25">
      <c r="A43" s="61" t="s">
        <v>82</v>
      </c>
      <c r="B43" s="33">
        <v>1636</v>
      </c>
      <c r="C43" s="40">
        <v>42</v>
      </c>
      <c r="D43" s="40">
        <v>38</v>
      </c>
      <c r="E43" s="40">
        <v>24</v>
      </c>
      <c r="F43" s="40">
        <v>15</v>
      </c>
      <c r="G43" s="40">
        <v>21</v>
      </c>
      <c r="H43" s="40">
        <v>4</v>
      </c>
      <c r="I43" s="40">
        <v>2</v>
      </c>
      <c r="J43" s="34" t="s">
        <v>25</v>
      </c>
      <c r="K43" s="54">
        <v>1782</v>
      </c>
    </row>
    <row r="44" spans="1:11" ht="15.75" x14ac:dyDescent="0.25">
      <c r="A44" s="61" t="s">
        <v>83</v>
      </c>
      <c r="B44" s="33">
        <v>442</v>
      </c>
      <c r="C44" s="40">
        <v>475</v>
      </c>
      <c r="D44" s="40">
        <v>467</v>
      </c>
      <c r="E44" s="40">
        <v>331</v>
      </c>
      <c r="F44" s="40">
        <v>129</v>
      </c>
      <c r="G44" s="40">
        <v>184</v>
      </c>
      <c r="H44" s="40">
        <v>67</v>
      </c>
      <c r="I44" s="40">
        <v>27</v>
      </c>
      <c r="J44" s="34" t="s">
        <v>25</v>
      </c>
      <c r="K44" s="54">
        <v>2122</v>
      </c>
    </row>
    <row r="45" spans="1:11" ht="15.75" x14ac:dyDescent="0.25">
      <c r="A45" s="61" t="s">
        <v>304</v>
      </c>
      <c r="B45" s="33">
        <v>209</v>
      </c>
      <c r="C45" s="40">
        <v>15</v>
      </c>
      <c r="D45" s="40" t="s">
        <v>25</v>
      </c>
      <c r="E45" s="40" t="s">
        <v>25</v>
      </c>
      <c r="F45" s="40" t="s">
        <v>25</v>
      </c>
      <c r="G45" s="40" t="s">
        <v>25</v>
      </c>
      <c r="H45" s="40" t="s">
        <v>25</v>
      </c>
      <c r="I45" s="40" t="s">
        <v>25</v>
      </c>
      <c r="J45" s="34" t="s">
        <v>25</v>
      </c>
      <c r="K45" s="54">
        <v>224</v>
      </c>
    </row>
    <row r="46" spans="1:11" ht="15.75" x14ac:dyDescent="0.25">
      <c r="A46" s="61" t="s">
        <v>84</v>
      </c>
      <c r="B46" s="33" t="s">
        <v>25</v>
      </c>
      <c r="C46" s="40" t="s">
        <v>25</v>
      </c>
      <c r="D46" s="40">
        <v>246</v>
      </c>
      <c r="E46" s="40" t="s">
        <v>25</v>
      </c>
      <c r="F46" s="40" t="s">
        <v>25</v>
      </c>
      <c r="G46" s="40" t="s">
        <v>25</v>
      </c>
      <c r="H46" s="40" t="s">
        <v>25</v>
      </c>
      <c r="I46" s="40" t="s">
        <v>25</v>
      </c>
      <c r="J46" s="34" t="s">
        <v>25</v>
      </c>
      <c r="K46" s="54">
        <v>246</v>
      </c>
    </row>
    <row r="47" spans="1:11" ht="15.75" x14ac:dyDescent="0.25">
      <c r="A47" s="61" t="s">
        <v>305</v>
      </c>
      <c r="B47" s="33">
        <v>67</v>
      </c>
      <c r="C47" s="40" t="s">
        <v>25</v>
      </c>
      <c r="D47" s="40" t="s">
        <v>25</v>
      </c>
      <c r="E47" s="40" t="s">
        <v>25</v>
      </c>
      <c r="F47" s="40" t="s">
        <v>25</v>
      </c>
      <c r="G47" s="40" t="s">
        <v>25</v>
      </c>
      <c r="H47" s="40" t="s">
        <v>25</v>
      </c>
      <c r="I47" s="40" t="s">
        <v>25</v>
      </c>
      <c r="J47" s="34" t="s">
        <v>25</v>
      </c>
      <c r="K47" s="54">
        <v>67</v>
      </c>
    </row>
    <row r="48" spans="1:11" ht="15.75" x14ac:dyDescent="0.25">
      <c r="A48" s="61" t="s">
        <v>85</v>
      </c>
      <c r="B48" s="33">
        <v>3436</v>
      </c>
      <c r="C48" s="40">
        <v>81</v>
      </c>
      <c r="D48" s="40">
        <v>84</v>
      </c>
      <c r="E48" s="40">
        <v>50</v>
      </c>
      <c r="F48" s="40">
        <v>32</v>
      </c>
      <c r="G48" s="40">
        <v>35</v>
      </c>
      <c r="H48" s="40">
        <v>20</v>
      </c>
      <c r="I48" s="40">
        <v>9</v>
      </c>
      <c r="J48" s="34">
        <v>935</v>
      </c>
      <c r="K48" s="54">
        <v>4682</v>
      </c>
    </row>
    <row r="49" spans="1:11" ht="15.75" x14ac:dyDescent="0.25">
      <c r="A49" s="61" t="s">
        <v>306</v>
      </c>
      <c r="B49" s="33">
        <v>61</v>
      </c>
      <c r="C49" s="40" t="s">
        <v>25</v>
      </c>
      <c r="D49" s="40" t="s">
        <v>25</v>
      </c>
      <c r="E49" s="40" t="s">
        <v>25</v>
      </c>
      <c r="F49" s="40" t="s">
        <v>25</v>
      </c>
      <c r="G49" s="40" t="s">
        <v>25</v>
      </c>
      <c r="H49" s="40" t="s">
        <v>25</v>
      </c>
      <c r="I49" s="40" t="s">
        <v>25</v>
      </c>
      <c r="J49" s="34" t="s">
        <v>25</v>
      </c>
      <c r="K49" s="54">
        <v>61</v>
      </c>
    </row>
    <row r="50" spans="1:11" ht="15.75" x14ac:dyDescent="0.25">
      <c r="A50" s="61" t="s">
        <v>307</v>
      </c>
      <c r="B50" s="33">
        <v>317</v>
      </c>
      <c r="C50" s="40">
        <v>195</v>
      </c>
      <c r="D50" s="40">
        <v>122</v>
      </c>
      <c r="E50" s="40">
        <v>119</v>
      </c>
      <c r="F50" s="40">
        <v>40</v>
      </c>
      <c r="G50" s="40">
        <v>18</v>
      </c>
      <c r="H50" s="40">
        <v>3</v>
      </c>
      <c r="I50" s="40">
        <v>3</v>
      </c>
      <c r="J50" s="34">
        <v>68</v>
      </c>
      <c r="K50" s="54">
        <v>885</v>
      </c>
    </row>
    <row r="51" spans="1:11" ht="15.75" x14ac:dyDescent="0.25">
      <c r="A51" s="61" t="s">
        <v>308</v>
      </c>
      <c r="B51" s="33">
        <v>4568</v>
      </c>
      <c r="C51" s="40">
        <v>390</v>
      </c>
      <c r="D51" s="40">
        <v>298</v>
      </c>
      <c r="E51" s="40">
        <v>299</v>
      </c>
      <c r="F51" s="40">
        <v>122</v>
      </c>
      <c r="G51" s="40">
        <v>80</v>
      </c>
      <c r="H51" s="40">
        <v>84</v>
      </c>
      <c r="I51" s="40">
        <v>22</v>
      </c>
      <c r="J51" s="34" t="s">
        <v>25</v>
      </c>
      <c r="K51" s="54">
        <v>5863</v>
      </c>
    </row>
    <row r="52" spans="1:11" ht="15.75" x14ac:dyDescent="0.25">
      <c r="A52" s="61" t="s">
        <v>309</v>
      </c>
      <c r="B52" s="33">
        <v>111</v>
      </c>
      <c r="C52" s="40">
        <v>222</v>
      </c>
      <c r="D52" s="40">
        <v>156</v>
      </c>
      <c r="E52" s="40">
        <v>208</v>
      </c>
      <c r="F52" s="40">
        <v>122</v>
      </c>
      <c r="G52" s="40">
        <v>60</v>
      </c>
      <c r="H52" s="40">
        <v>73</v>
      </c>
      <c r="I52" s="40">
        <v>5</v>
      </c>
      <c r="J52" s="34" t="s">
        <v>25</v>
      </c>
      <c r="K52" s="54">
        <v>957</v>
      </c>
    </row>
    <row r="53" spans="1:11" ht="15.75" x14ac:dyDescent="0.25">
      <c r="A53" s="61" t="s">
        <v>310</v>
      </c>
      <c r="B53" s="33" t="s">
        <v>25</v>
      </c>
      <c r="C53" s="40">
        <v>89</v>
      </c>
      <c r="D53" s="40" t="s">
        <v>25</v>
      </c>
      <c r="E53" s="40" t="s">
        <v>25</v>
      </c>
      <c r="F53" s="40" t="s">
        <v>25</v>
      </c>
      <c r="G53" s="40" t="s">
        <v>25</v>
      </c>
      <c r="H53" s="40" t="s">
        <v>25</v>
      </c>
      <c r="I53" s="40" t="s">
        <v>25</v>
      </c>
      <c r="J53" s="34" t="s">
        <v>25</v>
      </c>
      <c r="K53" s="54">
        <v>89</v>
      </c>
    </row>
    <row r="54" spans="1:11" ht="15.75" x14ac:dyDescent="0.25">
      <c r="A54" s="61" t="s">
        <v>311</v>
      </c>
      <c r="B54" s="33">
        <v>99</v>
      </c>
      <c r="C54" s="40">
        <v>59</v>
      </c>
      <c r="D54" s="40" t="s">
        <v>25</v>
      </c>
      <c r="E54" s="40">
        <v>111</v>
      </c>
      <c r="F54" s="40" t="s">
        <v>25</v>
      </c>
      <c r="G54" s="40" t="s">
        <v>25</v>
      </c>
      <c r="H54" s="40" t="s">
        <v>25</v>
      </c>
      <c r="I54" s="40" t="s">
        <v>25</v>
      </c>
      <c r="J54" s="34" t="s">
        <v>25</v>
      </c>
      <c r="K54" s="54">
        <v>269</v>
      </c>
    </row>
    <row r="55" spans="1:11" ht="15.75" x14ac:dyDescent="0.25">
      <c r="A55" s="61" t="s">
        <v>86</v>
      </c>
      <c r="B55" s="33">
        <v>441</v>
      </c>
      <c r="C55" s="40">
        <v>45</v>
      </c>
      <c r="D55" s="40">
        <v>11</v>
      </c>
      <c r="E55" s="40">
        <v>14</v>
      </c>
      <c r="F55" s="40">
        <v>2</v>
      </c>
      <c r="G55" s="40">
        <v>1</v>
      </c>
      <c r="H55" s="40">
        <v>3</v>
      </c>
      <c r="I55" s="40" t="s">
        <v>25</v>
      </c>
      <c r="J55" s="34" t="s">
        <v>25</v>
      </c>
      <c r="K55" s="54">
        <v>517</v>
      </c>
    </row>
    <row r="56" spans="1:11" ht="15.75" x14ac:dyDescent="0.25">
      <c r="A56" s="61" t="s">
        <v>312</v>
      </c>
      <c r="B56" s="33" t="s">
        <v>25</v>
      </c>
      <c r="C56" s="40">
        <v>25</v>
      </c>
      <c r="D56" s="40">
        <v>123</v>
      </c>
      <c r="E56" s="40" t="s">
        <v>25</v>
      </c>
      <c r="F56" s="40" t="s">
        <v>25</v>
      </c>
      <c r="G56" s="40" t="s">
        <v>25</v>
      </c>
      <c r="H56" s="40" t="s">
        <v>25</v>
      </c>
      <c r="I56" s="40" t="s">
        <v>25</v>
      </c>
      <c r="J56" s="34" t="s">
        <v>25</v>
      </c>
      <c r="K56" s="54">
        <v>148</v>
      </c>
    </row>
    <row r="57" spans="1:11" ht="15.75" x14ac:dyDescent="0.25">
      <c r="A57" s="61" t="s">
        <v>87</v>
      </c>
      <c r="B57" s="33">
        <v>13</v>
      </c>
      <c r="C57" s="40">
        <v>58</v>
      </c>
      <c r="D57" s="40">
        <v>5</v>
      </c>
      <c r="E57" s="40" t="s">
        <v>25</v>
      </c>
      <c r="F57" s="40" t="s">
        <v>25</v>
      </c>
      <c r="G57" s="40" t="s">
        <v>25</v>
      </c>
      <c r="H57" s="40">
        <v>1</v>
      </c>
      <c r="I57" s="40" t="s">
        <v>25</v>
      </c>
      <c r="J57" s="34" t="s">
        <v>25</v>
      </c>
      <c r="K57" s="54">
        <v>77</v>
      </c>
    </row>
    <row r="58" spans="1:11" ht="15.75" x14ac:dyDescent="0.25">
      <c r="A58" s="61" t="s">
        <v>313</v>
      </c>
      <c r="B58" s="33">
        <v>109</v>
      </c>
      <c r="C58" s="40">
        <v>1</v>
      </c>
      <c r="D58" s="40">
        <v>1</v>
      </c>
      <c r="E58" s="40" t="s">
        <v>25</v>
      </c>
      <c r="F58" s="40">
        <v>1</v>
      </c>
      <c r="G58" s="40" t="s">
        <v>25</v>
      </c>
      <c r="H58" s="40">
        <v>1</v>
      </c>
      <c r="I58" s="40" t="s">
        <v>25</v>
      </c>
      <c r="J58" s="34">
        <v>1</v>
      </c>
      <c r="K58" s="54">
        <v>114</v>
      </c>
    </row>
    <row r="59" spans="1:11" ht="15.75" x14ac:dyDescent="0.25">
      <c r="A59" s="61" t="s">
        <v>88</v>
      </c>
      <c r="B59" s="33">
        <v>71</v>
      </c>
      <c r="C59" s="40" t="s">
        <v>25</v>
      </c>
      <c r="D59" s="40" t="s">
        <v>25</v>
      </c>
      <c r="E59" s="40" t="s">
        <v>25</v>
      </c>
      <c r="F59" s="40" t="s">
        <v>25</v>
      </c>
      <c r="G59" s="40" t="s">
        <v>25</v>
      </c>
      <c r="H59" s="40" t="s">
        <v>25</v>
      </c>
      <c r="I59" s="40" t="s">
        <v>25</v>
      </c>
      <c r="J59" s="34" t="s">
        <v>25</v>
      </c>
      <c r="K59" s="54">
        <v>71</v>
      </c>
    </row>
    <row r="60" spans="1:11" ht="15.75" x14ac:dyDescent="0.25">
      <c r="A60" s="61" t="s">
        <v>314</v>
      </c>
      <c r="B60" s="33">
        <v>206</v>
      </c>
      <c r="C60" s="40" t="s">
        <v>25</v>
      </c>
      <c r="D60" s="40">
        <v>21</v>
      </c>
      <c r="E60" s="40" t="s">
        <v>25</v>
      </c>
      <c r="F60" s="40" t="s">
        <v>25</v>
      </c>
      <c r="G60" s="40" t="s">
        <v>25</v>
      </c>
      <c r="H60" s="40" t="s">
        <v>25</v>
      </c>
      <c r="I60" s="40" t="s">
        <v>25</v>
      </c>
      <c r="J60" s="34" t="s">
        <v>25</v>
      </c>
      <c r="K60" s="54">
        <v>227</v>
      </c>
    </row>
    <row r="61" spans="1:11" ht="15.75" x14ac:dyDescent="0.25">
      <c r="A61" s="61" t="s">
        <v>89</v>
      </c>
      <c r="B61" s="33">
        <v>30</v>
      </c>
      <c r="C61" s="40" t="s">
        <v>25</v>
      </c>
      <c r="D61" s="40" t="s">
        <v>25</v>
      </c>
      <c r="E61" s="40" t="s">
        <v>25</v>
      </c>
      <c r="F61" s="40" t="s">
        <v>25</v>
      </c>
      <c r="G61" s="40" t="s">
        <v>25</v>
      </c>
      <c r="H61" s="40" t="s">
        <v>25</v>
      </c>
      <c r="I61" s="40" t="s">
        <v>25</v>
      </c>
      <c r="J61" s="34" t="s">
        <v>25</v>
      </c>
      <c r="K61" s="54">
        <v>30</v>
      </c>
    </row>
    <row r="62" spans="1:11" ht="15.75" x14ac:dyDescent="0.25">
      <c r="A62" s="61" t="s">
        <v>90</v>
      </c>
      <c r="B62" s="33">
        <v>20</v>
      </c>
      <c r="C62" s="40">
        <v>34</v>
      </c>
      <c r="D62" s="40">
        <v>2</v>
      </c>
      <c r="E62" s="40" t="s">
        <v>25</v>
      </c>
      <c r="F62" s="40" t="s">
        <v>25</v>
      </c>
      <c r="G62" s="40" t="s">
        <v>25</v>
      </c>
      <c r="H62" s="40" t="s">
        <v>25</v>
      </c>
      <c r="I62" s="40" t="s">
        <v>25</v>
      </c>
      <c r="J62" s="34" t="s">
        <v>25</v>
      </c>
      <c r="K62" s="54">
        <v>56</v>
      </c>
    </row>
    <row r="63" spans="1:11" ht="15.75" x14ac:dyDescent="0.25">
      <c r="A63" s="61" t="s">
        <v>91</v>
      </c>
      <c r="B63" s="33">
        <v>29</v>
      </c>
      <c r="C63" s="40" t="s">
        <v>25</v>
      </c>
      <c r="D63" s="40" t="s">
        <v>25</v>
      </c>
      <c r="E63" s="40" t="s">
        <v>25</v>
      </c>
      <c r="F63" s="40" t="s">
        <v>25</v>
      </c>
      <c r="G63" s="40" t="s">
        <v>25</v>
      </c>
      <c r="H63" s="40" t="s">
        <v>25</v>
      </c>
      <c r="I63" s="40" t="s">
        <v>25</v>
      </c>
      <c r="J63" s="34" t="s">
        <v>25</v>
      </c>
      <c r="K63" s="54">
        <v>29</v>
      </c>
    </row>
    <row r="64" spans="1:11" ht="15.75" x14ac:dyDescent="0.25">
      <c r="A64" s="61" t="s">
        <v>92</v>
      </c>
      <c r="B64" s="33">
        <v>31</v>
      </c>
      <c r="C64" s="40" t="s">
        <v>25</v>
      </c>
      <c r="D64" s="40" t="s">
        <v>25</v>
      </c>
      <c r="E64" s="40" t="s">
        <v>25</v>
      </c>
      <c r="F64" s="40" t="s">
        <v>25</v>
      </c>
      <c r="G64" s="40" t="s">
        <v>25</v>
      </c>
      <c r="H64" s="40" t="s">
        <v>25</v>
      </c>
      <c r="I64" s="40" t="s">
        <v>25</v>
      </c>
      <c r="J64" s="34" t="s">
        <v>25</v>
      </c>
      <c r="K64" s="54">
        <v>31</v>
      </c>
    </row>
    <row r="65" spans="1:11" ht="15.75" x14ac:dyDescent="0.25">
      <c r="A65" s="61" t="s">
        <v>315</v>
      </c>
      <c r="B65" s="33">
        <v>264</v>
      </c>
      <c r="C65" s="40">
        <v>29</v>
      </c>
      <c r="D65" s="40">
        <v>19</v>
      </c>
      <c r="E65" s="40">
        <v>22</v>
      </c>
      <c r="F65" s="40">
        <v>9</v>
      </c>
      <c r="G65" s="40">
        <v>17</v>
      </c>
      <c r="H65" s="40">
        <v>4</v>
      </c>
      <c r="I65" s="40" t="s">
        <v>25</v>
      </c>
      <c r="J65" s="34" t="s">
        <v>25</v>
      </c>
      <c r="K65" s="54">
        <v>364</v>
      </c>
    </row>
    <row r="66" spans="1:11" ht="15.75" x14ac:dyDescent="0.25">
      <c r="A66" s="61" t="s">
        <v>316</v>
      </c>
      <c r="B66" s="33">
        <v>5617</v>
      </c>
      <c r="C66" s="40">
        <v>2447</v>
      </c>
      <c r="D66" s="40">
        <v>2358</v>
      </c>
      <c r="E66" s="40">
        <v>1437</v>
      </c>
      <c r="F66" s="40">
        <v>750</v>
      </c>
      <c r="G66" s="40">
        <v>1151</v>
      </c>
      <c r="H66" s="40">
        <v>194</v>
      </c>
      <c r="I66" s="40">
        <v>160</v>
      </c>
      <c r="J66" s="34">
        <v>176</v>
      </c>
      <c r="K66" s="54">
        <v>14290</v>
      </c>
    </row>
    <row r="67" spans="1:11" ht="15.75" x14ac:dyDescent="0.25">
      <c r="A67" s="61" t="s">
        <v>317</v>
      </c>
      <c r="B67" s="33">
        <v>320</v>
      </c>
      <c r="C67" s="40" t="s">
        <v>25</v>
      </c>
      <c r="D67" s="40" t="s">
        <v>25</v>
      </c>
      <c r="E67" s="40" t="s">
        <v>25</v>
      </c>
      <c r="F67" s="40" t="s">
        <v>25</v>
      </c>
      <c r="G67" s="40" t="s">
        <v>25</v>
      </c>
      <c r="H67" s="40" t="s">
        <v>25</v>
      </c>
      <c r="I67" s="40" t="s">
        <v>25</v>
      </c>
      <c r="J67" s="34" t="s">
        <v>25</v>
      </c>
      <c r="K67" s="54">
        <v>320</v>
      </c>
    </row>
    <row r="68" spans="1:11" ht="15.75" x14ac:dyDescent="0.25">
      <c r="A68" s="61" t="s">
        <v>318</v>
      </c>
      <c r="B68" s="33">
        <v>3672</v>
      </c>
      <c r="C68" s="40">
        <v>334</v>
      </c>
      <c r="D68" s="40">
        <v>357</v>
      </c>
      <c r="E68" s="40">
        <v>117</v>
      </c>
      <c r="F68" s="40">
        <v>160</v>
      </c>
      <c r="G68" s="40">
        <v>96</v>
      </c>
      <c r="H68" s="40">
        <v>35</v>
      </c>
      <c r="I68" s="40">
        <v>7</v>
      </c>
      <c r="J68" s="34">
        <v>4</v>
      </c>
      <c r="K68" s="54">
        <v>4782</v>
      </c>
    </row>
    <row r="69" spans="1:11" ht="31.5" x14ac:dyDescent="0.25">
      <c r="A69" s="61" t="s">
        <v>319</v>
      </c>
      <c r="B69" s="33">
        <v>1</v>
      </c>
      <c r="C69" s="40" t="s">
        <v>25</v>
      </c>
      <c r="D69" s="40">
        <v>4</v>
      </c>
      <c r="E69" s="40" t="s">
        <v>25</v>
      </c>
      <c r="F69" s="40" t="s">
        <v>25</v>
      </c>
      <c r="G69" s="40">
        <v>143</v>
      </c>
      <c r="H69" s="40" t="s">
        <v>25</v>
      </c>
      <c r="I69" s="40" t="s">
        <v>25</v>
      </c>
      <c r="J69" s="34" t="s">
        <v>25</v>
      </c>
      <c r="K69" s="54">
        <v>148</v>
      </c>
    </row>
    <row r="70" spans="1:11" ht="31.5" x14ac:dyDescent="0.25">
      <c r="A70" s="61" t="s">
        <v>320</v>
      </c>
      <c r="B70" s="33">
        <v>1742</v>
      </c>
      <c r="C70" s="40">
        <v>100</v>
      </c>
      <c r="D70" s="40">
        <v>33</v>
      </c>
      <c r="E70" s="40">
        <v>48</v>
      </c>
      <c r="F70" s="40">
        <v>7</v>
      </c>
      <c r="G70" s="40">
        <v>16</v>
      </c>
      <c r="H70" s="40">
        <v>4</v>
      </c>
      <c r="I70" s="40">
        <v>10</v>
      </c>
      <c r="J70" s="34">
        <v>3</v>
      </c>
      <c r="K70" s="54">
        <v>1963</v>
      </c>
    </row>
    <row r="71" spans="1:11" ht="15.75" x14ac:dyDescent="0.25">
      <c r="A71" s="61" t="s">
        <v>321</v>
      </c>
      <c r="B71" s="33">
        <v>164</v>
      </c>
      <c r="C71" s="40">
        <v>168</v>
      </c>
      <c r="D71" s="40">
        <v>178</v>
      </c>
      <c r="E71" s="40">
        <v>5</v>
      </c>
      <c r="F71" s="40" t="s">
        <v>25</v>
      </c>
      <c r="G71" s="40" t="s">
        <v>25</v>
      </c>
      <c r="H71" s="40">
        <v>1</v>
      </c>
      <c r="I71" s="40" t="s">
        <v>25</v>
      </c>
      <c r="J71" s="34" t="s">
        <v>25</v>
      </c>
      <c r="K71" s="54">
        <v>516</v>
      </c>
    </row>
    <row r="72" spans="1:11" ht="15.75" x14ac:dyDescent="0.25">
      <c r="A72" s="61" t="s">
        <v>65</v>
      </c>
      <c r="B72" s="33" t="s">
        <v>25</v>
      </c>
      <c r="C72" s="40">
        <v>106</v>
      </c>
      <c r="D72" s="40" t="s">
        <v>25</v>
      </c>
      <c r="E72" s="40" t="s">
        <v>25</v>
      </c>
      <c r="F72" s="40" t="s">
        <v>25</v>
      </c>
      <c r="G72" s="40" t="s">
        <v>25</v>
      </c>
      <c r="H72" s="40" t="s">
        <v>25</v>
      </c>
      <c r="I72" s="40" t="s">
        <v>25</v>
      </c>
      <c r="J72" s="34" t="s">
        <v>25</v>
      </c>
      <c r="K72" s="54">
        <v>106</v>
      </c>
    </row>
    <row r="73" spans="1:11" ht="15.75" x14ac:dyDescent="0.25">
      <c r="A73" s="61" t="s">
        <v>93</v>
      </c>
      <c r="B73" s="33">
        <v>76</v>
      </c>
      <c r="C73" s="40">
        <v>2</v>
      </c>
      <c r="D73" s="40">
        <v>6</v>
      </c>
      <c r="E73" s="40">
        <v>16</v>
      </c>
      <c r="F73" s="40">
        <v>3</v>
      </c>
      <c r="G73" s="40">
        <v>6</v>
      </c>
      <c r="H73" s="40" t="s">
        <v>25</v>
      </c>
      <c r="I73" s="40" t="s">
        <v>25</v>
      </c>
      <c r="J73" s="34" t="s">
        <v>25</v>
      </c>
      <c r="K73" s="54">
        <v>109</v>
      </c>
    </row>
    <row r="74" spans="1:11" ht="15.75" x14ac:dyDescent="0.25">
      <c r="A74" s="61" t="s">
        <v>63</v>
      </c>
      <c r="B74" s="33">
        <v>277</v>
      </c>
      <c r="C74" s="40">
        <v>50</v>
      </c>
      <c r="D74" s="40">
        <v>22</v>
      </c>
      <c r="E74" s="40">
        <v>9</v>
      </c>
      <c r="F74" s="40">
        <v>4</v>
      </c>
      <c r="G74" s="40">
        <v>7</v>
      </c>
      <c r="H74" s="40">
        <v>4</v>
      </c>
      <c r="I74" s="40">
        <v>5</v>
      </c>
      <c r="J74" s="34" t="s">
        <v>25</v>
      </c>
      <c r="K74" s="54">
        <v>378</v>
      </c>
    </row>
    <row r="75" spans="1:11" ht="15.75" x14ac:dyDescent="0.25">
      <c r="A75" s="61" t="s">
        <v>94</v>
      </c>
      <c r="B75" s="33">
        <v>61</v>
      </c>
      <c r="C75" s="40" t="s">
        <v>25</v>
      </c>
      <c r="D75" s="40" t="s">
        <v>25</v>
      </c>
      <c r="E75" s="40" t="s">
        <v>25</v>
      </c>
      <c r="F75" s="40" t="s">
        <v>25</v>
      </c>
      <c r="G75" s="40" t="s">
        <v>25</v>
      </c>
      <c r="H75" s="40" t="s">
        <v>25</v>
      </c>
      <c r="I75" s="40" t="s">
        <v>25</v>
      </c>
      <c r="J75" s="34" t="s">
        <v>25</v>
      </c>
      <c r="K75" s="54">
        <v>61</v>
      </c>
    </row>
    <row r="76" spans="1:11" ht="15.75" x14ac:dyDescent="0.25">
      <c r="A76" s="61" t="s">
        <v>322</v>
      </c>
      <c r="B76" s="33">
        <v>8</v>
      </c>
      <c r="C76" s="40" t="s">
        <v>25</v>
      </c>
      <c r="D76" s="40" t="s">
        <v>25</v>
      </c>
      <c r="E76" s="40">
        <v>1</v>
      </c>
      <c r="F76" s="40" t="s">
        <v>25</v>
      </c>
      <c r="G76" s="40" t="s">
        <v>25</v>
      </c>
      <c r="H76" s="40" t="s">
        <v>25</v>
      </c>
      <c r="I76" s="40" t="s">
        <v>25</v>
      </c>
      <c r="J76" s="34" t="s">
        <v>25</v>
      </c>
      <c r="K76" s="54">
        <v>9</v>
      </c>
    </row>
    <row r="77" spans="1:11" ht="15.75" x14ac:dyDescent="0.25">
      <c r="A77" s="61" t="s">
        <v>323</v>
      </c>
      <c r="B77" s="33">
        <v>155</v>
      </c>
      <c r="C77" s="40">
        <v>20</v>
      </c>
      <c r="D77" s="40">
        <v>5</v>
      </c>
      <c r="E77" s="40" t="s">
        <v>25</v>
      </c>
      <c r="F77" s="40" t="s">
        <v>25</v>
      </c>
      <c r="G77" s="40" t="s">
        <v>25</v>
      </c>
      <c r="H77" s="40" t="s">
        <v>25</v>
      </c>
      <c r="I77" s="40" t="s">
        <v>25</v>
      </c>
      <c r="J77" s="34" t="s">
        <v>25</v>
      </c>
      <c r="K77" s="54">
        <v>180</v>
      </c>
    </row>
    <row r="78" spans="1:11" ht="15.75" x14ac:dyDescent="0.25">
      <c r="A78" s="61" t="s">
        <v>66</v>
      </c>
      <c r="B78" s="33">
        <v>383</v>
      </c>
      <c r="C78" s="40" t="s">
        <v>25</v>
      </c>
      <c r="D78" s="40" t="s">
        <v>25</v>
      </c>
      <c r="E78" s="40" t="s">
        <v>25</v>
      </c>
      <c r="F78" s="40" t="s">
        <v>25</v>
      </c>
      <c r="G78" s="40" t="s">
        <v>25</v>
      </c>
      <c r="H78" s="40" t="s">
        <v>25</v>
      </c>
      <c r="I78" s="40" t="s">
        <v>25</v>
      </c>
      <c r="J78" s="34" t="s">
        <v>25</v>
      </c>
      <c r="K78" s="54">
        <v>383</v>
      </c>
    </row>
    <row r="79" spans="1:11" ht="15.75" x14ac:dyDescent="0.25">
      <c r="A79" s="61" t="s">
        <v>67</v>
      </c>
      <c r="B79" s="33">
        <v>293</v>
      </c>
      <c r="C79" s="40" t="s">
        <v>25</v>
      </c>
      <c r="D79" s="40" t="s">
        <v>25</v>
      </c>
      <c r="E79" s="40" t="s">
        <v>25</v>
      </c>
      <c r="F79" s="40" t="s">
        <v>25</v>
      </c>
      <c r="G79" s="40" t="s">
        <v>25</v>
      </c>
      <c r="H79" s="40" t="s">
        <v>25</v>
      </c>
      <c r="I79" s="40" t="s">
        <v>25</v>
      </c>
      <c r="J79" s="34" t="s">
        <v>25</v>
      </c>
      <c r="K79" s="54">
        <v>293</v>
      </c>
    </row>
    <row r="80" spans="1:11" ht="15.75" x14ac:dyDescent="0.25">
      <c r="A80" s="61" t="s">
        <v>324</v>
      </c>
      <c r="B80" s="33">
        <v>53</v>
      </c>
      <c r="C80" s="40" t="s">
        <v>25</v>
      </c>
      <c r="D80" s="40" t="s">
        <v>25</v>
      </c>
      <c r="E80" s="40" t="s">
        <v>25</v>
      </c>
      <c r="F80" s="40" t="s">
        <v>25</v>
      </c>
      <c r="G80" s="40" t="s">
        <v>25</v>
      </c>
      <c r="H80" s="40" t="s">
        <v>25</v>
      </c>
      <c r="I80" s="40" t="s">
        <v>25</v>
      </c>
      <c r="J80" s="34" t="s">
        <v>25</v>
      </c>
      <c r="K80" s="54">
        <v>53</v>
      </c>
    </row>
    <row r="81" spans="1:11" ht="15.75" x14ac:dyDescent="0.25">
      <c r="A81" s="61" t="s">
        <v>68</v>
      </c>
      <c r="B81" s="33">
        <v>100</v>
      </c>
      <c r="C81" s="40" t="s">
        <v>25</v>
      </c>
      <c r="D81" s="40" t="s">
        <v>25</v>
      </c>
      <c r="E81" s="40" t="s">
        <v>25</v>
      </c>
      <c r="F81" s="40" t="s">
        <v>25</v>
      </c>
      <c r="G81" s="40" t="s">
        <v>25</v>
      </c>
      <c r="H81" s="40" t="s">
        <v>25</v>
      </c>
      <c r="I81" s="40" t="s">
        <v>25</v>
      </c>
      <c r="J81" s="34" t="s">
        <v>25</v>
      </c>
      <c r="K81" s="54">
        <v>100</v>
      </c>
    </row>
    <row r="82" spans="1:11" ht="15.75" x14ac:dyDescent="0.25">
      <c r="A82" s="61" t="s">
        <v>69</v>
      </c>
      <c r="B82" s="33" t="s">
        <v>25</v>
      </c>
      <c r="C82" s="40">
        <v>4</v>
      </c>
      <c r="D82" s="40" t="s">
        <v>25</v>
      </c>
      <c r="E82" s="40" t="s">
        <v>25</v>
      </c>
      <c r="F82" s="40" t="s">
        <v>25</v>
      </c>
      <c r="G82" s="40" t="s">
        <v>25</v>
      </c>
      <c r="H82" s="40" t="s">
        <v>25</v>
      </c>
      <c r="I82" s="40" t="s">
        <v>25</v>
      </c>
      <c r="J82" s="34" t="s">
        <v>25</v>
      </c>
      <c r="K82" s="54">
        <v>4</v>
      </c>
    </row>
    <row r="83" spans="1:11" ht="15.75" x14ac:dyDescent="0.25">
      <c r="A83" s="61" t="s">
        <v>95</v>
      </c>
      <c r="B83" s="33">
        <v>1209</v>
      </c>
      <c r="C83" s="40">
        <v>9</v>
      </c>
      <c r="D83" s="40">
        <v>6</v>
      </c>
      <c r="E83" s="40">
        <v>13</v>
      </c>
      <c r="F83" s="40" t="s">
        <v>25</v>
      </c>
      <c r="G83" s="40">
        <v>2</v>
      </c>
      <c r="H83" s="40">
        <v>1</v>
      </c>
      <c r="I83" s="40">
        <v>1</v>
      </c>
      <c r="J83" s="34" t="s">
        <v>25</v>
      </c>
      <c r="K83" s="54">
        <v>1241</v>
      </c>
    </row>
    <row r="84" spans="1:11" ht="15.75" x14ac:dyDescent="0.25">
      <c r="A84" s="61" t="s">
        <v>325</v>
      </c>
      <c r="B84" s="33">
        <v>63</v>
      </c>
      <c r="C84" s="40">
        <v>56</v>
      </c>
      <c r="D84" s="40">
        <v>8</v>
      </c>
      <c r="E84" s="40">
        <v>106</v>
      </c>
      <c r="F84" s="40">
        <v>20</v>
      </c>
      <c r="G84" s="40">
        <v>58</v>
      </c>
      <c r="H84" s="40" t="s">
        <v>25</v>
      </c>
      <c r="I84" s="40">
        <v>164</v>
      </c>
      <c r="J84" s="34" t="s">
        <v>25</v>
      </c>
      <c r="K84" s="54">
        <v>475</v>
      </c>
    </row>
    <row r="85" spans="1:11" ht="15.75" x14ac:dyDescent="0.25">
      <c r="A85" s="61" t="s">
        <v>326</v>
      </c>
      <c r="B85" s="33">
        <v>134</v>
      </c>
      <c r="C85" s="40" t="s">
        <v>25</v>
      </c>
      <c r="D85" s="40" t="s">
        <v>25</v>
      </c>
      <c r="E85" s="40" t="s">
        <v>25</v>
      </c>
      <c r="F85" s="40" t="s">
        <v>25</v>
      </c>
      <c r="G85" s="40" t="s">
        <v>25</v>
      </c>
      <c r="H85" s="40" t="s">
        <v>25</v>
      </c>
      <c r="I85" s="40" t="s">
        <v>25</v>
      </c>
      <c r="J85" s="34" t="s">
        <v>25</v>
      </c>
      <c r="K85" s="54">
        <v>134</v>
      </c>
    </row>
    <row r="86" spans="1:11" ht="15.75" x14ac:dyDescent="0.25">
      <c r="A86" s="61" t="s">
        <v>327</v>
      </c>
      <c r="B86" s="33">
        <v>391</v>
      </c>
      <c r="C86" s="40" t="s">
        <v>25</v>
      </c>
      <c r="D86" s="40" t="s">
        <v>25</v>
      </c>
      <c r="E86" s="40" t="s">
        <v>25</v>
      </c>
      <c r="F86" s="40" t="s">
        <v>25</v>
      </c>
      <c r="G86" s="40" t="s">
        <v>25</v>
      </c>
      <c r="H86" s="40" t="s">
        <v>25</v>
      </c>
      <c r="I86" s="40" t="s">
        <v>25</v>
      </c>
      <c r="J86" s="34" t="s">
        <v>25</v>
      </c>
      <c r="K86" s="54">
        <v>391</v>
      </c>
    </row>
    <row r="87" spans="1:11" ht="15.75" x14ac:dyDescent="0.25">
      <c r="A87" s="61" t="s">
        <v>96</v>
      </c>
      <c r="B87" s="33">
        <v>337</v>
      </c>
      <c r="C87" s="40">
        <v>17</v>
      </c>
      <c r="D87" s="40">
        <v>13</v>
      </c>
      <c r="E87" s="40">
        <v>5</v>
      </c>
      <c r="F87" s="40">
        <v>5</v>
      </c>
      <c r="G87" s="40">
        <v>3</v>
      </c>
      <c r="H87" s="40" t="s">
        <v>25</v>
      </c>
      <c r="I87" s="40" t="s">
        <v>25</v>
      </c>
      <c r="J87" s="34" t="s">
        <v>25</v>
      </c>
      <c r="K87" s="54">
        <v>380</v>
      </c>
    </row>
    <row r="88" spans="1:11" ht="15.75" x14ac:dyDescent="0.25">
      <c r="A88" s="61" t="s">
        <v>328</v>
      </c>
      <c r="B88" s="33">
        <v>860</v>
      </c>
      <c r="C88" s="40">
        <v>86</v>
      </c>
      <c r="D88" s="40">
        <v>38</v>
      </c>
      <c r="E88" s="40">
        <v>115</v>
      </c>
      <c r="F88" s="40">
        <v>54</v>
      </c>
      <c r="G88" s="40">
        <v>89</v>
      </c>
      <c r="H88" s="40">
        <v>6</v>
      </c>
      <c r="I88" s="40">
        <v>194</v>
      </c>
      <c r="J88" s="34" t="s">
        <v>25</v>
      </c>
      <c r="K88" s="54">
        <v>1442</v>
      </c>
    </row>
    <row r="89" spans="1:11" ht="15.75" x14ac:dyDescent="0.25">
      <c r="A89" s="61" t="s">
        <v>329</v>
      </c>
      <c r="B89" s="33">
        <v>303</v>
      </c>
      <c r="C89" s="40" t="s">
        <v>25</v>
      </c>
      <c r="D89" s="40" t="s">
        <v>25</v>
      </c>
      <c r="E89" s="40" t="s">
        <v>25</v>
      </c>
      <c r="F89" s="40" t="s">
        <v>25</v>
      </c>
      <c r="G89" s="40" t="s">
        <v>25</v>
      </c>
      <c r="H89" s="40" t="s">
        <v>25</v>
      </c>
      <c r="I89" s="40" t="s">
        <v>25</v>
      </c>
      <c r="J89" s="34" t="s">
        <v>25</v>
      </c>
      <c r="K89" s="54">
        <v>303</v>
      </c>
    </row>
    <row r="90" spans="1:11" ht="15.75" x14ac:dyDescent="0.25">
      <c r="A90" s="61" t="s">
        <v>97</v>
      </c>
      <c r="B90" s="33" t="s">
        <v>25</v>
      </c>
      <c r="C90" s="40" t="s">
        <v>25</v>
      </c>
      <c r="D90" s="40" t="s">
        <v>25</v>
      </c>
      <c r="E90" s="40">
        <v>132</v>
      </c>
      <c r="F90" s="40" t="s">
        <v>25</v>
      </c>
      <c r="G90" s="40" t="s">
        <v>25</v>
      </c>
      <c r="H90" s="40" t="s">
        <v>25</v>
      </c>
      <c r="I90" s="40" t="s">
        <v>25</v>
      </c>
      <c r="J90" s="34" t="s">
        <v>25</v>
      </c>
      <c r="K90" s="54">
        <v>132</v>
      </c>
    </row>
    <row r="91" spans="1:11" ht="15.75" x14ac:dyDescent="0.25">
      <c r="A91" s="61" t="s">
        <v>78</v>
      </c>
      <c r="B91" s="33" t="s">
        <v>25</v>
      </c>
      <c r="C91" s="40">
        <v>39</v>
      </c>
      <c r="D91" s="40" t="s">
        <v>25</v>
      </c>
      <c r="E91" s="40" t="s">
        <v>25</v>
      </c>
      <c r="F91" s="40" t="s">
        <v>25</v>
      </c>
      <c r="G91" s="40" t="s">
        <v>25</v>
      </c>
      <c r="H91" s="40" t="s">
        <v>25</v>
      </c>
      <c r="I91" s="40" t="s">
        <v>25</v>
      </c>
      <c r="J91" s="34" t="s">
        <v>25</v>
      </c>
      <c r="K91" s="54">
        <v>39</v>
      </c>
    </row>
    <row r="92" spans="1:11" ht="15.75" x14ac:dyDescent="0.25">
      <c r="A92" s="61" t="s">
        <v>98</v>
      </c>
      <c r="B92" s="33">
        <v>2123</v>
      </c>
      <c r="C92" s="40">
        <v>163</v>
      </c>
      <c r="D92" s="40">
        <v>183</v>
      </c>
      <c r="E92" s="40">
        <v>115</v>
      </c>
      <c r="F92" s="40">
        <v>98</v>
      </c>
      <c r="G92" s="40">
        <v>74</v>
      </c>
      <c r="H92" s="40">
        <v>73</v>
      </c>
      <c r="I92" s="40">
        <v>31</v>
      </c>
      <c r="J92" s="34" t="s">
        <v>25</v>
      </c>
      <c r="K92" s="54">
        <v>2860</v>
      </c>
    </row>
    <row r="93" spans="1:11" ht="15.75" x14ac:dyDescent="0.25">
      <c r="A93" s="61" t="s">
        <v>99</v>
      </c>
      <c r="B93" s="33" t="s">
        <v>25</v>
      </c>
      <c r="C93" s="40" t="s">
        <v>25</v>
      </c>
      <c r="D93" s="40">
        <v>95</v>
      </c>
      <c r="E93" s="40" t="s">
        <v>25</v>
      </c>
      <c r="F93" s="40" t="s">
        <v>25</v>
      </c>
      <c r="G93" s="40" t="s">
        <v>25</v>
      </c>
      <c r="H93" s="40" t="s">
        <v>25</v>
      </c>
      <c r="I93" s="40" t="s">
        <v>25</v>
      </c>
      <c r="J93" s="34" t="s">
        <v>25</v>
      </c>
      <c r="K93" s="54">
        <v>95</v>
      </c>
    </row>
    <row r="94" spans="1:11" ht="15.75" x14ac:dyDescent="0.25">
      <c r="A94" s="61" t="s">
        <v>100</v>
      </c>
      <c r="B94" s="33">
        <v>266</v>
      </c>
      <c r="C94" s="40">
        <v>1219</v>
      </c>
      <c r="D94" s="40">
        <v>1843</v>
      </c>
      <c r="E94" s="40">
        <v>968</v>
      </c>
      <c r="F94" s="40">
        <v>437</v>
      </c>
      <c r="G94" s="40">
        <v>333</v>
      </c>
      <c r="H94" s="40">
        <v>111</v>
      </c>
      <c r="I94" s="40">
        <v>92</v>
      </c>
      <c r="J94" s="34" t="s">
        <v>25</v>
      </c>
      <c r="K94" s="54">
        <v>5269</v>
      </c>
    </row>
    <row r="95" spans="1:11" ht="15.75" x14ac:dyDescent="0.25">
      <c r="A95" s="61" t="s">
        <v>330</v>
      </c>
      <c r="B95" s="33">
        <v>25</v>
      </c>
      <c r="C95" s="40">
        <v>203</v>
      </c>
      <c r="D95" s="40">
        <v>58</v>
      </c>
      <c r="E95" s="40">
        <v>54</v>
      </c>
      <c r="F95" s="40">
        <v>41</v>
      </c>
      <c r="G95" s="40">
        <v>28</v>
      </c>
      <c r="H95" s="40">
        <v>14</v>
      </c>
      <c r="I95" s="40">
        <v>7</v>
      </c>
      <c r="J95" s="34" t="s">
        <v>25</v>
      </c>
      <c r="K95" s="54">
        <v>430</v>
      </c>
    </row>
    <row r="96" spans="1:11" ht="15.75" x14ac:dyDescent="0.25">
      <c r="A96" s="61" t="s">
        <v>331</v>
      </c>
      <c r="B96" s="33">
        <v>4395</v>
      </c>
      <c r="C96" s="40">
        <v>7602</v>
      </c>
      <c r="D96" s="40">
        <v>5879</v>
      </c>
      <c r="E96" s="40">
        <v>6972</v>
      </c>
      <c r="F96" s="40">
        <v>2710</v>
      </c>
      <c r="G96" s="40">
        <v>2321</v>
      </c>
      <c r="H96" s="40">
        <v>1564</v>
      </c>
      <c r="I96" s="40">
        <v>369</v>
      </c>
      <c r="J96" s="34" t="s">
        <v>25</v>
      </c>
      <c r="K96" s="54">
        <v>31812</v>
      </c>
    </row>
    <row r="97" spans="1:11" ht="15.75" x14ac:dyDescent="0.25">
      <c r="A97" s="61" t="s">
        <v>101</v>
      </c>
      <c r="B97" s="33">
        <v>1728</v>
      </c>
      <c r="C97" s="40">
        <v>108</v>
      </c>
      <c r="D97" s="40">
        <v>78</v>
      </c>
      <c r="E97" s="40">
        <v>2</v>
      </c>
      <c r="F97" s="40" t="s">
        <v>25</v>
      </c>
      <c r="G97" s="40">
        <v>5</v>
      </c>
      <c r="H97" s="40" t="s">
        <v>25</v>
      </c>
      <c r="I97" s="40" t="s">
        <v>25</v>
      </c>
      <c r="J97" s="34">
        <v>10</v>
      </c>
      <c r="K97" s="54">
        <v>1931</v>
      </c>
    </row>
    <row r="98" spans="1:11" ht="15.75" x14ac:dyDescent="0.25">
      <c r="A98" s="61" t="s">
        <v>102</v>
      </c>
      <c r="B98" s="33">
        <v>1117</v>
      </c>
      <c r="C98" s="40">
        <v>222</v>
      </c>
      <c r="D98" s="40">
        <v>934</v>
      </c>
      <c r="E98" s="40">
        <v>237</v>
      </c>
      <c r="F98" s="40">
        <v>289</v>
      </c>
      <c r="G98" s="40">
        <v>183</v>
      </c>
      <c r="H98" s="40">
        <v>128</v>
      </c>
      <c r="I98" s="40">
        <v>15</v>
      </c>
      <c r="J98" s="34" t="s">
        <v>25</v>
      </c>
      <c r="K98" s="54">
        <v>3125</v>
      </c>
    </row>
    <row r="99" spans="1:11" ht="15.75" x14ac:dyDescent="0.25">
      <c r="A99" s="61" t="s">
        <v>332</v>
      </c>
      <c r="B99" s="33">
        <v>324</v>
      </c>
      <c r="C99" s="40">
        <v>238</v>
      </c>
      <c r="D99" s="40">
        <v>491</v>
      </c>
      <c r="E99" s="40">
        <v>195</v>
      </c>
      <c r="F99" s="40">
        <v>131</v>
      </c>
      <c r="G99" s="40">
        <v>55</v>
      </c>
      <c r="H99" s="40">
        <v>24</v>
      </c>
      <c r="I99" s="40">
        <v>13</v>
      </c>
      <c r="J99" s="34" t="s">
        <v>25</v>
      </c>
      <c r="K99" s="54">
        <v>1471</v>
      </c>
    </row>
    <row r="100" spans="1:11" ht="15.75" x14ac:dyDescent="0.25">
      <c r="A100" s="61" t="s">
        <v>103</v>
      </c>
      <c r="B100" s="33">
        <v>1870</v>
      </c>
      <c r="C100" s="40">
        <v>5527</v>
      </c>
      <c r="D100" s="40">
        <v>5007</v>
      </c>
      <c r="E100" s="40">
        <v>3733</v>
      </c>
      <c r="F100" s="40">
        <v>1934</v>
      </c>
      <c r="G100" s="40">
        <v>1004</v>
      </c>
      <c r="H100" s="40">
        <v>652</v>
      </c>
      <c r="I100" s="40" t="s">
        <v>25</v>
      </c>
      <c r="J100" s="34" t="s">
        <v>25</v>
      </c>
      <c r="K100" s="54">
        <v>19727</v>
      </c>
    </row>
    <row r="101" spans="1:11" ht="15.75" x14ac:dyDescent="0.25">
      <c r="A101" s="61" t="s">
        <v>333</v>
      </c>
      <c r="B101" s="33" t="s">
        <v>25</v>
      </c>
      <c r="C101" s="40">
        <v>27</v>
      </c>
      <c r="D101" s="40" t="s">
        <v>25</v>
      </c>
      <c r="E101" s="40" t="s">
        <v>25</v>
      </c>
      <c r="F101" s="40" t="s">
        <v>25</v>
      </c>
      <c r="G101" s="40" t="s">
        <v>25</v>
      </c>
      <c r="H101" s="40" t="s">
        <v>25</v>
      </c>
      <c r="I101" s="40" t="s">
        <v>25</v>
      </c>
      <c r="J101" s="34" t="s">
        <v>25</v>
      </c>
      <c r="K101" s="54">
        <v>27</v>
      </c>
    </row>
    <row r="102" spans="1:11" ht="15.75" x14ac:dyDescent="0.25">
      <c r="A102" s="75" t="s">
        <v>104</v>
      </c>
      <c r="B102" s="29">
        <v>59</v>
      </c>
      <c r="C102" s="39" t="s">
        <v>25</v>
      </c>
      <c r="D102" s="39">
        <v>114</v>
      </c>
      <c r="E102" s="39" t="s">
        <v>25</v>
      </c>
      <c r="F102" s="39" t="s">
        <v>25</v>
      </c>
      <c r="G102" s="39" t="s">
        <v>25</v>
      </c>
      <c r="H102" s="39" t="s">
        <v>25</v>
      </c>
      <c r="I102" s="39" t="s">
        <v>25</v>
      </c>
      <c r="J102" s="30" t="s">
        <v>25</v>
      </c>
      <c r="K102" s="51">
        <v>173</v>
      </c>
    </row>
    <row r="103" spans="1:11" ht="15.75" x14ac:dyDescent="0.25">
      <c r="A103" s="61" t="s">
        <v>105</v>
      </c>
      <c r="B103" s="33">
        <v>713</v>
      </c>
      <c r="C103" s="40">
        <v>322</v>
      </c>
      <c r="D103" s="40">
        <v>410</v>
      </c>
      <c r="E103" s="40">
        <v>748</v>
      </c>
      <c r="F103" s="40">
        <v>237</v>
      </c>
      <c r="G103" s="40">
        <v>265</v>
      </c>
      <c r="H103" s="40">
        <v>86</v>
      </c>
      <c r="I103" s="40">
        <v>16</v>
      </c>
      <c r="J103" s="34" t="s">
        <v>25</v>
      </c>
      <c r="K103" s="54">
        <v>2797</v>
      </c>
    </row>
    <row r="104" spans="1:11" ht="15.75" x14ac:dyDescent="0.25">
      <c r="A104" s="61" t="s">
        <v>106</v>
      </c>
      <c r="B104" s="33">
        <v>320</v>
      </c>
      <c r="C104" s="40" t="s">
        <v>25</v>
      </c>
      <c r="D104" s="40" t="s">
        <v>25</v>
      </c>
      <c r="E104" s="40" t="s">
        <v>25</v>
      </c>
      <c r="F104" s="40" t="s">
        <v>25</v>
      </c>
      <c r="G104" s="40" t="s">
        <v>25</v>
      </c>
      <c r="H104" s="40" t="s">
        <v>25</v>
      </c>
      <c r="I104" s="40" t="s">
        <v>25</v>
      </c>
      <c r="J104" s="34" t="s">
        <v>25</v>
      </c>
      <c r="K104" s="54">
        <v>320</v>
      </c>
    </row>
    <row r="105" spans="1:11" ht="16.5" thickBot="1" x14ac:dyDescent="0.3">
      <c r="A105" s="72" t="s">
        <v>7</v>
      </c>
      <c r="B105" s="37">
        <v>62378</v>
      </c>
      <c r="C105" s="41">
        <v>26848</v>
      </c>
      <c r="D105" s="41">
        <v>26899</v>
      </c>
      <c r="E105" s="41">
        <v>20025</v>
      </c>
      <c r="F105" s="41">
        <v>10504</v>
      </c>
      <c r="G105" s="41">
        <v>7692</v>
      </c>
      <c r="H105" s="41">
        <v>4113</v>
      </c>
      <c r="I105" s="41">
        <v>1828</v>
      </c>
      <c r="J105" s="38">
        <v>1358</v>
      </c>
      <c r="K105" s="57">
        <v>161645</v>
      </c>
    </row>
    <row r="107" spans="1:11" ht="15.75" x14ac:dyDescent="0.25">
      <c r="A107" s="144" t="s">
        <v>8</v>
      </c>
    </row>
  </sheetData>
  <mergeCells count="3">
    <mergeCell ref="A3:A4"/>
    <mergeCell ref="B3:J3"/>
    <mergeCell ref="K3:K4"/>
  </mergeCells>
  <hyperlinks>
    <hyperlink ref="J1" location="'Table of Contents'!C2" display="Back to Table of Contents"/>
  </hyperlinks>
  <pageMargins left="0.75" right="0.75" top="1" bottom="1" header="0.5" footer="0.5"/>
  <pageSetup paperSize="9" scale="42" orientation="portrait" r:id="rId1"/>
  <rowBreaks count="1" manualBreakCount="1">
    <brk id="105" max="16383" man="1"/>
  </row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5"/>
  <sheetViews>
    <sheetView showGridLines="0" zoomScaleNormal="100" workbookViewId="0"/>
  </sheetViews>
  <sheetFormatPr defaultRowHeight="15" x14ac:dyDescent="0.25"/>
  <cols>
    <col min="1" max="1" width="20.7109375" customWidth="1"/>
    <col min="2" max="15" width="10.5703125" customWidth="1"/>
  </cols>
  <sheetData>
    <row r="1" spans="1:15" x14ac:dyDescent="0.25">
      <c r="A1" s="8" t="s">
        <v>339</v>
      </c>
      <c r="J1" s="7" t="s">
        <v>892</v>
      </c>
    </row>
    <row r="2" spans="1:15" x14ac:dyDescent="0.25">
      <c r="A2" s="2"/>
    </row>
    <row r="3" spans="1:15" ht="16.5" thickBot="1" x14ac:dyDescent="0.3">
      <c r="A3" s="310" t="s">
        <v>0</v>
      </c>
      <c r="B3" s="310"/>
      <c r="C3" s="310"/>
      <c r="D3" s="310"/>
      <c r="E3" s="310"/>
      <c r="F3" s="310"/>
      <c r="G3" s="310"/>
      <c r="H3" s="310"/>
      <c r="I3" s="310"/>
      <c r="J3" s="310"/>
      <c r="K3" s="310"/>
      <c r="L3" s="310"/>
      <c r="M3" s="310"/>
      <c r="N3" s="310"/>
      <c r="O3" s="310"/>
    </row>
    <row r="4" spans="1:15" ht="15.75" thickBot="1" x14ac:dyDescent="0.3">
      <c r="A4" s="298" t="s">
        <v>153</v>
      </c>
      <c r="B4" s="293" t="s">
        <v>10</v>
      </c>
      <c r="C4" s="294"/>
      <c r="D4" s="294"/>
      <c r="E4" s="294"/>
      <c r="F4" s="294"/>
      <c r="G4" s="294"/>
      <c r="H4" s="294"/>
      <c r="I4" s="294"/>
      <c r="J4" s="294"/>
      <c r="K4" s="294"/>
      <c r="L4" s="294"/>
      <c r="M4" s="294"/>
      <c r="N4" s="295"/>
      <c r="O4" s="296" t="s">
        <v>7</v>
      </c>
    </row>
    <row r="5" spans="1:15" ht="15.75" thickBot="1" x14ac:dyDescent="0.3">
      <c r="A5" s="299"/>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297"/>
    </row>
    <row r="6" spans="1:15" ht="15.75" x14ac:dyDescent="0.25">
      <c r="A6" s="98" t="s">
        <v>154</v>
      </c>
      <c r="B6" s="47">
        <v>107</v>
      </c>
      <c r="C6" s="48">
        <v>656</v>
      </c>
      <c r="D6" s="48">
        <v>92</v>
      </c>
      <c r="E6" s="48">
        <v>278</v>
      </c>
      <c r="F6" s="48">
        <v>1276</v>
      </c>
      <c r="G6" s="48">
        <v>4107</v>
      </c>
      <c r="H6" s="48">
        <v>7620</v>
      </c>
      <c r="I6" s="48">
        <v>15167</v>
      </c>
      <c r="J6" s="48">
        <v>18158</v>
      </c>
      <c r="K6" s="48">
        <v>8065</v>
      </c>
      <c r="L6" s="48">
        <v>1613</v>
      </c>
      <c r="M6" s="48">
        <v>483</v>
      </c>
      <c r="N6" s="49">
        <v>113</v>
      </c>
      <c r="O6" s="92">
        <v>57735</v>
      </c>
    </row>
    <row r="7" spans="1:15" ht="15.75" x14ac:dyDescent="0.25">
      <c r="A7" s="99" t="s">
        <v>155</v>
      </c>
      <c r="B7" s="33">
        <v>192</v>
      </c>
      <c r="C7" s="40">
        <v>119</v>
      </c>
      <c r="D7" s="40">
        <v>60</v>
      </c>
      <c r="E7" s="40">
        <v>294</v>
      </c>
      <c r="F7" s="40">
        <v>2737</v>
      </c>
      <c r="G7" s="40">
        <v>6218</v>
      </c>
      <c r="H7" s="40">
        <v>3540</v>
      </c>
      <c r="I7" s="40">
        <v>5334</v>
      </c>
      <c r="J7" s="40">
        <v>3263</v>
      </c>
      <c r="K7" s="40">
        <v>1338</v>
      </c>
      <c r="L7" s="40">
        <v>155</v>
      </c>
      <c r="M7" s="40">
        <v>37</v>
      </c>
      <c r="N7" s="34">
        <v>2</v>
      </c>
      <c r="O7" s="93">
        <v>23289</v>
      </c>
    </row>
    <row r="8" spans="1:15" ht="15.75" x14ac:dyDescent="0.25">
      <c r="A8" s="99" t="s">
        <v>337</v>
      </c>
      <c r="B8" s="33">
        <v>171</v>
      </c>
      <c r="C8" s="40">
        <v>149</v>
      </c>
      <c r="D8" s="40">
        <v>44</v>
      </c>
      <c r="E8" s="40">
        <v>269</v>
      </c>
      <c r="F8" s="40">
        <v>1981</v>
      </c>
      <c r="G8" s="40">
        <v>5121</v>
      </c>
      <c r="H8" s="40">
        <v>3741</v>
      </c>
      <c r="I8" s="40">
        <v>6010</v>
      </c>
      <c r="J8" s="40">
        <v>3973</v>
      </c>
      <c r="K8" s="40">
        <v>1860</v>
      </c>
      <c r="L8" s="40">
        <v>207</v>
      </c>
      <c r="M8" s="40">
        <v>43</v>
      </c>
      <c r="N8" s="34">
        <v>2</v>
      </c>
      <c r="O8" s="93">
        <v>23571</v>
      </c>
    </row>
    <row r="9" spans="1:15" ht="15.75" x14ac:dyDescent="0.25">
      <c r="A9" s="99" t="s">
        <v>338</v>
      </c>
      <c r="B9" s="33">
        <v>216</v>
      </c>
      <c r="C9" s="40">
        <v>100</v>
      </c>
      <c r="D9" s="40">
        <v>18</v>
      </c>
      <c r="E9" s="40">
        <v>195</v>
      </c>
      <c r="F9" s="40">
        <v>1660</v>
      </c>
      <c r="G9" s="40">
        <v>4335</v>
      </c>
      <c r="H9" s="40">
        <v>2819</v>
      </c>
      <c r="I9" s="40">
        <v>4256</v>
      </c>
      <c r="J9" s="40">
        <v>2630</v>
      </c>
      <c r="K9" s="40">
        <v>985</v>
      </c>
      <c r="L9" s="40">
        <v>89</v>
      </c>
      <c r="M9" s="40">
        <v>19</v>
      </c>
      <c r="N9" s="34">
        <v>1</v>
      </c>
      <c r="O9" s="93">
        <v>17323</v>
      </c>
    </row>
    <row r="10" spans="1:15" ht="15.75" x14ac:dyDescent="0.25">
      <c r="A10" s="99" t="s">
        <v>156</v>
      </c>
      <c r="B10" s="33">
        <v>80</v>
      </c>
      <c r="C10" s="40">
        <v>75</v>
      </c>
      <c r="D10" s="40">
        <v>11</v>
      </c>
      <c r="E10" s="40">
        <v>104</v>
      </c>
      <c r="F10" s="40">
        <v>834</v>
      </c>
      <c r="G10" s="40">
        <v>1765</v>
      </c>
      <c r="H10" s="40">
        <v>1528</v>
      </c>
      <c r="I10" s="40">
        <v>2337</v>
      </c>
      <c r="J10" s="40">
        <v>1665</v>
      </c>
      <c r="K10" s="40">
        <v>858</v>
      </c>
      <c r="L10" s="40">
        <v>53</v>
      </c>
      <c r="M10" s="40">
        <v>13</v>
      </c>
      <c r="N10" s="34" t="s">
        <v>25</v>
      </c>
      <c r="O10" s="93">
        <v>9323</v>
      </c>
    </row>
    <row r="11" spans="1:15" ht="15.75" x14ac:dyDescent="0.25">
      <c r="A11" s="99" t="s">
        <v>157</v>
      </c>
      <c r="B11" s="33">
        <v>60</v>
      </c>
      <c r="C11" s="40">
        <v>37</v>
      </c>
      <c r="D11" s="40">
        <v>6</v>
      </c>
      <c r="E11" s="40">
        <v>84</v>
      </c>
      <c r="F11" s="40">
        <v>850</v>
      </c>
      <c r="G11" s="40">
        <v>1728</v>
      </c>
      <c r="H11" s="40">
        <v>1069</v>
      </c>
      <c r="I11" s="40">
        <v>1401</v>
      </c>
      <c r="J11" s="40">
        <v>790</v>
      </c>
      <c r="K11" s="40">
        <v>282</v>
      </c>
      <c r="L11" s="40">
        <v>25</v>
      </c>
      <c r="M11" s="40">
        <v>3</v>
      </c>
      <c r="N11" s="34" t="s">
        <v>25</v>
      </c>
      <c r="O11" s="93">
        <v>6335</v>
      </c>
    </row>
    <row r="12" spans="1:15" ht="15.75" x14ac:dyDescent="0.25">
      <c r="A12" s="99" t="s">
        <v>158</v>
      </c>
      <c r="B12" s="33">
        <v>17</v>
      </c>
      <c r="C12" s="40">
        <v>12</v>
      </c>
      <c r="D12" s="40">
        <v>3</v>
      </c>
      <c r="E12" s="40">
        <v>26</v>
      </c>
      <c r="F12" s="40">
        <v>406</v>
      </c>
      <c r="G12" s="40">
        <v>985</v>
      </c>
      <c r="H12" s="40">
        <v>560</v>
      </c>
      <c r="I12" s="40">
        <v>819</v>
      </c>
      <c r="J12" s="40">
        <v>454</v>
      </c>
      <c r="K12" s="40">
        <v>188</v>
      </c>
      <c r="L12" s="40">
        <v>10</v>
      </c>
      <c r="M12" s="40" t="s">
        <v>25</v>
      </c>
      <c r="N12" s="34" t="s">
        <v>25</v>
      </c>
      <c r="O12" s="93">
        <v>3480</v>
      </c>
    </row>
    <row r="13" spans="1:15" ht="15.75" x14ac:dyDescent="0.25">
      <c r="A13" s="99" t="s">
        <v>159</v>
      </c>
      <c r="B13" s="33">
        <v>24</v>
      </c>
      <c r="C13" s="40">
        <v>1</v>
      </c>
      <c r="D13" s="40">
        <v>2</v>
      </c>
      <c r="E13" s="40">
        <v>52</v>
      </c>
      <c r="F13" s="40">
        <v>144</v>
      </c>
      <c r="G13" s="40">
        <v>299</v>
      </c>
      <c r="H13" s="40">
        <v>257</v>
      </c>
      <c r="I13" s="40">
        <v>326</v>
      </c>
      <c r="J13" s="40">
        <v>197</v>
      </c>
      <c r="K13" s="40">
        <v>64</v>
      </c>
      <c r="L13" s="40">
        <v>7</v>
      </c>
      <c r="M13" s="40" t="s">
        <v>25</v>
      </c>
      <c r="N13" s="34" t="s">
        <v>25</v>
      </c>
      <c r="O13" s="93">
        <v>1373</v>
      </c>
    </row>
    <row r="14" spans="1:15" ht="15.75" x14ac:dyDescent="0.25">
      <c r="A14" s="99" t="s">
        <v>160</v>
      </c>
      <c r="B14" s="33" t="s">
        <v>25</v>
      </c>
      <c r="C14" s="40">
        <v>18</v>
      </c>
      <c r="D14" s="40" t="s">
        <v>25</v>
      </c>
      <c r="E14" s="40" t="s">
        <v>25</v>
      </c>
      <c r="F14" s="40" t="s">
        <v>25</v>
      </c>
      <c r="G14" s="40">
        <v>8</v>
      </c>
      <c r="H14" s="40">
        <v>145</v>
      </c>
      <c r="I14" s="40">
        <v>210</v>
      </c>
      <c r="J14" s="40">
        <v>511</v>
      </c>
      <c r="K14" s="40">
        <v>297</v>
      </c>
      <c r="L14" s="40">
        <v>101</v>
      </c>
      <c r="M14" s="40">
        <v>28</v>
      </c>
      <c r="N14" s="34">
        <v>6</v>
      </c>
      <c r="O14" s="93">
        <v>1324</v>
      </c>
    </row>
    <row r="15" spans="1:15" ht="16.5" thickBot="1" x14ac:dyDescent="0.3">
      <c r="A15" s="100" t="s">
        <v>4</v>
      </c>
      <c r="B15" s="37">
        <v>867</v>
      </c>
      <c r="C15" s="41">
        <v>1167</v>
      </c>
      <c r="D15" s="41">
        <v>236</v>
      </c>
      <c r="E15" s="41">
        <v>1302</v>
      </c>
      <c r="F15" s="41">
        <v>9888</v>
      </c>
      <c r="G15" s="41">
        <v>24566</v>
      </c>
      <c r="H15" s="41">
        <v>21279</v>
      </c>
      <c r="I15" s="41">
        <v>35860</v>
      </c>
      <c r="J15" s="41">
        <v>31641</v>
      </c>
      <c r="K15" s="41">
        <v>13937</v>
      </c>
      <c r="L15" s="41">
        <v>2260</v>
      </c>
      <c r="M15" s="41">
        <v>626</v>
      </c>
      <c r="N15" s="38">
        <v>124</v>
      </c>
      <c r="O15" s="95">
        <v>143753</v>
      </c>
    </row>
    <row r="16" spans="1:15" ht="15.75" x14ac:dyDescent="0.25">
      <c r="A16" s="77"/>
      <c r="B16" s="77"/>
      <c r="C16" s="77"/>
      <c r="D16" s="77"/>
      <c r="E16" s="77"/>
      <c r="F16" s="77"/>
      <c r="G16" s="77"/>
      <c r="H16" s="77"/>
      <c r="I16" s="77"/>
      <c r="J16" s="77"/>
      <c r="K16" s="77"/>
      <c r="L16" s="77"/>
      <c r="M16" s="77"/>
      <c r="N16" s="77"/>
      <c r="O16" s="77"/>
    </row>
    <row r="17" spans="1:15" ht="16.5" thickBot="1" x14ac:dyDescent="0.3">
      <c r="A17" s="310" t="s">
        <v>5</v>
      </c>
      <c r="B17" s="310"/>
      <c r="C17" s="310"/>
      <c r="D17" s="310"/>
      <c r="E17" s="310"/>
      <c r="F17" s="310"/>
      <c r="G17" s="310"/>
      <c r="H17" s="310"/>
      <c r="I17" s="310"/>
      <c r="J17" s="310"/>
      <c r="K17" s="310"/>
      <c r="L17" s="310"/>
      <c r="M17" s="310"/>
      <c r="N17" s="310"/>
      <c r="O17" s="310"/>
    </row>
    <row r="18" spans="1:15" ht="15.75" thickBot="1" x14ac:dyDescent="0.3">
      <c r="A18" s="298" t="s">
        <v>153</v>
      </c>
      <c r="B18" s="293" t="s">
        <v>10</v>
      </c>
      <c r="C18" s="294"/>
      <c r="D18" s="294"/>
      <c r="E18" s="294"/>
      <c r="F18" s="294"/>
      <c r="G18" s="294"/>
      <c r="H18" s="294"/>
      <c r="I18" s="294"/>
      <c r="J18" s="294"/>
      <c r="K18" s="294"/>
      <c r="L18" s="294"/>
      <c r="M18" s="294"/>
      <c r="N18" s="295"/>
      <c r="O18" s="296" t="s">
        <v>7</v>
      </c>
    </row>
    <row r="19" spans="1:15" ht="15.75" thickBot="1" x14ac:dyDescent="0.3">
      <c r="A19" s="299"/>
      <c r="B19" s="140" t="s">
        <v>11</v>
      </c>
      <c r="C19" s="124" t="s">
        <v>12</v>
      </c>
      <c r="D19" s="124" t="s">
        <v>13</v>
      </c>
      <c r="E19" s="124" t="s">
        <v>14</v>
      </c>
      <c r="F19" s="124" t="s">
        <v>15</v>
      </c>
      <c r="G19" s="124" t="s">
        <v>16</v>
      </c>
      <c r="H19" s="124" t="s">
        <v>17</v>
      </c>
      <c r="I19" s="124" t="s">
        <v>18</v>
      </c>
      <c r="J19" s="124" t="s">
        <v>19</v>
      </c>
      <c r="K19" s="124" t="s">
        <v>20</v>
      </c>
      <c r="L19" s="124" t="s">
        <v>21</v>
      </c>
      <c r="M19" s="124" t="s">
        <v>22</v>
      </c>
      <c r="N19" s="125" t="s">
        <v>23</v>
      </c>
      <c r="O19" s="297"/>
    </row>
    <row r="20" spans="1:15" ht="15.75" x14ac:dyDescent="0.25">
      <c r="A20" s="98" t="s">
        <v>154</v>
      </c>
      <c r="B20" s="47" t="s">
        <v>25</v>
      </c>
      <c r="C20" s="48">
        <v>1</v>
      </c>
      <c r="D20" s="48">
        <v>248</v>
      </c>
      <c r="E20" s="48">
        <v>451</v>
      </c>
      <c r="F20" s="48">
        <v>752</v>
      </c>
      <c r="G20" s="48">
        <v>1034</v>
      </c>
      <c r="H20" s="48">
        <v>630</v>
      </c>
      <c r="I20" s="48">
        <v>734</v>
      </c>
      <c r="J20" s="48">
        <v>523</v>
      </c>
      <c r="K20" s="48">
        <v>222</v>
      </c>
      <c r="L20" s="48">
        <v>23</v>
      </c>
      <c r="M20" s="48">
        <v>16</v>
      </c>
      <c r="N20" s="49">
        <v>9</v>
      </c>
      <c r="O20" s="92">
        <v>4643</v>
      </c>
    </row>
    <row r="21" spans="1:15" ht="15.75" x14ac:dyDescent="0.25">
      <c r="A21" s="99" t="s">
        <v>155</v>
      </c>
      <c r="B21" s="33" t="s">
        <v>25</v>
      </c>
      <c r="C21" s="40">
        <v>1</v>
      </c>
      <c r="D21" s="40">
        <v>557</v>
      </c>
      <c r="E21" s="40">
        <v>772</v>
      </c>
      <c r="F21" s="40">
        <v>995</v>
      </c>
      <c r="G21" s="40">
        <v>512</v>
      </c>
      <c r="H21" s="40">
        <v>234</v>
      </c>
      <c r="I21" s="40">
        <v>211</v>
      </c>
      <c r="J21" s="40">
        <v>161</v>
      </c>
      <c r="K21" s="40">
        <v>108</v>
      </c>
      <c r="L21" s="40">
        <v>5</v>
      </c>
      <c r="M21" s="40">
        <v>1</v>
      </c>
      <c r="N21" s="34">
        <v>2</v>
      </c>
      <c r="O21" s="93">
        <v>3559</v>
      </c>
    </row>
    <row r="22" spans="1:15" ht="15.75" x14ac:dyDescent="0.25">
      <c r="A22" s="99" t="s">
        <v>337</v>
      </c>
      <c r="B22" s="33">
        <v>1</v>
      </c>
      <c r="C22" s="40" t="s">
        <v>25</v>
      </c>
      <c r="D22" s="40">
        <v>378</v>
      </c>
      <c r="E22" s="40">
        <v>593</v>
      </c>
      <c r="F22" s="40">
        <v>934</v>
      </c>
      <c r="G22" s="40">
        <v>635</v>
      </c>
      <c r="H22" s="40">
        <v>300</v>
      </c>
      <c r="I22" s="40">
        <v>210</v>
      </c>
      <c r="J22" s="40">
        <v>195</v>
      </c>
      <c r="K22" s="40">
        <v>68</v>
      </c>
      <c r="L22" s="40">
        <v>8</v>
      </c>
      <c r="M22" s="40">
        <v>6</v>
      </c>
      <c r="N22" s="34" t="s">
        <v>25</v>
      </c>
      <c r="O22" s="93">
        <v>3328</v>
      </c>
    </row>
    <row r="23" spans="1:15" ht="15.75" x14ac:dyDescent="0.25">
      <c r="A23" s="99" t="s">
        <v>338</v>
      </c>
      <c r="B23" s="33" t="s">
        <v>25</v>
      </c>
      <c r="C23" s="40" t="s">
        <v>25</v>
      </c>
      <c r="D23" s="40">
        <v>277</v>
      </c>
      <c r="E23" s="40">
        <v>417</v>
      </c>
      <c r="F23" s="40">
        <v>911</v>
      </c>
      <c r="G23" s="40">
        <v>466</v>
      </c>
      <c r="H23" s="40">
        <v>275</v>
      </c>
      <c r="I23" s="40">
        <v>214</v>
      </c>
      <c r="J23" s="40">
        <v>101</v>
      </c>
      <c r="K23" s="40">
        <v>34</v>
      </c>
      <c r="L23" s="40">
        <v>6</v>
      </c>
      <c r="M23" s="40" t="s">
        <v>25</v>
      </c>
      <c r="N23" s="34">
        <v>1</v>
      </c>
      <c r="O23" s="93">
        <v>2702</v>
      </c>
    </row>
    <row r="24" spans="1:15" ht="15.75" x14ac:dyDescent="0.25">
      <c r="A24" s="99" t="s">
        <v>156</v>
      </c>
      <c r="B24" s="33" t="s">
        <v>25</v>
      </c>
      <c r="C24" s="40" t="s">
        <v>25</v>
      </c>
      <c r="D24" s="40">
        <v>97</v>
      </c>
      <c r="E24" s="40">
        <v>269</v>
      </c>
      <c r="F24" s="40">
        <v>401</v>
      </c>
      <c r="G24" s="40">
        <v>185</v>
      </c>
      <c r="H24" s="40">
        <v>81</v>
      </c>
      <c r="I24" s="40">
        <v>78</v>
      </c>
      <c r="J24" s="40">
        <v>47</v>
      </c>
      <c r="K24" s="40">
        <v>22</v>
      </c>
      <c r="L24" s="40" t="s">
        <v>25</v>
      </c>
      <c r="M24" s="40">
        <v>1</v>
      </c>
      <c r="N24" s="34" t="s">
        <v>25</v>
      </c>
      <c r="O24" s="93">
        <v>1181</v>
      </c>
    </row>
    <row r="25" spans="1:15" ht="15.75" x14ac:dyDescent="0.25">
      <c r="A25" s="99" t="s">
        <v>157</v>
      </c>
      <c r="B25" s="33" t="s">
        <v>25</v>
      </c>
      <c r="C25" s="40" t="s">
        <v>25</v>
      </c>
      <c r="D25" s="40">
        <v>140</v>
      </c>
      <c r="E25" s="40">
        <v>176</v>
      </c>
      <c r="F25" s="40">
        <v>458</v>
      </c>
      <c r="G25" s="40">
        <v>263</v>
      </c>
      <c r="H25" s="40">
        <v>183</v>
      </c>
      <c r="I25" s="40">
        <v>78</v>
      </c>
      <c r="J25" s="40">
        <v>48</v>
      </c>
      <c r="K25" s="40">
        <v>9</v>
      </c>
      <c r="L25" s="40">
        <v>2</v>
      </c>
      <c r="M25" s="40" t="s">
        <v>25</v>
      </c>
      <c r="N25" s="34" t="s">
        <v>25</v>
      </c>
      <c r="O25" s="93">
        <v>1357</v>
      </c>
    </row>
    <row r="26" spans="1:15" ht="15.75" x14ac:dyDescent="0.25">
      <c r="A26" s="99" t="s">
        <v>158</v>
      </c>
      <c r="B26" s="33" t="s">
        <v>25</v>
      </c>
      <c r="C26" s="40" t="s">
        <v>25</v>
      </c>
      <c r="D26" s="40">
        <v>50</v>
      </c>
      <c r="E26" s="40">
        <v>97</v>
      </c>
      <c r="F26" s="40">
        <v>139</v>
      </c>
      <c r="G26" s="40">
        <v>160</v>
      </c>
      <c r="H26" s="40">
        <v>38</v>
      </c>
      <c r="I26" s="40">
        <v>80</v>
      </c>
      <c r="J26" s="40">
        <v>31</v>
      </c>
      <c r="K26" s="40">
        <v>37</v>
      </c>
      <c r="L26" s="40">
        <v>1</v>
      </c>
      <c r="M26" s="40" t="s">
        <v>25</v>
      </c>
      <c r="N26" s="34" t="s">
        <v>25</v>
      </c>
      <c r="O26" s="93">
        <v>633</v>
      </c>
    </row>
    <row r="27" spans="1:15" ht="15.75" x14ac:dyDescent="0.25">
      <c r="A27" s="99" t="s">
        <v>159</v>
      </c>
      <c r="B27" s="33" t="s">
        <v>25</v>
      </c>
      <c r="C27" s="40" t="s">
        <v>25</v>
      </c>
      <c r="D27" s="40">
        <v>26</v>
      </c>
      <c r="E27" s="40">
        <v>217</v>
      </c>
      <c r="F27" s="40">
        <v>76</v>
      </c>
      <c r="G27" s="40">
        <v>62</v>
      </c>
      <c r="H27" s="40">
        <v>36</v>
      </c>
      <c r="I27" s="40">
        <v>20</v>
      </c>
      <c r="J27" s="40">
        <v>15</v>
      </c>
      <c r="K27" s="40">
        <v>2</v>
      </c>
      <c r="L27" s="40">
        <v>1</v>
      </c>
      <c r="M27" s="40" t="s">
        <v>25</v>
      </c>
      <c r="N27" s="34" t="s">
        <v>25</v>
      </c>
      <c r="O27" s="93">
        <v>455</v>
      </c>
    </row>
    <row r="28" spans="1:15" ht="15.75" x14ac:dyDescent="0.25">
      <c r="A28" s="99" t="s">
        <v>160</v>
      </c>
      <c r="B28" s="33" t="s">
        <v>25</v>
      </c>
      <c r="C28" s="40" t="s">
        <v>25</v>
      </c>
      <c r="D28" s="40" t="s">
        <v>25</v>
      </c>
      <c r="E28" s="40" t="s">
        <v>25</v>
      </c>
      <c r="F28" s="40" t="s">
        <v>25</v>
      </c>
      <c r="G28" s="40" t="s">
        <v>25</v>
      </c>
      <c r="H28" s="40" t="s">
        <v>25</v>
      </c>
      <c r="I28" s="40">
        <v>1</v>
      </c>
      <c r="J28" s="40">
        <v>2</v>
      </c>
      <c r="K28" s="40">
        <v>9</v>
      </c>
      <c r="L28" s="40">
        <v>9</v>
      </c>
      <c r="M28" s="40">
        <v>9</v>
      </c>
      <c r="N28" s="34">
        <v>4</v>
      </c>
      <c r="O28" s="93">
        <v>34</v>
      </c>
    </row>
    <row r="29" spans="1:15" ht="16.5" thickBot="1" x14ac:dyDescent="0.3">
      <c r="A29" s="100" t="s">
        <v>6</v>
      </c>
      <c r="B29" s="37">
        <v>1</v>
      </c>
      <c r="C29" s="41">
        <v>2</v>
      </c>
      <c r="D29" s="41">
        <v>1773</v>
      </c>
      <c r="E29" s="41">
        <v>2992</v>
      </c>
      <c r="F29" s="41">
        <v>4666</v>
      </c>
      <c r="G29" s="41">
        <v>3317</v>
      </c>
      <c r="H29" s="41">
        <v>1777</v>
      </c>
      <c r="I29" s="41">
        <v>1626</v>
      </c>
      <c r="J29" s="41">
        <v>1123</v>
      </c>
      <c r="K29" s="41">
        <v>511</v>
      </c>
      <c r="L29" s="41">
        <v>55</v>
      </c>
      <c r="M29" s="41">
        <v>33</v>
      </c>
      <c r="N29" s="38">
        <v>16</v>
      </c>
      <c r="O29" s="95">
        <v>17892</v>
      </c>
    </row>
    <row r="31" spans="1:15" ht="16.5" thickBot="1" x14ac:dyDescent="0.3">
      <c r="A31" s="310" t="s">
        <v>7</v>
      </c>
      <c r="B31" s="310"/>
      <c r="C31" s="310"/>
      <c r="D31" s="310"/>
      <c r="E31" s="310"/>
      <c r="F31" s="310"/>
      <c r="G31" s="310"/>
      <c r="H31" s="310"/>
      <c r="I31" s="310"/>
      <c r="J31" s="310"/>
      <c r="K31" s="310"/>
      <c r="L31" s="310"/>
      <c r="M31" s="310"/>
      <c r="N31" s="310"/>
      <c r="O31" s="310"/>
    </row>
    <row r="32" spans="1:15" ht="15.75" thickBot="1" x14ac:dyDescent="0.3">
      <c r="A32" s="298" t="s">
        <v>153</v>
      </c>
      <c r="B32" s="293" t="s">
        <v>10</v>
      </c>
      <c r="C32" s="294"/>
      <c r="D32" s="294"/>
      <c r="E32" s="294"/>
      <c r="F32" s="294"/>
      <c r="G32" s="294"/>
      <c r="H32" s="294"/>
      <c r="I32" s="294"/>
      <c r="J32" s="294"/>
      <c r="K32" s="294"/>
      <c r="L32" s="294"/>
      <c r="M32" s="294"/>
      <c r="N32" s="295"/>
      <c r="O32" s="296" t="s">
        <v>7</v>
      </c>
    </row>
    <row r="33" spans="1:15" ht="15.75" thickBot="1" x14ac:dyDescent="0.3">
      <c r="A33" s="299"/>
      <c r="B33" s="140" t="s">
        <v>11</v>
      </c>
      <c r="C33" s="124" t="s">
        <v>12</v>
      </c>
      <c r="D33" s="124" t="s">
        <v>13</v>
      </c>
      <c r="E33" s="124" t="s">
        <v>14</v>
      </c>
      <c r="F33" s="124" t="s">
        <v>15</v>
      </c>
      <c r="G33" s="124" t="s">
        <v>16</v>
      </c>
      <c r="H33" s="124" t="s">
        <v>17</v>
      </c>
      <c r="I33" s="124" t="s">
        <v>18</v>
      </c>
      <c r="J33" s="124" t="s">
        <v>19</v>
      </c>
      <c r="K33" s="124" t="s">
        <v>20</v>
      </c>
      <c r="L33" s="124" t="s">
        <v>21</v>
      </c>
      <c r="M33" s="124" t="s">
        <v>22</v>
      </c>
      <c r="N33" s="125" t="s">
        <v>23</v>
      </c>
      <c r="O33" s="297"/>
    </row>
    <row r="34" spans="1:15" ht="15.75" x14ac:dyDescent="0.25">
      <c r="A34" s="98" t="s">
        <v>154</v>
      </c>
      <c r="B34" s="47">
        <v>107</v>
      </c>
      <c r="C34" s="48">
        <v>657</v>
      </c>
      <c r="D34" s="48">
        <v>340</v>
      </c>
      <c r="E34" s="48">
        <v>729</v>
      </c>
      <c r="F34" s="48">
        <v>2028</v>
      </c>
      <c r="G34" s="48">
        <v>5141</v>
      </c>
      <c r="H34" s="48">
        <v>8250</v>
      </c>
      <c r="I34" s="48">
        <v>15901</v>
      </c>
      <c r="J34" s="48">
        <v>18681</v>
      </c>
      <c r="K34" s="48">
        <v>8287</v>
      </c>
      <c r="L34" s="48">
        <v>1636</v>
      </c>
      <c r="M34" s="48">
        <v>499</v>
      </c>
      <c r="N34" s="49">
        <v>122</v>
      </c>
      <c r="O34" s="92">
        <v>62378</v>
      </c>
    </row>
    <row r="35" spans="1:15" ht="15.75" x14ac:dyDescent="0.25">
      <c r="A35" s="99" t="s">
        <v>155</v>
      </c>
      <c r="B35" s="33">
        <v>192</v>
      </c>
      <c r="C35" s="40">
        <v>120</v>
      </c>
      <c r="D35" s="40">
        <v>617</v>
      </c>
      <c r="E35" s="40">
        <v>1066</v>
      </c>
      <c r="F35" s="40">
        <v>3732</v>
      </c>
      <c r="G35" s="40">
        <v>6730</v>
      </c>
      <c r="H35" s="40">
        <v>3774</v>
      </c>
      <c r="I35" s="40">
        <v>5545</v>
      </c>
      <c r="J35" s="40">
        <v>3424</v>
      </c>
      <c r="K35" s="40">
        <v>1446</v>
      </c>
      <c r="L35" s="40">
        <v>160</v>
      </c>
      <c r="M35" s="40">
        <v>38</v>
      </c>
      <c r="N35" s="34">
        <v>4</v>
      </c>
      <c r="O35" s="93">
        <v>26848</v>
      </c>
    </row>
    <row r="36" spans="1:15" ht="15.75" x14ac:dyDescent="0.25">
      <c r="A36" s="99" t="s">
        <v>337</v>
      </c>
      <c r="B36" s="33">
        <v>172</v>
      </c>
      <c r="C36" s="40">
        <v>149</v>
      </c>
      <c r="D36" s="40">
        <v>422</v>
      </c>
      <c r="E36" s="40">
        <v>862</v>
      </c>
      <c r="F36" s="40">
        <v>2915</v>
      </c>
      <c r="G36" s="40">
        <v>5756</v>
      </c>
      <c r="H36" s="40">
        <v>4041</v>
      </c>
      <c r="I36" s="40">
        <v>6220</v>
      </c>
      <c r="J36" s="40">
        <v>4168</v>
      </c>
      <c r="K36" s="40">
        <v>1928</v>
      </c>
      <c r="L36" s="40">
        <v>215</v>
      </c>
      <c r="M36" s="40">
        <v>49</v>
      </c>
      <c r="N36" s="34">
        <v>2</v>
      </c>
      <c r="O36" s="93">
        <v>26899</v>
      </c>
    </row>
    <row r="37" spans="1:15" ht="15.75" x14ac:dyDescent="0.25">
      <c r="A37" s="99" t="s">
        <v>338</v>
      </c>
      <c r="B37" s="33">
        <v>216</v>
      </c>
      <c r="C37" s="40">
        <v>100</v>
      </c>
      <c r="D37" s="40">
        <v>295</v>
      </c>
      <c r="E37" s="40">
        <v>612</v>
      </c>
      <c r="F37" s="40">
        <v>2571</v>
      </c>
      <c r="G37" s="40">
        <v>4801</v>
      </c>
      <c r="H37" s="40">
        <v>3094</v>
      </c>
      <c r="I37" s="40">
        <v>4470</v>
      </c>
      <c r="J37" s="40">
        <v>2731</v>
      </c>
      <c r="K37" s="40">
        <v>1019</v>
      </c>
      <c r="L37" s="40">
        <v>95</v>
      </c>
      <c r="M37" s="40">
        <v>19</v>
      </c>
      <c r="N37" s="34">
        <v>2</v>
      </c>
      <c r="O37" s="93">
        <v>20025</v>
      </c>
    </row>
    <row r="38" spans="1:15" ht="15.75" x14ac:dyDescent="0.25">
      <c r="A38" s="99" t="s">
        <v>156</v>
      </c>
      <c r="B38" s="33">
        <v>80</v>
      </c>
      <c r="C38" s="40">
        <v>75</v>
      </c>
      <c r="D38" s="40">
        <v>108</v>
      </c>
      <c r="E38" s="40">
        <v>373</v>
      </c>
      <c r="F38" s="40">
        <v>1235</v>
      </c>
      <c r="G38" s="40">
        <v>1950</v>
      </c>
      <c r="H38" s="40">
        <v>1609</v>
      </c>
      <c r="I38" s="40">
        <v>2415</v>
      </c>
      <c r="J38" s="40">
        <v>1712</v>
      </c>
      <c r="K38" s="40">
        <v>880</v>
      </c>
      <c r="L38" s="40">
        <v>53</v>
      </c>
      <c r="M38" s="40">
        <v>14</v>
      </c>
      <c r="N38" s="34" t="s">
        <v>25</v>
      </c>
      <c r="O38" s="93">
        <v>10504</v>
      </c>
    </row>
    <row r="39" spans="1:15" ht="15.75" x14ac:dyDescent="0.25">
      <c r="A39" s="99" t="s">
        <v>157</v>
      </c>
      <c r="B39" s="33">
        <v>60</v>
      </c>
      <c r="C39" s="40">
        <v>37</v>
      </c>
      <c r="D39" s="40">
        <v>146</v>
      </c>
      <c r="E39" s="40">
        <v>260</v>
      </c>
      <c r="F39" s="40">
        <v>1308</v>
      </c>
      <c r="G39" s="40">
        <v>1991</v>
      </c>
      <c r="H39" s="40">
        <v>1252</v>
      </c>
      <c r="I39" s="40">
        <v>1479</v>
      </c>
      <c r="J39" s="40">
        <v>838</v>
      </c>
      <c r="K39" s="40">
        <v>291</v>
      </c>
      <c r="L39" s="40">
        <v>27</v>
      </c>
      <c r="M39" s="40">
        <v>3</v>
      </c>
      <c r="N39" s="34" t="s">
        <v>25</v>
      </c>
      <c r="O39" s="93">
        <v>7692</v>
      </c>
    </row>
    <row r="40" spans="1:15" ht="15.75" x14ac:dyDescent="0.25">
      <c r="A40" s="99" t="s">
        <v>158</v>
      </c>
      <c r="B40" s="33">
        <v>17</v>
      </c>
      <c r="C40" s="40">
        <v>12</v>
      </c>
      <c r="D40" s="40">
        <v>53</v>
      </c>
      <c r="E40" s="40">
        <v>123</v>
      </c>
      <c r="F40" s="40">
        <v>545</v>
      </c>
      <c r="G40" s="40">
        <v>1145</v>
      </c>
      <c r="H40" s="40">
        <v>598</v>
      </c>
      <c r="I40" s="40">
        <v>899</v>
      </c>
      <c r="J40" s="40">
        <v>485</v>
      </c>
      <c r="K40" s="40">
        <v>225</v>
      </c>
      <c r="L40" s="40">
        <v>11</v>
      </c>
      <c r="M40" s="40" t="s">
        <v>25</v>
      </c>
      <c r="N40" s="34" t="s">
        <v>25</v>
      </c>
      <c r="O40" s="93">
        <v>4113</v>
      </c>
    </row>
    <row r="41" spans="1:15" ht="15.75" x14ac:dyDescent="0.25">
      <c r="A41" s="99" t="s">
        <v>159</v>
      </c>
      <c r="B41" s="33">
        <v>24</v>
      </c>
      <c r="C41" s="40">
        <v>1</v>
      </c>
      <c r="D41" s="40">
        <v>28</v>
      </c>
      <c r="E41" s="40">
        <v>269</v>
      </c>
      <c r="F41" s="40">
        <v>220</v>
      </c>
      <c r="G41" s="40">
        <v>361</v>
      </c>
      <c r="H41" s="40">
        <v>293</v>
      </c>
      <c r="I41" s="40">
        <v>346</v>
      </c>
      <c r="J41" s="40">
        <v>212</v>
      </c>
      <c r="K41" s="40">
        <v>66</v>
      </c>
      <c r="L41" s="40">
        <v>8</v>
      </c>
      <c r="M41" s="40" t="s">
        <v>25</v>
      </c>
      <c r="N41" s="34" t="s">
        <v>25</v>
      </c>
      <c r="O41" s="93">
        <v>1828</v>
      </c>
    </row>
    <row r="42" spans="1:15" ht="15.75" x14ac:dyDescent="0.25">
      <c r="A42" s="99" t="s">
        <v>160</v>
      </c>
      <c r="B42" s="33" t="s">
        <v>25</v>
      </c>
      <c r="C42" s="40">
        <v>18</v>
      </c>
      <c r="D42" s="40" t="s">
        <v>25</v>
      </c>
      <c r="E42" s="40" t="s">
        <v>25</v>
      </c>
      <c r="F42" s="40" t="s">
        <v>25</v>
      </c>
      <c r="G42" s="40">
        <v>8</v>
      </c>
      <c r="H42" s="40">
        <v>145</v>
      </c>
      <c r="I42" s="40">
        <v>211</v>
      </c>
      <c r="J42" s="40">
        <v>513</v>
      </c>
      <c r="K42" s="40">
        <v>306</v>
      </c>
      <c r="L42" s="40">
        <v>110</v>
      </c>
      <c r="M42" s="40">
        <v>37</v>
      </c>
      <c r="N42" s="34">
        <v>10</v>
      </c>
      <c r="O42" s="93">
        <v>1358</v>
      </c>
    </row>
    <row r="43" spans="1:15" ht="16.5" thickBot="1" x14ac:dyDescent="0.3">
      <c r="A43" s="100" t="s">
        <v>7</v>
      </c>
      <c r="B43" s="37">
        <v>868</v>
      </c>
      <c r="C43" s="41">
        <v>1169</v>
      </c>
      <c r="D43" s="41">
        <v>2009</v>
      </c>
      <c r="E43" s="41">
        <v>4294</v>
      </c>
      <c r="F43" s="41">
        <v>14554</v>
      </c>
      <c r="G43" s="41">
        <v>27883</v>
      </c>
      <c r="H43" s="41">
        <v>23056</v>
      </c>
      <c r="I43" s="41">
        <v>37486</v>
      </c>
      <c r="J43" s="41">
        <v>32764</v>
      </c>
      <c r="K43" s="41">
        <v>14448</v>
      </c>
      <c r="L43" s="41">
        <v>2315</v>
      </c>
      <c r="M43" s="41">
        <v>659</v>
      </c>
      <c r="N43" s="38">
        <v>140</v>
      </c>
      <c r="O43" s="95">
        <v>161645</v>
      </c>
    </row>
    <row r="45" spans="1:15" ht="15.75" x14ac:dyDescent="0.25">
      <c r="A45" s="144" t="s">
        <v>8</v>
      </c>
    </row>
  </sheetData>
  <mergeCells count="12">
    <mergeCell ref="A32:A33"/>
    <mergeCell ref="B32:N32"/>
    <mergeCell ref="O32:O33"/>
    <mergeCell ref="A3:O3"/>
    <mergeCell ref="A4:A5"/>
    <mergeCell ref="B4:N4"/>
    <mergeCell ref="O4:O5"/>
    <mergeCell ref="A17:O17"/>
    <mergeCell ref="A18:A19"/>
    <mergeCell ref="B18:N18"/>
    <mergeCell ref="O18:O19"/>
    <mergeCell ref="A31:O31"/>
  </mergeCells>
  <hyperlinks>
    <hyperlink ref="J1" location="'Table of Contents'!C2" display="Back to Table of Contents"/>
  </hyperlinks>
  <pageMargins left="0.75" right="0.75" top="1" bottom="1" header="0.5" footer="0.5"/>
  <pageSetup paperSize="9" scale="51"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6"/>
  <sheetViews>
    <sheetView showGridLines="0" zoomScaleNormal="100" workbookViewId="0"/>
  </sheetViews>
  <sheetFormatPr defaultRowHeight="15" x14ac:dyDescent="0.25"/>
  <cols>
    <col min="1" max="1" width="12.140625" customWidth="1"/>
    <col min="2" max="21" width="9.85546875" customWidth="1"/>
  </cols>
  <sheetData>
    <row r="1" spans="1:21" x14ac:dyDescent="0.25">
      <c r="A1" s="8" t="s">
        <v>340</v>
      </c>
      <c r="J1" s="7" t="s">
        <v>892</v>
      </c>
    </row>
    <row r="2" spans="1:21" ht="15.75" thickBot="1" x14ac:dyDescent="0.3">
      <c r="A2" s="2"/>
    </row>
    <row r="3" spans="1:21" ht="15" customHeight="1" x14ac:dyDescent="0.25">
      <c r="A3" s="311" t="s">
        <v>341</v>
      </c>
      <c r="B3" s="313" t="s">
        <v>1</v>
      </c>
      <c r="C3" s="314"/>
      <c r="D3" s="314"/>
      <c r="E3" s="314"/>
      <c r="F3" s="314"/>
      <c r="G3" s="314"/>
      <c r="H3" s="314"/>
      <c r="I3" s="314"/>
      <c r="J3" s="314"/>
      <c r="K3" s="314"/>
      <c r="L3" s="314"/>
      <c r="M3" s="314"/>
      <c r="N3" s="314"/>
      <c r="O3" s="314"/>
      <c r="P3" s="314"/>
      <c r="Q3" s="314"/>
      <c r="R3" s="314"/>
      <c r="S3" s="314"/>
      <c r="T3" s="314"/>
      <c r="U3" s="315"/>
    </row>
    <row r="4" spans="1:21" ht="15.75" customHeight="1" thickBot="1" x14ac:dyDescent="0.3">
      <c r="A4" s="312"/>
      <c r="B4" s="15">
        <v>2003</v>
      </c>
      <c r="C4" s="16">
        <v>2004</v>
      </c>
      <c r="D4" s="16">
        <v>2005</v>
      </c>
      <c r="E4" s="16">
        <v>2006</v>
      </c>
      <c r="F4" s="16">
        <v>2007</v>
      </c>
      <c r="G4" s="16">
        <v>2008</v>
      </c>
      <c r="H4" s="16">
        <v>2009</v>
      </c>
      <c r="I4" s="16">
        <v>2010</v>
      </c>
      <c r="J4" s="16">
        <v>2011</v>
      </c>
      <c r="K4" s="16">
        <v>2012</v>
      </c>
      <c r="L4" s="16">
        <v>2013</v>
      </c>
      <c r="M4" s="16">
        <v>2014</v>
      </c>
      <c r="N4" s="16">
        <v>2015</v>
      </c>
      <c r="O4" s="16">
        <v>2016</v>
      </c>
      <c r="P4" s="16">
        <v>2017</v>
      </c>
      <c r="Q4" s="16">
        <v>2018</v>
      </c>
      <c r="R4" s="16">
        <v>2019</v>
      </c>
      <c r="S4" s="16">
        <v>2020</v>
      </c>
      <c r="T4" s="17">
        <v>2021</v>
      </c>
      <c r="U4" s="17">
        <v>2022</v>
      </c>
    </row>
    <row r="5" spans="1:21" ht="15.75" x14ac:dyDescent="0.25">
      <c r="A5" s="75" t="s">
        <v>154</v>
      </c>
      <c r="B5" s="29">
        <v>43469</v>
      </c>
      <c r="C5" s="39">
        <v>44511</v>
      </c>
      <c r="D5" s="39">
        <v>48824</v>
      </c>
      <c r="E5" s="39">
        <v>53441</v>
      </c>
      <c r="F5" s="39">
        <v>57402</v>
      </c>
      <c r="G5" s="39">
        <v>58158</v>
      </c>
      <c r="H5" s="39">
        <v>59985</v>
      </c>
      <c r="I5" s="39">
        <v>61808</v>
      </c>
      <c r="J5" s="39">
        <v>64809</v>
      </c>
      <c r="K5" s="39">
        <v>65242</v>
      </c>
      <c r="L5" s="39">
        <v>62715</v>
      </c>
      <c r="M5" s="39">
        <v>58402</v>
      </c>
      <c r="N5" s="39">
        <v>57478</v>
      </c>
      <c r="O5" s="39">
        <v>57499</v>
      </c>
      <c r="P5" s="39">
        <v>56858</v>
      </c>
      <c r="Q5" s="39">
        <v>54839</v>
      </c>
      <c r="R5" s="39">
        <v>55403</v>
      </c>
      <c r="S5" s="46">
        <v>56769</v>
      </c>
      <c r="T5" s="30">
        <v>59592</v>
      </c>
      <c r="U5" s="30">
        <v>62378</v>
      </c>
    </row>
    <row r="6" spans="1:21" ht="15.75" x14ac:dyDescent="0.25">
      <c r="A6" s="61" t="s">
        <v>155</v>
      </c>
      <c r="B6" s="33">
        <v>26856</v>
      </c>
      <c r="C6" s="40">
        <v>26260</v>
      </c>
      <c r="D6" s="40">
        <v>27968</v>
      </c>
      <c r="E6" s="40">
        <v>29612</v>
      </c>
      <c r="F6" s="40">
        <v>31058</v>
      </c>
      <c r="G6" s="40">
        <v>30735</v>
      </c>
      <c r="H6" s="40">
        <v>30920</v>
      </c>
      <c r="I6" s="40">
        <v>31055</v>
      </c>
      <c r="J6" s="40">
        <v>31144</v>
      </c>
      <c r="K6" s="40">
        <v>30546</v>
      </c>
      <c r="L6" s="40">
        <v>30796</v>
      </c>
      <c r="M6" s="40">
        <v>28574</v>
      </c>
      <c r="N6" s="40">
        <v>29302</v>
      </c>
      <c r="O6" s="40">
        <v>28910</v>
      </c>
      <c r="P6" s="40">
        <v>27701</v>
      </c>
      <c r="Q6" s="40">
        <v>27233</v>
      </c>
      <c r="R6" s="40">
        <v>25764</v>
      </c>
      <c r="S6" s="52">
        <v>26189</v>
      </c>
      <c r="T6" s="34">
        <v>26668</v>
      </c>
      <c r="U6" s="34">
        <v>26848</v>
      </c>
    </row>
    <row r="7" spans="1:21" ht="15.75" x14ac:dyDescent="0.25">
      <c r="A7" s="61" t="s">
        <v>337</v>
      </c>
      <c r="B7" s="33">
        <v>21875</v>
      </c>
      <c r="C7" s="40">
        <v>21595</v>
      </c>
      <c r="D7" s="40">
        <v>22408</v>
      </c>
      <c r="E7" s="40">
        <v>24852</v>
      </c>
      <c r="F7" s="40">
        <v>25536</v>
      </c>
      <c r="G7" s="40">
        <v>25257</v>
      </c>
      <c r="H7" s="40">
        <v>25684</v>
      </c>
      <c r="I7" s="40">
        <v>25862</v>
      </c>
      <c r="J7" s="40">
        <v>26951</v>
      </c>
      <c r="K7" s="40">
        <v>25786</v>
      </c>
      <c r="L7" s="40">
        <v>26337</v>
      </c>
      <c r="M7" s="40">
        <v>24424</v>
      </c>
      <c r="N7" s="40">
        <v>24486</v>
      </c>
      <c r="O7" s="40">
        <v>25854</v>
      </c>
      <c r="P7" s="40">
        <v>25332</v>
      </c>
      <c r="Q7" s="40">
        <v>25177</v>
      </c>
      <c r="R7" s="40">
        <v>24409</v>
      </c>
      <c r="S7" s="52">
        <v>25260</v>
      </c>
      <c r="T7" s="34">
        <v>26122</v>
      </c>
      <c r="U7" s="34">
        <v>26899</v>
      </c>
    </row>
    <row r="8" spans="1:21" ht="15.75" x14ac:dyDescent="0.25">
      <c r="A8" s="61" t="s">
        <v>338</v>
      </c>
      <c r="B8" s="33">
        <v>15604</v>
      </c>
      <c r="C8" s="40">
        <v>15673</v>
      </c>
      <c r="D8" s="40">
        <v>16837</v>
      </c>
      <c r="E8" s="40">
        <v>17505</v>
      </c>
      <c r="F8" s="40">
        <v>18276</v>
      </c>
      <c r="G8" s="40">
        <v>17799</v>
      </c>
      <c r="H8" s="40">
        <v>18051</v>
      </c>
      <c r="I8" s="40">
        <v>17906</v>
      </c>
      <c r="J8" s="40">
        <v>17829</v>
      </c>
      <c r="K8" s="40">
        <v>17630</v>
      </c>
      <c r="L8" s="40">
        <v>17576</v>
      </c>
      <c r="M8" s="40">
        <v>16419</v>
      </c>
      <c r="N8" s="40">
        <v>16550</v>
      </c>
      <c r="O8" s="40">
        <v>17045</v>
      </c>
      <c r="P8" s="40">
        <v>16925</v>
      </c>
      <c r="Q8" s="40">
        <v>16762</v>
      </c>
      <c r="R8" s="40">
        <v>16448</v>
      </c>
      <c r="S8" s="52">
        <v>17355</v>
      </c>
      <c r="T8" s="34">
        <v>18876</v>
      </c>
      <c r="U8" s="34">
        <v>20025</v>
      </c>
    </row>
    <row r="9" spans="1:21" ht="15.75" x14ac:dyDescent="0.25">
      <c r="A9" s="61" t="s">
        <v>156</v>
      </c>
      <c r="B9" s="33">
        <v>7873</v>
      </c>
      <c r="C9" s="40">
        <v>7706</v>
      </c>
      <c r="D9" s="40">
        <v>8323</v>
      </c>
      <c r="E9" s="40">
        <v>8928</v>
      </c>
      <c r="F9" s="40">
        <v>9615</v>
      </c>
      <c r="G9" s="40">
        <v>9463</v>
      </c>
      <c r="H9" s="40">
        <v>9719</v>
      </c>
      <c r="I9" s="40">
        <v>9758</v>
      </c>
      <c r="J9" s="40">
        <v>10015</v>
      </c>
      <c r="K9" s="40">
        <v>9599</v>
      </c>
      <c r="L9" s="40">
        <v>9678</v>
      </c>
      <c r="M9" s="40">
        <v>9163</v>
      </c>
      <c r="N9" s="40">
        <v>9223</v>
      </c>
      <c r="O9" s="40">
        <v>9235</v>
      </c>
      <c r="P9" s="40">
        <v>8932</v>
      </c>
      <c r="Q9" s="40">
        <v>8864</v>
      </c>
      <c r="R9" s="40">
        <v>9039</v>
      </c>
      <c r="S9" s="52">
        <v>9424</v>
      </c>
      <c r="T9" s="34">
        <v>9924</v>
      </c>
      <c r="U9" s="34">
        <v>10504</v>
      </c>
    </row>
    <row r="10" spans="1:21" ht="15.75" x14ac:dyDescent="0.25">
      <c r="A10" s="61" t="s">
        <v>157</v>
      </c>
      <c r="B10" s="33">
        <v>7928</v>
      </c>
      <c r="C10" s="40">
        <v>7622</v>
      </c>
      <c r="D10" s="40">
        <v>8006</v>
      </c>
      <c r="E10" s="40">
        <v>8504</v>
      </c>
      <c r="F10" s="40">
        <v>8627</v>
      </c>
      <c r="G10" s="40">
        <v>8243</v>
      </c>
      <c r="H10" s="40">
        <v>8059</v>
      </c>
      <c r="I10" s="40">
        <v>7821</v>
      </c>
      <c r="J10" s="40">
        <v>7646</v>
      </c>
      <c r="K10" s="40">
        <v>7516</v>
      </c>
      <c r="L10" s="40">
        <v>7463</v>
      </c>
      <c r="M10" s="40">
        <v>6885</v>
      </c>
      <c r="N10" s="40">
        <v>7125</v>
      </c>
      <c r="O10" s="40">
        <v>7070</v>
      </c>
      <c r="P10" s="40">
        <v>6830</v>
      </c>
      <c r="Q10" s="40">
        <v>6738</v>
      </c>
      <c r="R10" s="40">
        <v>6513</v>
      </c>
      <c r="S10" s="52">
        <v>6886</v>
      </c>
      <c r="T10" s="34">
        <v>7234</v>
      </c>
      <c r="U10" s="34">
        <v>7692</v>
      </c>
    </row>
    <row r="11" spans="1:21" ht="15.75" x14ac:dyDescent="0.25">
      <c r="A11" s="61" t="s">
        <v>158</v>
      </c>
      <c r="B11" s="33">
        <v>3244</v>
      </c>
      <c r="C11" s="40">
        <v>3164</v>
      </c>
      <c r="D11" s="40">
        <v>3436</v>
      </c>
      <c r="E11" s="40">
        <v>3719</v>
      </c>
      <c r="F11" s="40">
        <v>4406</v>
      </c>
      <c r="G11" s="40">
        <v>4179</v>
      </c>
      <c r="H11" s="40">
        <v>4297</v>
      </c>
      <c r="I11" s="40">
        <v>4185</v>
      </c>
      <c r="J11" s="40">
        <v>4126</v>
      </c>
      <c r="K11" s="40">
        <v>4117</v>
      </c>
      <c r="L11" s="40">
        <v>4288</v>
      </c>
      <c r="M11" s="40">
        <v>3913</v>
      </c>
      <c r="N11" s="40">
        <v>3991</v>
      </c>
      <c r="O11" s="40">
        <v>3989</v>
      </c>
      <c r="P11" s="40">
        <v>3863</v>
      </c>
      <c r="Q11" s="40">
        <v>3831</v>
      </c>
      <c r="R11" s="40">
        <v>3704</v>
      </c>
      <c r="S11" s="52">
        <v>3788</v>
      </c>
      <c r="T11" s="34">
        <v>3921</v>
      </c>
      <c r="U11" s="34">
        <v>4113</v>
      </c>
    </row>
    <row r="12" spans="1:21" ht="15.75" x14ac:dyDescent="0.25">
      <c r="A12" s="61" t="s">
        <v>159</v>
      </c>
      <c r="B12" s="33">
        <v>2184</v>
      </c>
      <c r="C12" s="40">
        <v>2060</v>
      </c>
      <c r="D12" s="40">
        <v>2105</v>
      </c>
      <c r="E12" s="40">
        <v>2291</v>
      </c>
      <c r="F12" s="40">
        <v>2693</v>
      </c>
      <c r="G12" s="40">
        <v>2822</v>
      </c>
      <c r="H12" s="40">
        <v>2812</v>
      </c>
      <c r="I12" s="40">
        <v>2811</v>
      </c>
      <c r="J12" s="40">
        <v>2647</v>
      </c>
      <c r="K12" s="40">
        <v>2657</v>
      </c>
      <c r="L12" s="40">
        <v>2413</v>
      </c>
      <c r="M12" s="40">
        <v>2134</v>
      </c>
      <c r="N12" s="40">
        <v>2182</v>
      </c>
      <c r="O12" s="40">
        <v>2222</v>
      </c>
      <c r="P12" s="40">
        <v>2069</v>
      </c>
      <c r="Q12" s="40">
        <v>1933</v>
      </c>
      <c r="R12" s="40">
        <v>1877</v>
      </c>
      <c r="S12" s="52">
        <v>1788</v>
      </c>
      <c r="T12" s="34">
        <v>1755</v>
      </c>
      <c r="U12" s="34">
        <v>1828</v>
      </c>
    </row>
    <row r="13" spans="1:21" ht="15.75" x14ac:dyDescent="0.25">
      <c r="A13" s="61" t="s">
        <v>160</v>
      </c>
      <c r="B13" s="33">
        <v>961</v>
      </c>
      <c r="C13" s="40">
        <v>972</v>
      </c>
      <c r="D13" s="40">
        <v>967</v>
      </c>
      <c r="E13" s="40">
        <v>1091</v>
      </c>
      <c r="F13" s="40">
        <v>1189</v>
      </c>
      <c r="G13" s="40">
        <v>1719</v>
      </c>
      <c r="H13" s="40">
        <v>1562</v>
      </c>
      <c r="I13" s="40">
        <v>1623</v>
      </c>
      <c r="J13" s="40">
        <v>1423</v>
      </c>
      <c r="K13" s="40">
        <v>1368</v>
      </c>
      <c r="L13" s="40">
        <v>1307</v>
      </c>
      <c r="M13" s="40">
        <v>1418</v>
      </c>
      <c r="N13" s="40">
        <v>1365</v>
      </c>
      <c r="O13" s="40">
        <v>1414</v>
      </c>
      <c r="P13" s="40">
        <v>1387</v>
      </c>
      <c r="Q13" s="40">
        <v>1365</v>
      </c>
      <c r="R13" s="40">
        <v>1366</v>
      </c>
      <c r="S13" s="52">
        <v>1128</v>
      </c>
      <c r="T13" s="34">
        <v>1261</v>
      </c>
      <c r="U13" s="34">
        <v>1358</v>
      </c>
    </row>
    <row r="14" spans="1:21" ht="16.5" thickBot="1" x14ac:dyDescent="0.3">
      <c r="A14" s="72" t="s">
        <v>7</v>
      </c>
      <c r="B14" s="37">
        <v>129994</v>
      </c>
      <c r="C14" s="41">
        <v>129563</v>
      </c>
      <c r="D14" s="41">
        <v>138874</v>
      </c>
      <c r="E14" s="41">
        <v>149943</v>
      </c>
      <c r="F14" s="41">
        <v>158802</v>
      </c>
      <c r="G14" s="41">
        <v>158375</v>
      </c>
      <c r="H14" s="41">
        <v>161089</v>
      </c>
      <c r="I14" s="41">
        <v>162829</v>
      </c>
      <c r="J14" s="41">
        <v>166590</v>
      </c>
      <c r="K14" s="41">
        <v>164461</v>
      </c>
      <c r="L14" s="41">
        <v>162573</v>
      </c>
      <c r="M14" s="41">
        <v>151332</v>
      </c>
      <c r="N14" s="41">
        <v>151702</v>
      </c>
      <c r="O14" s="41">
        <v>153238</v>
      </c>
      <c r="P14" s="41">
        <v>149897</v>
      </c>
      <c r="Q14" s="41">
        <v>146742</v>
      </c>
      <c r="R14" s="41">
        <v>144523</v>
      </c>
      <c r="S14" s="55">
        <v>148587</v>
      </c>
      <c r="T14" s="38">
        <v>155353</v>
      </c>
      <c r="U14" s="38">
        <v>161645</v>
      </c>
    </row>
    <row r="16" spans="1:21" ht="15.75" x14ac:dyDescent="0.25">
      <c r="A16" s="160" t="s">
        <v>8</v>
      </c>
    </row>
  </sheetData>
  <mergeCells count="2">
    <mergeCell ref="A3:A4"/>
    <mergeCell ref="B3:U3"/>
  </mergeCells>
  <hyperlinks>
    <hyperlink ref="J1" location="'Table of Contents'!C2" display="Back to Table of Contents"/>
  </hyperlinks>
  <pageMargins left="0.75" right="0.75" top="1" bottom="1" header="0.5" footer="0.5"/>
  <pageSetup paperSize="9" scale="41"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3"/>
  <sheetViews>
    <sheetView showGridLines="0" zoomScaleNormal="100" workbookViewId="0"/>
  </sheetViews>
  <sheetFormatPr defaultRowHeight="15" x14ac:dyDescent="0.25"/>
  <cols>
    <col min="1" max="1" width="16.85546875" customWidth="1"/>
    <col min="2" max="21" width="10.140625" customWidth="1"/>
  </cols>
  <sheetData>
    <row r="1" spans="1:21" x14ac:dyDescent="0.25">
      <c r="A1" s="8" t="s">
        <v>342</v>
      </c>
      <c r="J1" s="7" t="s">
        <v>892</v>
      </c>
    </row>
    <row r="2" spans="1:21" ht="15.75" thickBot="1" x14ac:dyDescent="0.3">
      <c r="A2" s="2"/>
    </row>
    <row r="3" spans="1:21" ht="15" customHeight="1" x14ac:dyDescent="0.25">
      <c r="A3" s="305" t="s">
        <v>153</v>
      </c>
      <c r="B3" s="300" t="s">
        <v>1</v>
      </c>
      <c r="C3" s="267"/>
      <c r="D3" s="267"/>
      <c r="E3" s="267"/>
      <c r="F3" s="267"/>
      <c r="G3" s="267"/>
      <c r="H3" s="267"/>
      <c r="I3" s="267"/>
      <c r="J3" s="267"/>
      <c r="K3" s="267"/>
      <c r="L3" s="267"/>
      <c r="M3" s="267"/>
      <c r="N3" s="267"/>
      <c r="O3" s="267"/>
      <c r="P3" s="267"/>
      <c r="Q3" s="267"/>
      <c r="R3" s="267"/>
      <c r="S3" s="267"/>
      <c r="T3" s="267"/>
      <c r="U3" s="268"/>
    </row>
    <row r="4" spans="1:21" ht="15.75" customHeight="1" thickBot="1" x14ac:dyDescent="0.3">
      <c r="A4" s="299"/>
      <c r="B4" s="156">
        <v>2003</v>
      </c>
      <c r="C4" s="131">
        <v>2004</v>
      </c>
      <c r="D4" s="131">
        <v>2005</v>
      </c>
      <c r="E4" s="131">
        <v>2006</v>
      </c>
      <c r="F4" s="131">
        <v>2007</v>
      </c>
      <c r="G4" s="131">
        <v>2008</v>
      </c>
      <c r="H4" s="131">
        <v>2009</v>
      </c>
      <c r="I4" s="131">
        <v>2010</v>
      </c>
      <c r="J4" s="131">
        <v>2011</v>
      </c>
      <c r="K4" s="131">
        <v>2012</v>
      </c>
      <c r="L4" s="131">
        <v>2013</v>
      </c>
      <c r="M4" s="131">
        <v>2014</v>
      </c>
      <c r="N4" s="131">
        <v>2015</v>
      </c>
      <c r="O4" s="131">
        <v>2016</v>
      </c>
      <c r="P4" s="131">
        <v>2017</v>
      </c>
      <c r="Q4" s="131">
        <v>2018</v>
      </c>
      <c r="R4" s="131">
        <v>2019</v>
      </c>
      <c r="S4" s="131">
        <v>2020</v>
      </c>
      <c r="T4" s="131">
        <v>2021</v>
      </c>
      <c r="U4" s="132">
        <v>2022</v>
      </c>
    </row>
    <row r="5" spans="1:21" ht="15.75" x14ac:dyDescent="0.25">
      <c r="A5" s="98" t="s">
        <v>343</v>
      </c>
      <c r="B5" s="47">
        <v>43469</v>
      </c>
      <c r="C5" s="48">
        <v>44511</v>
      </c>
      <c r="D5" s="48">
        <v>48824</v>
      </c>
      <c r="E5" s="48">
        <v>53441</v>
      </c>
      <c r="F5" s="48">
        <v>57402</v>
      </c>
      <c r="G5" s="48">
        <v>58158</v>
      </c>
      <c r="H5" s="48">
        <v>59985</v>
      </c>
      <c r="I5" s="48">
        <v>61808</v>
      </c>
      <c r="J5" s="48">
        <v>64809</v>
      </c>
      <c r="K5" s="48">
        <v>65242</v>
      </c>
      <c r="L5" s="48">
        <v>62715</v>
      </c>
      <c r="M5" s="48">
        <v>58402</v>
      </c>
      <c r="N5" s="48">
        <v>57478</v>
      </c>
      <c r="O5" s="48">
        <v>57499</v>
      </c>
      <c r="P5" s="48">
        <v>56858</v>
      </c>
      <c r="Q5" s="48">
        <v>54839</v>
      </c>
      <c r="R5" s="48">
        <v>55403</v>
      </c>
      <c r="S5" s="48">
        <v>56769</v>
      </c>
      <c r="T5" s="48">
        <v>59592</v>
      </c>
      <c r="U5" s="49">
        <v>62378</v>
      </c>
    </row>
    <row r="6" spans="1:21" ht="15.75" x14ac:dyDescent="0.25">
      <c r="A6" s="99" t="s">
        <v>344</v>
      </c>
      <c r="B6" s="33">
        <v>20164</v>
      </c>
      <c r="C6" s="40">
        <v>19249</v>
      </c>
      <c r="D6" s="40">
        <v>20504</v>
      </c>
      <c r="E6" s="40">
        <v>21430</v>
      </c>
      <c r="F6" s="40">
        <v>22322</v>
      </c>
      <c r="G6" s="40">
        <v>21815</v>
      </c>
      <c r="H6" s="40">
        <v>21867</v>
      </c>
      <c r="I6" s="40">
        <v>21970</v>
      </c>
      <c r="J6" s="40">
        <v>22161</v>
      </c>
      <c r="K6" s="40">
        <v>21800</v>
      </c>
      <c r="L6" s="40">
        <v>20748</v>
      </c>
      <c r="M6" s="40">
        <v>19625</v>
      </c>
      <c r="N6" s="40">
        <v>19973</v>
      </c>
      <c r="O6" s="40">
        <v>19708</v>
      </c>
      <c r="P6" s="40">
        <v>18852</v>
      </c>
      <c r="Q6" s="40">
        <v>18627</v>
      </c>
      <c r="R6" s="40">
        <v>17246</v>
      </c>
      <c r="S6" s="40">
        <v>17670</v>
      </c>
      <c r="T6" s="40">
        <v>18002</v>
      </c>
      <c r="U6" s="34">
        <v>18400</v>
      </c>
    </row>
    <row r="7" spans="1:21" ht="15.75" x14ac:dyDescent="0.25">
      <c r="A7" s="99" t="s">
        <v>345</v>
      </c>
      <c r="B7" s="33">
        <v>6692</v>
      </c>
      <c r="C7" s="40">
        <v>7011</v>
      </c>
      <c r="D7" s="40">
        <v>7464</v>
      </c>
      <c r="E7" s="40">
        <v>8182</v>
      </c>
      <c r="F7" s="40">
        <v>8736</v>
      </c>
      <c r="G7" s="40">
        <v>8920</v>
      </c>
      <c r="H7" s="40">
        <v>9053</v>
      </c>
      <c r="I7" s="40">
        <v>9085</v>
      </c>
      <c r="J7" s="40">
        <v>8983</v>
      </c>
      <c r="K7" s="40">
        <v>8746</v>
      </c>
      <c r="L7" s="40">
        <v>10048</v>
      </c>
      <c r="M7" s="40">
        <v>8949</v>
      </c>
      <c r="N7" s="40">
        <v>9329</v>
      </c>
      <c r="O7" s="40">
        <v>9202</v>
      </c>
      <c r="P7" s="40">
        <v>8849</v>
      </c>
      <c r="Q7" s="40">
        <v>8606</v>
      </c>
      <c r="R7" s="40">
        <v>8518</v>
      </c>
      <c r="S7" s="40">
        <v>8519</v>
      </c>
      <c r="T7" s="40">
        <v>8666</v>
      </c>
      <c r="U7" s="34">
        <v>8448</v>
      </c>
    </row>
    <row r="8" spans="1:21" ht="15.75" x14ac:dyDescent="0.25">
      <c r="A8" s="99" t="s">
        <v>346</v>
      </c>
      <c r="B8" s="33">
        <v>19047</v>
      </c>
      <c r="C8" s="40">
        <v>18902</v>
      </c>
      <c r="D8" s="40">
        <v>19548</v>
      </c>
      <c r="E8" s="40">
        <v>21593</v>
      </c>
      <c r="F8" s="40">
        <v>22050</v>
      </c>
      <c r="G8" s="40">
        <v>21814</v>
      </c>
      <c r="H8" s="40">
        <v>22083</v>
      </c>
      <c r="I8" s="40">
        <v>22322</v>
      </c>
      <c r="J8" s="40">
        <v>23580</v>
      </c>
      <c r="K8" s="40">
        <v>22492</v>
      </c>
      <c r="L8" s="40">
        <v>22788</v>
      </c>
      <c r="M8" s="40">
        <v>20899</v>
      </c>
      <c r="N8" s="40">
        <v>20966</v>
      </c>
      <c r="O8" s="40">
        <v>21536</v>
      </c>
      <c r="P8" s="40">
        <v>21039</v>
      </c>
      <c r="Q8" s="40">
        <v>20806</v>
      </c>
      <c r="R8" s="40">
        <v>20143</v>
      </c>
      <c r="S8" s="40">
        <v>20930</v>
      </c>
      <c r="T8" s="40">
        <v>21319</v>
      </c>
      <c r="U8" s="34">
        <v>22247</v>
      </c>
    </row>
    <row r="9" spans="1:21" ht="15.75" x14ac:dyDescent="0.25">
      <c r="A9" s="99" t="s">
        <v>347</v>
      </c>
      <c r="B9" s="33">
        <v>2828</v>
      </c>
      <c r="C9" s="40">
        <v>2693</v>
      </c>
      <c r="D9" s="40">
        <v>2860</v>
      </c>
      <c r="E9" s="40">
        <v>3259</v>
      </c>
      <c r="F9" s="40">
        <v>3486</v>
      </c>
      <c r="G9" s="40">
        <v>3443</v>
      </c>
      <c r="H9" s="40">
        <v>3601</v>
      </c>
      <c r="I9" s="40">
        <v>3540</v>
      </c>
      <c r="J9" s="40">
        <v>3371</v>
      </c>
      <c r="K9" s="40">
        <v>3294</v>
      </c>
      <c r="L9" s="40">
        <v>3549</v>
      </c>
      <c r="M9" s="40">
        <v>3525</v>
      </c>
      <c r="N9" s="40">
        <v>3520</v>
      </c>
      <c r="O9" s="40">
        <v>4318</v>
      </c>
      <c r="P9" s="40">
        <v>4293</v>
      </c>
      <c r="Q9" s="40">
        <v>4371</v>
      </c>
      <c r="R9" s="40">
        <v>4266</v>
      </c>
      <c r="S9" s="40">
        <v>4330</v>
      </c>
      <c r="T9" s="40">
        <v>4803</v>
      </c>
      <c r="U9" s="34">
        <v>4652</v>
      </c>
    </row>
    <row r="10" spans="1:21" ht="15.75" x14ac:dyDescent="0.25">
      <c r="A10" s="99" t="s">
        <v>348</v>
      </c>
      <c r="B10" s="33">
        <v>10740</v>
      </c>
      <c r="C10" s="40">
        <v>10815</v>
      </c>
      <c r="D10" s="40">
        <v>11662</v>
      </c>
      <c r="E10" s="40">
        <v>11737</v>
      </c>
      <c r="F10" s="40">
        <v>12324</v>
      </c>
      <c r="G10" s="40">
        <v>11897</v>
      </c>
      <c r="H10" s="40">
        <v>12037</v>
      </c>
      <c r="I10" s="40">
        <v>12074</v>
      </c>
      <c r="J10" s="40">
        <v>12216</v>
      </c>
      <c r="K10" s="40">
        <v>12056</v>
      </c>
      <c r="L10" s="40">
        <v>11966</v>
      </c>
      <c r="M10" s="40">
        <v>11147</v>
      </c>
      <c r="N10" s="40">
        <v>11252</v>
      </c>
      <c r="O10" s="40">
        <v>11657</v>
      </c>
      <c r="P10" s="40">
        <v>11598</v>
      </c>
      <c r="Q10" s="40">
        <v>11587</v>
      </c>
      <c r="R10" s="40">
        <v>11383</v>
      </c>
      <c r="S10" s="40">
        <v>12319</v>
      </c>
      <c r="T10" s="40">
        <v>13412</v>
      </c>
      <c r="U10" s="34">
        <v>14538</v>
      </c>
    </row>
    <row r="11" spans="1:21" ht="15.75" x14ac:dyDescent="0.25">
      <c r="A11" s="99" t="s">
        <v>349</v>
      </c>
      <c r="B11" s="33">
        <v>4864</v>
      </c>
      <c r="C11" s="40">
        <v>4858</v>
      </c>
      <c r="D11" s="40">
        <v>5175</v>
      </c>
      <c r="E11" s="40">
        <v>5768</v>
      </c>
      <c r="F11" s="40">
        <v>5952</v>
      </c>
      <c r="G11" s="40">
        <v>5902</v>
      </c>
      <c r="H11" s="40">
        <v>6014</v>
      </c>
      <c r="I11" s="40">
        <v>5832</v>
      </c>
      <c r="J11" s="40">
        <v>5613</v>
      </c>
      <c r="K11" s="40">
        <v>5574</v>
      </c>
      <c r="L11" s="40">
        <v>5610</v>
      </c>
      <c r="M11" s="40">
        <v>5272</v>
      </c>
      <c r="N11" s="40">
        <v>5298</v>
      </c>
      <c r="O11" s="40">
        <v>5388</v>
      </c>
      <c r="P11" s="40">
        <v>5327</v>
      </c>
      <c r="Q11" s="40">
        <v>5175</v>
      </c>
      <c r="R11" s="40">
        <v>5065</v>
      </c>
      <c r="S11" s="40">
        <v>5036</v>
      </c>
      <c r="T11" s="40">
        <v>5464</v>
      </c>
      <c r="U11" s="34">
        <v>5487</v>
      </c>
    </row>
    <row r="12" spans="1:21" ht="15.75" x14ac:dyDescent="0.25">
      <c r="A12" s="99" t="s">
        <v>350</v>
      </c>
      <c r="B12" s="33">
        <v>7422</v>
      </c>
      <c r="C12" s="40">
        <v>7272</v>
      </c>
      <c r="D12" s="40">
        <v>7857</v>
      </c>
      <c r="E12" s="40">
        <v>8452</v>
      </c>
      <c r="F12" s="40">
        <v>9157</v>
      </c>
      <c r="G12" s="40">
        <v>9033</v>
      </c>
      <c r="H12" s="40">
        <v>9290</v>
      </c>
      <c r="I12" s="40">
        <v>9345</v>
      </c>
      <c r="J12" s="40">
        <v>9602</v>
      </c>
      <c r="K12" s="40">
        <v>9229</v>
      </c>
      <c r="L12" s="40">
        <v>9214</v>
      </c>
      <c r="M12" s="40">
        <v>8791</v>
      </c>
      <c r="N12" s="40">
        <v>8864</v>
      </c>
      <c r="O12" s="40">
        <v>8884</v>
      </c>
      <c r="P12" s="40">
        <v>8584</v>
      </c>
      <c r="Q12" s="40">
        <v>8529</v>
      </c>
      <c r="R12" s="40">
        <v>8671</v>
      </c>
      <c r="S12" s="40">
        <v>9063</v>
      </c>
      <c r="T12" s="40">
        <v>9563</v>
      </c>
      <c r="U12" s="34">
        <v>10169</v>
      </c>
    </row>
    <row r="13" spans="1:21" ht="15.75" x14ac:dyDescent="0.25">
      <c r="A13" s="99" t="s">
        <v>351</v>
      </c>
      <c r="B13" s="33">
        <v>451</v>
      </c>
      <c r="C13" s="40">
        <v>434</v>
      </c>
      <c r="D13" s="40">
        <v>466</v>
      </c>
      <c r="E13" s="40">
        <v>476</v>
      </c>
      <c r="F13" s="40">
        <v>458</v>
      </c>
      <c r="G13" s="40">
        <v>430</v>
      </c>
      <c r="H13" s="40">
        <v>429</v>
      </c>
      <c r="I13" s="40">
        <v>413</v>
      </c>
      <c r="J13" s="40">
        <v>413</v>
      </c>
      <c r="K13" s="40">
        <v>370</v>
      </c>
      <c r="L13" s="40">
        <v>464</v>
      </c>
      <c r="M13" s="40">
        <v>372</v>
      </c>
      <c r="N13" s="40">
        <v>359</v>
      </c>
      <c r="O13" s="40">
        <v>351</v>
      </c>
      <c r="P13" s="40">
        <v>348</v>
      </c>
      <c r="Q13" s="40">
        <v>335</v>
      </c>
      <c r="R13" s="40">
        <v>368</v>
      </c>
      <c r="S13" s="40">
        <v>361</v>
      </c>
      <c r="T13" s="40">
        <v>361</v>
      </c>
      <c r="U13" s="34">
        <v>335</v>
      </c>
    </row>
    <row r="14" spans="1:21" ht="15.75" x14ac:dyDescent="0.25">
      <c r="A14" s="99" t="s">
        <v>352</v>
      </c>
      <c r="B14" s="33">
        <v>6950</v>
      </c>
      <c r="C14" s="40">
        <v>6716</v>
      </c>
      <c r="D14" s="40">
        <v>7159</v>
      </c>
      <c r="E14" s="40">
        <v>7620</v>
      </c>
      <c r="F14" s="40">
        <v>7729</v>
      </c>
      <c r="G14" s="40">
        <v>7350</v>
      </c>
      <c r="H14" s="40">
        <v>7191</v>
      </c>
      <c r="I14" s="40">
        <v>6969</v>
      </c>
      <c r="J14" s="40">
        <v>6772</v>
      </c>
      <c r="K14" s="40">
        <v>6515</v>
      </c>
      <c r="L14" s="40">
        <v>6307</v>
      </c>
      <c r="M14" s="40">
        <v>5909</v>
      </c>
      <c r="N14" s="40">
        <v>6184</v>
      </c>
      <c r="O14" s="40">
        <v>6172</v>
      </c>
      <c r="P14" s="40">
        <v>5974</v>
      </c>
      <c r="Q14" s="40">
        <v>5902</v>
      </c>
      <c r="R14" s="40">
        <v>5673</v>
      </c>
      <c r="S14" s="40">
        <v>6121</v>
      </c>
      <c r="T14" s="40">
        <v>6453</v>
      </c>
      <c r="U14" s="34">
        <v>6958</v>
      </c>
    </row>
    <row r="15" spans="1:21" ht="15.75" x14ac:dyDescent="0.25">
      <c r="A15" s="99" t="s">
        <v>353</v>
      </c>
      <c r="B15" s="33">
        <v>978</v>
      </c>
      <c r="C15" s="40">
        <v>906</v>
      </c>
      <c r="D15" s="40">
        <v>847</v>
      </c>
      <c r="E15" s="40">
        <v>884</v>
      </c>
      <c r="F15" s="40">
        <v>898</v>
      </c>
      <c r="G15" s="40">
        <v>893</v>
      </c>
      <c r="H15" s="40">
        <v>868</v>
      </c>
      <c r="I15" s="40">
        <v>852</v>
      </c>
      <c r="J15" s="40">
        <v>874</v>
      </c>
      <c r="K15" s="40">
        <v>1001</v>
      </c>
      <c r="L15" s="40">
        <v>1156</v>
      </c>
      <c r="M15" s="40">
        <v>976</v>
      </c>
      <c r="N15" s="40">
        <v>941</v>
      </c>
      <c r="O15" s="40">
        <v>898</v>
      </c>
      <c r="P15" s="40">
        <v>856</v>
      </c>
      <c r="Q15" s="40">
        <v>836</v>
      </c>
      <c r="R15" s="40">
        <v>840</v>
      </c>
      <c r="S15" s="40">
        <v>765</v>
      </c>
      <c r="T15" s="40">
        <v>781</v>
      </c>
      <c r="U15" s="34">
        <v>734</v>
      </c>
    </row>
    <row r="16" spans="1:21" ht="15.75" x14ac:dyDescent="0.25">
      <c r="A16" s="99" t="s">
        <v>354</v>
      </c>
      <c r="B16" s="33">
        <v>2575</v>
      </c>
      <c r="C16" s="40">
        <v>2505</v>
      </c>
      <c r="D16" s="40">
        <v>2776</v>
      </c>
      <c r="E16" s="40">
        <v>3035</v>
      </c>
      <c r="F16" s="40">
        <v>3275</v>
      </c>
      <c r="G16" s="40">
        <v>3472</v>
      </c>
      <c r="H16" s="40">
        <v>3593</v>
      </c>
      <c r="I16" s="40">
        <v>3540</v>
      </c>
      <c r="J16" s="40">
        <v>3530</v>
      </c>
      <c r="K16" s="40">
        <v>3499</v>
      </c>
      <c r="L16" s="40">
        <v>3697</v>
      </c>
      <c r="M16" s="40">
        <v>3412</v>
      </c>
      <c r="N16" s="40">
        <v>3423</v>
      </c>
      <c r="O16" s="40">
        <v>3392</v>
      </c>
      <c r="P16" s="40">
        <v>3283</v>
      </c>
      <c r="Q16" s="40">
        <v>3261</v>
      </c>
      <c r="R16" s="40">
        <v>3197</v>
      </c>
      <c r="S16" s="40">
        <v>3242</v>
      </c>
      <c r="T16" s="40">
        <v>3348</v>
      </c>
      <c r="U16" s="34">
        <v>3519</v>
      </c>
    </row>
    <row r="17" spans="1:21" ht="15.75" x14ac:dyDescent="0.25">
      <c r="A17" s="99" t="s">
        <v>355</v>
      </c>
      <c r="B17" s="33">
        <v>669</v>
      </c>
      <c r="C17" s="40">
        <v>659</v>
      </c>
      <c r="D17" s="40">
        <v>660</v>
      </c>
      <c r="E17" s="40">
        <v>684</v>
      </c>
      <c r="F17" s="40">
        <v>1131</v>
      </c>
      <c r="G17" s="40">
        <v>707</v>
      </c>
      <c r="H17" s="40">
        <v>704</v>
      </c>
      <c r="I17" s="40">
        <v>645</v>
      </c>
      <c r="J17" s="40">
        <v>596</v>
      </c>
      <c r="K17" s="40">
        <v>618</v>
      </c>
      <c r="L17" s="40">
        <v>591</v>
      </c>
      <c r="M17" s="40">
        <v>501</v>
      </c>
      <c r="N17" s="40">
        <v>568</v>
      </c>
      <c r="O17" s="40">
        <v>597</v>
      </c>
      <c r="P17" s="40">
        <v>580</v>
      </c>
      <c r="Q17" s="40">
        <v>570</v>
      </c>
      <c r="R17" s="40">
        <v>507</v>
      </c>
      <c r="S17" s="40">
        <v>546</v>
      </c>
      <c r="T17" s="40">
        <v>573</v>
      </c>
      <c r="U17" s="34">
        <v>594</v>
      </c>
    </row>
    <row r="18" spans="1:21" ht="15.75" x14ac:dyDescent="0.25">
      <c r="A18" s="99" t="s">
        <v>356</v>
      </c>
      <c r="B18" s="33">
        <v>1707</v>
      </c>
      <c r="C18" s="40">
        <v>1652</v>
      </c>
      <c r="D18" s="40">
        <v>1750</v>
      </c>
      <c r="E18" s="40">
        <v>1916</v>
      </c>
      <c r="F18" s="40">
        <v>2259</v>
      </c>
      <c r="G18" s="40">
        <v>2361</v>
      </c>
      <c r="H18" s="40">
        <v>2330</v>
      </c>
      <c r="I18" s="40">
        <v>2312</v>
      </c>
      <c r="J18" s="40">
        <v>2253</v>
      </c>
      <c r="K18" s="40">
        <v>2181</v>
      </c>
      <c r="L18" s="40">
        <v>1947</v>
      </c>
      <c r="M18" s="40">
        <v>1665</v>
      </c>
      <c r="N18" s="40">
        <v>1485</v>
      </c>
      <c r="O18" s="40">
        <v>1459</v>
      </c>
      <c r="P18" s="40">
        <v>1314</v>
      </c>
      <c r="Q18" s="40">
        <v>1240</v>
      </c>
      <c r="R18" s="40">
        <v>1174</v>
      </c>
      <c r="S18" s="40">
        <v>1185</v>
      </c>
      <c r="T18" s="40">
        <v>1233</v>
      </c>
      <c r="U18" s="34">
        <v>1270</v>
      </c>
    </row>
    <row r="19" spans="1:21" ht="15.75" x14ac:dyDescent="0.25">
      <c r="A19" s="99" t="s">
        <v>357</v>
      </c>
      <c r="B19" s="33">
        <v>477</v>
      </c>
      <c r="C19" s="40">
        <v>408</v>
      </c>
      <c r="D19" s="40">
        <v>355</v>
      </c>
      <c r="E19" s="40">
        <v>375</v>
      </c>
      <c r="F19" s="40">
        <v>434</v>
      </c>
      <c r="G19" s="40">
        <v>461</v>
      </c>
      <c r="H19" s="40">
        <v>482</v>
      </c>
      <c r="I19" s="40">
        <v>499</v>
      </c>
      <c r="J19" s="40">
        <v>394</v>
      </c>
      <c r="K19" s="40">
        <v>476</v>
      </c>
      <c r="L19" s="40">
        <v>466</v>
      </c>
      <c r="M19" s="40">
        <v>469</v>
      </c>
      <c r="N19" s="40">
        <v>697</v>
      </c>
      <c r="O19" s="40">
        <v>763</v>
      </c>
      <c r="P19" s="40">
        <v>755</v>
      </c>
      <c r="Q19" s="40">
        <v>693</v>
      </c>
      <c r="R19" s="40">
        <v>703</v>
      </c>
      <c r="S19" s="40">
        <v>603</v>
      </c>
      <c r="T19" s="40">
        <v>522</v>
      </c>
      <c r="U19" s="34">
        <v>558</v>
      </c>
    </row>
    <row r="20" spans="1:21" ht="15.75" x14ac:dyDescent="0.25">
      <c r="A20" s="99" t="s">
        <v>193</v>
      </c>
      <c r="B20" s="33">
        <v>961</v>
      </c>
      <c r="C20" s="40">
        <v>972</v>
      </c>
      <c r="D20" s="40">
        <v>967</v>
      </c>
      <c r="E20" s="40">
        <v>1091</v>
      </c>
      <c r="F20" s="40">
        <v>1189</v>
      </c>
      <c r="G20" s="40">
        <v>1719</v>
      </c>
      <c r="H20" s="40">
        <v>1562</v>
      </c>
      <c r="I20" s="40">
        <v>1623</v>
      </c>
      <c r="J20" s="40">
        <v>1423</v>
      </c>
      <c r="K20" s="40">
        <v>1368</v>
      </c>
      <c r="L20" s="40">
        <v>1307</v>
      </c>
      <c r="M20" s="40">
        <v>1418</v>
      </c>
      <c r="N20" s="40">
        <v>1365</v>
      </c>
      <c r="O20" s="40">
        <v>1414</v>
      </c>
      <c r="P20" s="40">
        <v>1387</v>
      </c>
      <c r="Q20" s="40">
        <v>1365</v>
      </c>
      <c r="R20" s="40">
        <v>1366</v>
      </c>
      <c r="S20" s="40">
        <v>1128</v>
      </c>
      <c r="T20" s="40">
        <v>1261</v>
      </c>
      <c r="U20" s="34">
        <v>1358</v>
      </c>
    </row>
    <row r="21" spans="1:21" ht="16.5" thickBot="1" x14ac:dyDescent="0.3">
      <c r="A21" s="100" t="s">
        <v>358</v>
      </c>
      <c r="B21" s="15">
        <v>129994</v>
      </c>
      <c r="C21" s="16">
        <v>129563</v>
      </c>
      <c r="D21" s="16">
        <v>138874</v>
      </c>
      <c r="E21" s="16">
        <v>149943</v>
      </c>
      <c r="F21" s="16">
        <v>158802</v>
      </c>
      <c r="G21" s="16">
        <v>158375</v>
      </c>
      <c r="H21" s="16">
        <v>161089</v>
      </c>
      <c r="I21" s="16">
        <v>162829</v>
      </c>
      <c r="J21" s="16">
        <v>166590</v>
      </c>
      <c r="K21" s="16">
        <v>164461</v>
      </c>
      <c r="L21" s="16">
        <v>162573</v>
      </c>
      <c r="M21" s="16">
        <v>151332</v>
      </c>
      <c r="N21" s="16">
        <v>151702</v>
      </c>
      <c r="O21" s="16">
        <v>153238</v>
      </c>
      <c r="P21" s="16">
        <v>149897</v>
      </c>
      <c r="Q21" s="16">
        <v>146742</v>
      </c>
      <c r="R21" s="16">
        <v>144523</v>
      </c>
      <c r="S21" s="16">
        <v>148587</v>
      </c>
      <c r="T21" s="16">
        <v>155353</v>
      </c>
      <c r="U21" s="38">
        <v>161645</v>
      </c>
    </row>
    <row r="23" spans="1:21" ht="15.75" x14ac:dyDescent="0.25">
      <c r="A23" s="144" t="s">
        <v>8</v>
      </c>
    </row>
  </sheetData>
  <mergeCells count="2">
    <mergeCell ref="A3:A4"/>
    <mergeCell ref="B3:U3"/>
  </mergeCells>
  <hyperlinks>
    <hyperlink ref="J1" location="'Table of Contents'!C2" display="Back to Table of Contents"/>
  </hyperlinks>
  <pageMargins left="0.75" right="0.75" top="1" bottom="1" header="0.5" footer="0.5"/>
  <pageSetup paperSize="9" scale="3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8"/>
  <sheetViews>
    <sheetView showGridLines="0" zoomScaleNormal="100" workbookViewId="0"/>
  </sheetViews>
  <sheetFormatPr defaultRowHeight="15" x14ac:dyDescent="0.25"/>
  <cols>
    <col min="1" max="1" width="13.28515625" customWidth="1"/>
    <col min="2" max="2" width="37" customWidth="1"/>
    <col min="3" max="22" width="11.5703125" customWidth="1"/>
  </cols>
  <sheetData>
    <row r="1" spans="1:22" x14ac:dyDescent="0.25">
      <c r="A1" s="8" t="s">
        <v>359</v>
      </c>
      <c r="M1" s="7" t="s">
        <v>892</v>
      </c>
    </row>
    <row r="2" spans="1:22" ht="15.75" thickBot="1" x14ac:dyDescent="0.3">
      <c r="A2" s="2"/>
    </row>
    <row r="3" spans="1:22" ht="15" customHeight="1" x14ac:dyDescent="0.25">
      <c r="A3" s="318" t="s">
        <v>360</v>
      </c>
      <c r="B3" s="319"/>
      <c r="C3" s="282" t="s">
        <v>1</v>
      </c>
      <c r="D3" s="283"/>
      <c r="E3" s="283"/>
      <c r="F3" s="283"/>
      <c r="G3" s="283"/>
      <c r="H3" s="283"/>
      <c r="I3" s="283"/>
      <c r="J3" s="283"/>
      <c r="K3" s="283"/>
      <c r="L3" s="283"/>
      <c r="M3" s="283"/>
      <c r="N3" s="283"/>
      <c r="O3" s="283"/>
      <c r="P3" s="283"/>
      <c r="Q3" s="283"/>
      <c r="R3" s="283"/>
      <c r="S3" s="283"/>
      <c r="T3" s="283"/>
      <c r="U3" s="283"/>
      <c r="V3" s="284"/>
    </row>
    <row r="4" spans="1:22" ht="15.75" thickBot="1" x14ac:dyDescent="0.3">
      <c r="A4" s="320"/>
      <c r="B4" s="321"/>
      <c r="C4" s="208">
        <v>2003</v>
      </c>
      <c r="D4" s="209">
        <v>2004</v>
      </c>
      <c r="E4" s="209">
        <v>2005</v>
      </c>
      <c r="F4" s="209">
        <v>2006</v>
      </c>
      <c r="G4" s="209">
        <v>2007</v>
      </c>
      <c r="H4" s="209">
        <v>2008</v>
      </c>
      <c r="I4" s="209">
        <v>2009</v>
      </c>
      <c r="J4" s="209">
        <v>2010</v>
      </c>
      <c r="K4" s="209">
        <v>2011</v>
      </c>
      <c r="L4" s="209">
        <v>2012</v>
      </c>
      <c r="M4" s="209">
        <v>2013</v>
      </c>
      <c r="N4" s="209">
        <v>2014</v>
      </c>
      <c r="O4" s="209">
        <v>2015</v>
      </c>
      <c r="P4" s="209">
        <v>2016</v>
      </c>
      <c r="Q4" s="209">
        <v>2017</v>
      </c>
      <c r="R4" s="209">
        <v>2018</v>
      </c>
      <c r="S4" s="209">
        <v>2019</v>
      </c>
      <c r="T4" s="209">
        <v>2020</v>
      </c>
      <c r="U4" s="209">
        <v>2021</v>
      </c>
      <c r="V4" s="210">
        <v>2022</v>
      </c>
    </row>
    <row r="5" spans="1:22" ht="16.5" thickBot="1" x14ac:dyDescent="0.3">
      <c r="A5" s="158" t="s">
        <v>154</v>
      </c>
      <c r="B5" s="214" t="s">
        <v>185</v>
      </c>
      <c r="C5" s="218">
        <v>43469</v>
      </c>
      <c r="D5" s="219">
        <v>44511</v>
      </c>
      <c r="E5" s="219">
        <v>48824</v>
      </c>
      <c r="F5" s="219">
        <v>53441</v>
      </c>
      <c r="G5" s="219">
        <v>57402</v>
      </c>
      <c r="H5" s="219">
        <v>58158</v>
      </c>
      <c r="I5" s="219">
        <v>59985</v>
      </c>
      <c r="J5" s="219">
        <v>61808</v>
      </c>
      <c r="K5" s="219">
        <v>64809</v>
      </c>
      <c r="L5" s="219">
        <v>65242</v>
      </c>
      <c r="M5" s="219">
        <v>62715</v>
      </c>
      <c r="N5" s="219">
        <v>58402</v>
      </c>
      <c r="O5" s="219">
        <v>57478</v>
      </c>
      <c r="P5" s="219">
        <v>57499</v>
      </c>
      <c r="Q5" s="219">
        <v>56858</v>
      </c>
      <c r="R5" s="219">
        <v>54839</v>
      </c>
      <c r="S5" s="219">
        <v>55403</v>
      </c>
      <c r="T5" s="219">
        <v>56769</v>
      </c>
      <c r="U5" s="219">
        <v>59592</v>
      </c>
      <c r="V5" s="220">
        <v>62378</v>
      </c>
    </row>
    <row r="6" spans="1:22" ht="15.75" x14ac:dyDescent="0.25">
      <c r="A6" s="171" t="s">
        <v>155</v>
      </c>
      <c r="B6" s="215" t="s">
        <v>361</v>
      </c>
      <c r="C6" s="47">
        <v>12886</v>
      </c>
      <c r="D6" s="48">
        <v>12238</v>
      </c>
      <c r="E6" s="48">
        <v>12513</v>
      </c>
      <c r="F6" s="48">
        <v>12825</v>
      </c>
      <c r="G6" s="48">
        <v>13301</v>
      </c>
      <c r="H6" s="48">
        <v>12887</v>
      </c>
      <c r="I6" s="48">
        <v>12826</v>
      </c>
      <c r="J6" s="48">
        <v>13296</v>
      </c>
      <c r="K6" s="48">
        <v>13286</v>
      </c>
      <c r="L6" s="48">
        <v>12988</v>
      </c>
      <c r="M6" s="48">
        <v>11489</v>
      </c>
      <c r="N6" s="48">
        <v>10475</v>
      </c>
      <c r="O6" s="48">
        <v>11367</v>
      </c>
      <c r="P6" s="48">
        <v>10918</v>
      </c>
      <c r="Q6" s="48">
        <v>10721</v>
      </c>
      <c r="R6" s="48">
        <v>10362</v>
      </c>
      <c r="S6" s="48">
        <v>9151</v>
      </c>
      <c r="T6" s="48">
        <v>9277</v>
      </c>
      <c r="U6" s="48">
        <v>9386</v>
      </c>
      <c r="V6" s="49">
        <v>10036</v>
      </c>
    </row>
    <row r="7" spans="1:22" ht="15.75" x14ac:dyDescent="0.25">
      <c r="A7" s="171"/>
      <c r="B7" s="216" t="s">
        <v>362</v>
      </c>
      <c r="C7" s="33">
        <v>262</v>
      </c>
      <c r="D7" s="40">
        <v>261</v>
      </c>
      <c r="E7" s="40">
        <v>286</v>
      </c>
      <c r="F7" s="40">
        <v>344</v>
      </c>
      <c r="G7" s="40">
        <v>367</v>
      </c>
      <c r="H7" s="40">
        <v>360</v>
      </c>
      <c r="I7" s="40">
        <v>352</v>
      </c>
      <c r="J7" s="40">
        <v>348</v>
      </c>
      <c r="K7" s="40">
        <v>341</v>
      </c>
      <c r="L7" s="40">
        <v>360</v>
      </c>
      <c r="M7" s="40">
        <v>345</v>
      </c>
      <c r="N7" s="40">
        <v>350</v>
      </c>
      <c r="O7" s="40">
        <v>241</v>
      </c>
      <c r="P7" s="40">
        <v>222</v>
      </c>
      <c r="Q7" s="40">
        <v>206</v>
      </c>
      <c r="R7" s="40">
        <v>199</v>
      </c>
      <c r="S7" s="40">
        <v>202</v>
      </c>
      <c r="T7" s="40">
        <v>188</v>
      </c>
      <c r="U7" s="40">
        <v>176</v>
      </c>
      <c r="V7" s="34">
        <v>177</v>
      </c>
    </row>
    <row r="8" spans="1:22" ht="15.75" x14ac:dyDescent="0.25">
      <c r="A8" s="171"/>
      <c r="B8" s="216" t="s">
        <v>363</v>
      </c>
      <c r="C8" s="33">
        <v>1198</v>
      </c>
      <c r="D8" s="40">
        <v>1128</v>
      </c>
      <c r="E8" s="40">
        <v>1149</v>
      </c>
      <c r="F8" s="40">
        <v>1169</v>
      </c>
      <c r="G8" s="40">
        <v>1204</v>
      </c>
      <c r="H8" s="40">
        <v>1113</v>
      </c>
      <c r="I8" s="40">
        <v>1107</v>
      </c>
      <c r="J8" s="40">
        <v>1032</v>
      </c>
      <c r="K8" s="40">
        <v>1038</v>
      </c>
      <c r="L8" s="40">
        <v>979</v>
      </c>
      <c r="M8" s="40">
        <v>950</v>
      </c>
      <c r="N8" s="40">
        <v>543</v>
      </c>
      <c r="O8" s="40">
        <v>453</v>
      </c>
      <c r="P8" s="40">
        <v>420</v>
      </c>
      <c r="Q8" s="40">
        <v>260</v>
      </c>
      <c r="R8" s="40">
        <v>282</v>
      </c>
      <c r="S8" s="40">
        <v>269</v>
      </c>
      <c r="T8" s="40">
        <v>264</v>
      </c>
      <c r="U8" s="40">
        <v>292</v>
      </c>
      <c r="V8" s="34">
        <v>265</v>
      </c>
    </row>
    <row r="9" spans="1:22" ht="15.75" x14ac:dyDescent="0.25">
      <c r="A9" s="171"/>
      <c r="B9" s="216" t="s">
        <v>364</v>
      </c>
      <c r="C9" s="33">
        <v>150</v>
      </c>
      <c r="D9" s="40">
        <v>117</v>
      </c>
      <c r="E9" s="40">
        <v>144</v>
      </c>
      <c r="F9" s="40">
        <v>149</v>
      </c>
      <c r="G9" s="40">
        <v>174</v>
      </c>
      <c r="H9" s="40">
        <v>174</v>
      </c>
      <c r="I9" s="40">
        <v>172</v>
      </c>
      <c r="J9" s="40">
        <v>170</v>
      </c>
      <c r="K9" s="40">
        <v>165</v>
      </c>
      <c r="L9" s="40">
        <v>172</v>
      </c>
      <c r="M9" s="40">
        <v>177</v>
      </c>
      <c r="N9" s="40">
        <v>159</v>
      </c>
      <c r="O9" s="40">
        <v>134</v>
      </c>
      <c r="P9" s="40">
        <v>150</v>
      </c>
      <c r="Q9" s="40">
        <v>131</v>
      </c>
      <c r="R9" s="40">
        <v>123</v>
      </c>
      <c r="S9" s="40">
        <v>146</v>
      </c>
      <c r="T9" s="40">
        <v>153</v>
      </c>
      <c r="U9" s="40">
        <v>149</v>
      </c>
      <c r="V9" s="34">
        <v>135</v>
      </c>
    </row>
    <row r="10" spans="1:22" ht="15.75" x14ac:dyDescent="0.25">
      <c r="A10" s="171"/>
      <c r="B10" s="216" t="s">
        <v>365</v>
      </c>
      <c r="C10" s="33">
        <v>519</v>
      </c>
      <c r="D10" s="40">
        <v>611</v>
      </c>
      <c r="E10" s="40">
        <v>715</v>
      </c>
      <c r="F10" s="40">
        <v>713</v>
      </c>
      <c r="G10" s="40">
        <v>765</v>
      </c>
      <c r="H10" s="40">
        <v>768</v>
      </c>
      <c r="I10" s="40">
        <v>755</v>
      </c>
      <c r="J10" s="40">
        <v>445</v>
      </c>
      <c r="K10" s="40">
        <v>486</v>
      </c>
      <c r="L10" s="40">
        <v>461</v>
      </c>
      <c r="M10" s="40">
        <v>441</v>
      </c>
      <c r="N10" s="40">
        <v>531</v>
      </c>
      <c r="O10" s="40">
        <v>457</v>
      </c>
      <c r="P10" s="40">
        <v>481</v>
      </c>
      <c r="Q10" s="40">
        <v>473</v>
      </c>
      <c r="R10" s="40">
        <v>478</v>
      </c>
      <c r="S10" s="40">
        <v>531</v>
      </c>
      <c r="T10" s="40">
        <v>507</v>
      </c>
      <c r="U10" s="40">
        <v>523</v>
      </c>
      <c r="V10" s="34">
        <v>328</v>
      </c>
    </row>
    <row r="11" spans="1:22" ht="15.75" x14ac:dyDescent="0.25">
      <c r="A11" s="171"/>
      <c r="B11" s="216" t="s">
        <v>366</v>
      </c>
      <c r="C11" s="33">
        <v>152</v>
      </c>
      <c r="D11" s="40">
        <v>141</v>
      </c>
      <c r="E11" s="40">
        <v>165</v>
      </c>
      <c r="F11" s="40">
        <v>179</v>
      </c>
      <c r="G11" s="40">
        <v>164</v>
      </c>
      <c r="H11" s="40">
        <v>166</v>
      </c>
      <c r="I11" s="40">
        <v>182</v>
      </c>
      <c r="J11" s="40">
        <v>149</v>
      </c>
      <c r="K11" s="40">
        <v>141</v>
      </c>
      <c r="L11" s="40">
        <v>147</v>
      </c>
      <c r="M11" s="40">
        <v>115</v>
      </c>
      <c r="N11" s="40">
        <v>109</v>
      </c>
      <c r="O11" s="40">
        <v>108</v>
      </c>
      <c r="P11" s="40">
        <v>136</v>
      </c>
      <c r="Q11" s="40">
        <v>134</v>
      </c>
      <c r="R11" s="40">
        <v>171</v>
      </c>
      <c r="S11" s="40">
        <v>144</v>
      </c>
      <c r="T11" s="40">
        <v>118</v>
      </c>
      <c r="U11" s="40">
        <v>118</v>
      </c>
      <c r="V11" s="34">
        <v>123</v>
      </c>
    </row>
    <row r="12" spans="1:22" ht="15.75" x14ac:dyDescent="0.25">
      <c r="A12" s="171"/>
      <c r="B12" s="216" t="s">
        <v>367</v>
      </c>
      <c r="C12" s="33">
        <v>1053</v>
      </c>
      <c r="D12" s="40">
        <v>968</v>
      </c>
      <c r="E12" s="40">
        <v>984</v>
      </c>
      <c r="F12" s="40">
        <v>1063</v>
      </c>
      <c r="G12" s="40">
        <v>905</v>
      </c>
      <c r="H12" s="40">
        <v>900</v>
      </c>
      <c r="I12" s="40">
        <v>880</v>
      </c>
      <c r="J12" s="40">
        <v>842</v>
      </c>
      <c r="K12" s="40">
        <v>823</v>
      </c>
      <c r="L12" s="40">
        <v>932</v>
      </c>
      <c r="M12" s="40">
        <v>995</v>
      </c>
      <c r="N12" s="40">
        <v>969</v>
      </c>
      <c r="O12" s="40">
        <v>1005</v>
      </c>
      <c r="P12" s="40">
        <v>1026</v>
      </c>
      <c r="Q12" s="40">
        <v>988</v>
      </c>
      <c r="R12" s="40">
        <v>907</v>
      </c>
      <c r="S12" s="40">
        <v>883</v>
      </c>
      <c r="T12" s="40">
        <v>856</v>
      </c>
      <c r="U12" s="40">
        <v>929</v>
      </c>
      <c r="V12" s="34">
        <v>872</v>
      </c>
    </row>
    <row r="13" spans="1:22" ht="15.75" x14ac:dyDescent="0.25">
      <c r="A13" s="171"/>
      <c r="B13" s="216" t="s">
        <v>368</v>
      </c>
      <c r="C13" s="33">
        <v>93</v>
      </c>
      <c r="D13" s="40">
        <v>91</v>
      </c>
      <c r="E13" s="40">
        <v>103</v>
      </c>
      <c r="F13" s="40">
        <v>107</v>
      </c>
      <c r="G13" s="40">
        <v>106</v>
      </c>
      <c r="H13" s="40">
        <v>104</v>
      </c>
      <c r="I13" s="40">
        <v>97</v>
      </c>
      <c r="J13" s="40">
        <v>87</v>
      </c>
      <c r="K13" s="40">
        <v>77</v>
      </c>
      <c r="L13" s="40">
        <v>73</v>
      </c>
      <c r="M13" s="40">
        <v>84</v>
      </c>
      <c r="N13" s="40">
        <v>76</v>
      </c>
      <c r="O13" s="40">
        <v>65</v>
      </c>
      <c r="P13" s="40">
        <v>56</v>
      </c>
      <c r="Q13" s="40">
        <v>48</v>
      </c>
      <c r="R13" s="40">
        <v>47</v>
      </c>
      <c r="S13" s="40">
        <v>59</v>
      </c>
      <c r="T13" s="40">
        <v>58</v>
      </c>
      <c r="U13" s="40">
        <v>57</v>
      </c>
      <c r="V13" s="34">
        <v>62</v>
      </c>
    </row>
    <row r="14" spans="1:22" ht="15.75" x14ac:dyDescent="0.25">
      <c r="A14" s="171"/>
      <c r="B14" s="216" t="s">
        <v>369</v>
      </c>
      <c r="C14" s="33">
        <v>62</v>
      </c>
      <c r="D14" s="40">
        <v>83</v>
      </c>
      <c r="E14" s="40">
        <v>94</v>
      </c>
      <c r="F14" s="40">
        <v>87</v>
      </c>
      <c r="G14" s="40">
        <v>89</v>
      </c>
      <c r="H14" s="40">
        <v>91</v>
      </c>
      <c r="I14" s="40">
        <v>81</v>
      </c>
      <c r="J14" s="40">
        <v>63</v>
      </c>
      <c r="K14" s="40">
        <v>83</v>
      </c>
      <c r="L14" s="40">
        <v>77</v>
      </c>
      <c r="M14" s="40">
        <v>75</v>
      </c>
      <c r="N14" s="40">
        <v>241</v>
      </c>
      <c r="O14" s="40">
        <v>241</v>
      </c>
      <c r="P14" s="40">
        <v>236</v>
      </c>
      <c r="Q14" s="40">
        <v>219</v>
      </c>
      <c r="R14" s="40">
        <v>206</v>
      </c>
      <c r="S14" s="40">
        <v>205</v>
      </c>
      <c r="T14" s="40">
        <v>202</v>
      </c>
      <c r="U14" s="40">
        <v>205</v>
      </c>
      <c r="V14" s="34">
        <v>192</v>
      </c>
    </row>
    <row r="15" spans="1:22" ht="15.75" x14ac:dyDescent="0.25">
      <c r="A15" s="171"/>
      <c r="B15" s="216" t="s">
        <v>370</v>
      </c>
      <c r="C15" s="33">
        <v>1554</v>
      </c>
      <c r="D15" s="40">
        <v>1486</v>
      </c>
      <c r="E15" s="40">
        <v>2031</v>
      </c>
      <c r="F15" s="40">
        <v>2247</v>
      </c>
      <c r="G15" s="40">
        <v>2479</v>
      </c>
      <c r="H15" s="40">
        <v>2459</v>
      </c>
      <c r="I15" s="40">
        <v>2543</v>
      </c>
      <c r="J15" s="40">
        <v>2720</v>
      </c>
      <c r="K15" s="40">
        <v>2894</v>
      </c>
      <c r="L15" s="40">
        <v>2818</v>
      </c>
      <c r="M15" s="40">
        <v>3056</v>
      </c>
      <c r="N15" s="40">
        <v>3297</v>
      </c>
      <c r="O15" s="40">
        <v>3112</v>
      </c>
      <c r="P15" s="40">
        <v>3272</v>
      </c>
      <c r="Q15" s="40">
        <v>3095</v>
      </c>
      <c r="R15" s="40">
        <v>3032</v>
      </c>
      <c r="S15" s="40">
        <v>2910</v>
      </c>
      <c r="T15" s="40">
        <v>3176</v>
      </c>
      <c r="U15" s="40">
        <v>3327</v>
      </c>
      <c r="V15" s="34">
        <v>3487</v>
      </c>
    </row>
    <row r="16" spans="1:22" ht="18" customHeight="1" x14ac:dyDescent="0.25">
      <c r="A16" s="171"/>
      <c r="B16" s="216" t="s">
        <v>371</v>
      </c>
      <c r="C16" s="33">
        <v>40</v>
      </c>
      <c r="D16" s="40">
        <v>38</v>
      </c>
      <c r="E16" s="40">
        <v>51</v>
      </c>
      <c r="F16" s="40">
        <v>53</v>
      </c>
      <c r="G16" s="40">
        <v>85</v>
      </c>
      <c r="H16" s="40">
        <v>82</v>
      </c>
      <c r="I16" s="40">
        <v>84</v>
      </c>
      <c r="J16" s="40">
        <v>82</v>
      </c>
      <c r="K16" s="40">
        <v>84</v>
      </c>
      <c r="L16" s="40">
        <v>74</v>
      </c>
      <c r="M16" s="40">
        <v>67</v>
      </c>
      <c r="N16" s="40">
        <v>78</v>
      </c>
      <c r="O16" s="40">
        <v>70</v>
      </c>
      <c r="P16" s="40">
        <v>71</v>
      </c>
      <c r="Q16" s="40">
        <v>67</v>
      </c>
      <c r="R16" s="40">
        <v>64</v>
      </c>
      <c r="S16" s="40">
        <v>64</v>
      </c>
      <c r="T16" s="40">
        <v>58</v>
      </c>
      <c r="U16" s="40">
        <v>58</v>
      </c>
      <c r="V16" s="34">
        <v>56</v>
      </c>
    </row>
    <row r="17" spans="1:22" ht="15.75" x14ac:dyDescent="0.25">
      <c r="A17" s="171"/>
      <c r="B17" s="216" t="s">
        <v>372</v>
      </c>
      <c r="C17" s="33">
        <v>202</v>
      </c>
      <c r="D17" s="40">
        <v>205</v>
      </c>
      <c r="E17" s="40">
        <v>215</v>
      </c>
      <c r="F17" s="40">
        <v>264</v>
      </c>
      <c r="G17" s="40">
        <v>274</v>
      </c>
      <c r="H17" s="40">
        <v>293</v>
      </c>
      <c r="I17" s="40">
        <v>316</v>
      </c>
      <c r="J17" s="40">
        <v>317</v>
      </c>
      <c r="K17" s="40">
        <v>274</v>
      </c>
      <c r="L17" s="40">
        <v>263</v>
      </c>
      <c r="M17" s="40">
        <v>325</v>
      </c>
      <c r="N17" s="40">
        <v>296</v>
      </c>
      <c r="O17" s="40">
        <v>288</v>
      </c>
      <c r="P17" s="40">
        <v>288</v>
      </c>
      <c r="Q17" s="40">
        <v>301</v>
      </c>
      <c r="R17" s="40">
        <v>297</v>
      </c>
      <c r="S17" s="40">
        <v>283</v>
      </c>
      <c r="T17" s="40">
        <v>289</v>
      </c>
      <c r="U17" s="40">
        <v>330</v>
      </c>
      <c r="V17" s="34">
        <v>287</v>
      </c>
    </row>
    <row r="18" spans="1:22" ht="15.75" x14ac:dyDescent="0.25">
      <c r="A18" s="171"/>
      <c r="B18" s="216" t="s">
        <v>373</v>
      </c>
      <c r="C18" s="33">
        <v>176</v>
      </c>
      <c r="D18" s="40">
        <v>167</v>
      </c>
      <c r="E18" s="40">
        <v>190</v>
      </c>
      <c r="F18" s="40">
        <v>203</v>
      </c>
      <c r="G18" s="40">
        <v>192</v>
      </c>
      <c r="H18" s="40">
        <v>180</v>
      </c>
      <c r="I18" s="40">
        <v>208</v>
      </c>
      <c r="J18" s="40">
        <v>192</v>
      </c>
      <c r="K18" s="40">
        <v>178</v>
      </c>
      <c r="L18" s="40">
        <v>158</v>
      </c>
      <c r="M18" s="40">
        <v>162</v>
      </c>
      <c r="N18" s="40">
        <v>178</v>
      </c>
      <c r="O18" s="40">
        <v>167</v>
      </c>
      <c r="P18" s="40">
        <v>172</v>
      </c>
      <c r="Q18" s="40">
        <v>187</v>
      </c>
      <c r="R18" s="40">
        <v>196</v>
      </c>
      <c r="S18" s="40">
        <v>195</v>
      </c>
      <c r="T18" s="40">
        <v>209</v>
      </c>
      <c r="U18" s="40">
        <v>227</v>
      </c>
      <c r="V18" s="34">
        <v>227</v>
      </c>
    </row>
    <row r="19" spans="1:22" ht="15.75" x14ac:dyDescent="0.25">
      <c r="A19" s="171"/>
      <c r="B19" s="216" t="s">
        <v>374</v>
      </c>
      <c r="C19" s="33">
        <v>417</v>
      </c>
      <c r="D19" s="40">
        <v>395</v>
      </c>
      <c r="E19" s="40">
        <v>472</v>
      </c>
      <c r="F19" s="40">
        <v>532</v>
      </c>
      <c r="G19" s="40">
        <v>600</v>
      </c>
      <c r="H19" s="40">
        <v>582</v>
      </c>
      <c r="I19" s="40">
        <v>600</v>
      </c>
      <c r="J19" s="40">
        <v>560</v>
      </c>
      <c r="K19" s="40">
        <v>529</v>
      </c>
      <c r="L19" s="40">
        <v>525</v>
      </c>
      <c r="M19" s="40">
        <v>565</v>
      </c>
      <c r="N19" s="40">
        <v>583</v>
      </c>
      <c r="O19" s="40">
        <v>579</v>
      </c>
      <c r="P19" s="40">
        <v>597</v>
      </c>
      <c r="Q19" s="40">
        <v>629</v>
      </c>
      <c r="R19" s="40">
        <v>894</v>
      </c>
      <c r="S19" s="40">
        <v>887</v>
      </c>
      <c r="T19" s="40">
        <v>894</v>
      </c>
      <c r="U19" s="40">
        <v>906</v>
      </c>
      <c r="V19" s="34">
        <v>865</v>
      </c>
    </row>
    <row r="20" spans="1:22" ht="15.75" x14ac:dyDescent="0.25">
      <c r="A20" s="171"/>
      <c r="B20" s="216" t="s">
        <v>375</v>
      </c>
      <c r="C20" s="33">
        <v>1592</v>
      </c>
      <c r="D20" s="40">
        <v>1654</v>
      </c>
      <c r="E20" s="40">
        <v>1747</v>
      </c>
      <c r="F20" s="40">
        <v>1806</v>
      </c>
      <c r="G20" s="40">
        <v>1905</v>
      </c>
      <c r="H20" s="40">
        <v>1866</v>
      </c>
      <c r="I20" s="40">
        <v>1830</v>
      </c>
      <c r="J20" s="40">
        <v>1809</v>
      </c>
      <c r="K20" s="40">
        <v>1801</v>
      </c>
      <c r="L20" s="40">
        <v>1657</v>
      </c>
      <c r="M20" s="40">
        <v>1759</v>
      </c>
      <c r="N20" s="40">
        <v>1678</v>
      </c>
      <c r="O20" s="40">
        <v>1664</v>
      </c>
      <c r="P20" s="40">
        <v>1845</v>
      </c>
      <c r="Q20" s="40">
        <v>1706</v>
      </c>
      <c r="R20" s="40">
        <v>1650</v>
      </c>
      <c r="S20" s="40">
        <v>1631</v>
      </c>
      <c r="T20" s="40">
        <v>1700</v>
      </c>
      <c r="U20" s="40">
        <v>1796</v>
      </c>
      <c r="V20" s="34">
        <v>1759</v>
      </c>
    </row>
    <row r="21" spans="1:22" ht="15.75" x14ac:dyDescent="0.25">
      <c r="A21" s="171"/>
      <c r="B21" s="216" t="s">
        <v>376</v>
      </c>
      <c r="C21" s="33">
        <v>528</v>
      </c>
      <c r="D21" s="40">
        <v>547</v>
      </c>
      <c r="E21" s="40">
        <v>602</v>
      </c>
      <c r="F21" s="40">
        <v>705</v>
      </c>
      <c r="G21" s="40">
        <v>816</v>
      </c>
      <c r="H21" s="40">
        <v>910</v>
      </c>
      <c r="I21" s="40">
        <v>898</v>
      </c>
      <c r="J21" s="40">
        <v>863</v>
      </c>
      <c r="K21" s="40">
        <v>925</v>
      </c>
      <c r="L21" s="40">
        <v>894</v>
      </c>
      <c r="M21" s="40">
        <v>935</v>
      </c>
      <c r="N21" s="40">
        <v>844</v>
      </c>
      <c r="O21" s="40">
        <v>805</v>
      </c>
      <c r="P21" s="40">
        <v>784</v>
      </c>
      <c r="Q21" s="40">
        <v>741</v>
      </c>
      <c r="R21" s="40">
        <v>707</v>
      </c>
      <c r="S21" s="40">
        <v>705</v>
      </c>
      <c r="T21" s="40">
        <v>661</v>
      </c>
      <c r="U21" s="40">
        <v>622</v>
      </c>
      <c r="V21" s="34">
        <v>618</v>
      </c>
    </row>
    <row r="22" spans="1:22" ht="15.75" x14ac:dyDescent="0.25">
      <c r="A22" s="171"/>
      <c r="B22" s="216" t="s">
        <v>377</v>
      </c>
      <c r="C22" s="33">
        <v>309</v>
      </c>
      <c r="D22" s="40">
        <v>304</v>
      </c>
      <c r="E22" s="40">
        <v>346</v>
      </c>
      <c r="F22" s="40">
        <v>372</v>
      </c>
      <c r="G22" s="40">
        <v>428</v>
      </c>
      <c r="H22" s="40">
        <v>427</v>
      </c>
      <c r="I22" s="40">
        <v>437</v>
      </c>
      <c r="J22" s="40">
        <v>463</v>
      </c>
      <c r="K22" s="40">
        <v>434</v>
      </c>
      <c r="L22" s="40">
        <v>412</v>
      </c>
      <c r="M22" s="40">
        <v>458</v>
      </c>
      <c r="N22" s="40">
        <v>455</v>
      </c>
      <c r="O22" s="40">
        <v>473</v>
      </c>
      <c r="P22" s="40">
        <v>470</v>
      </c>
      <c r="Q22" s="40">
        <v>463</v>
      </c>
      <c r="R22" s="40">
        <v>420</v>
      </c>
      <c r="S22" s="40">
        <v>453</v>
      </c>
      <c r="T22" s="40">
        <v>446</v>
      </c>
      <c r="U22" s="40">
        <v>487</v>
      </c>
      <c r="V22" s="34">
        <v>477</v>
      </c>
    </row>
    <row r="23" spans="1:22" ht="15.75" x14ac:dyDescent="0.25">
      <c r="A23" s="171"/>
      <c r="B23" s="216" t="s">
        <v>378</v>
      </c>
      <c r="C23" s="33">
        <v>239</v>
      </c>
      <c r="D23" s="40">
        <v>265</v>
      </c>
      <c r="E23" s="40">
        <v>271</v>
      </c>
      <c r="F23" s="40">
        <v>290</v>
      </c>
      <c r="G23" s="40">
        <v>297</v>
      </c>
      <c r="H23" s="40">
        <v>300</v>
      </c>
      <c r="I23" s="40">
        <v>285</v>
      </c>
      <c r="J23" s="40">
        <v>287</v>
      </c>
      <c r="K23" s="40">
        <v>279</v>
      </c>
      <c r="L23" s="40">
        <v>223</v>
      </c>
      <c r="M23" s="40">
        <v>229</v>
      </c>
      <c r="N23" s="40">
        <v>212</v>
      </c>
      <c r="O23" s="40">
        <v>201</v>
      </c>
      <c r="P23" s="40">
        <v>208</v>
      </c>
      <c r="Q23" s="40">
        <v>212</v>
      </c>
      <c r="R23" s="40">
        <v>259</v>
      </c>
      <c r="S23" s="40">
        <v>308</v>
      </c>
      <c r="T23" s="40">
        <v>330</v>
      </c>
      <c r="U23" s="40">
        <v>339</v>
      </c>
      <c r="V23" s="34">
        <v>345</v>
      </c>
    </row>
    <row r="24" spans="1:22" ht="15.75" x14ac:dyDescent="0.25">
      <c r="A24" s="171"/>
      <c r="B24" s="216" t="s">
        <v>379</v>
      </c>
      <c r="C24" s="33">
        <v>147</v>
      </c>
      <c r="D24" s="40">
        <v>146</v>
      </c>
      <c r="E24" s="40">
        <v>147</v>
      </c>
      <c r="F24" s="40">
        <v>175</v>
      </c>
      <c r="G24" s="40">
        <v>164</v>
      </c>
      <c r="H24" s="40">
        <v>174</v>
      </c>
      <c r="I24" s="40">
        <v>177</v>
      </c>
      <c r="J24" s="40">
        <v>174</v>
      </c>
      <c r="K24" s="40">
        <v>173</v>
      </c>
      <c r="L24" s="40">
        <v>155</v>
      </c>
      <c r="M24" s="40">
        <v>652</v>
      </c>
      <c r="N24" s="40">
        <v>185</v>
      </c>
      <c r="O24" s="40">
        <v>176</v>
      </c>
      <c r="P24" s="40">
        <v>172</v>
      </c>
      <c r="Q24" s="40">
        <v>184</v>
      </c>
      <c r="R24" s="40">
        <v>157</v>
      </c>
      <c r="S24" s="40">
        <v>158</v>
      </c>
      <c r="T24" s="40">
        <v>151</v>
      </c>
      <c r="U24" s="40">
        <v>167</v>
      </c>
      <c r="V24" s="34">
        <v>166</v>
      </c>
    </row>
    <row r="25" spans="1:22" ht="15.75" x14ac:dyDescent="0.25">
      <c r="A25" s="171"/>
      <c r="B25" s="216" t="s">
        <v>380</v>
      </c>
      <c r="C25" s="33">
        <v>399</v>
      </c>
      <c r="D25" s="40">
        <v>403</v>
      </c>
      <c r="E25" s="40">
        <v>425</v>
      </c>
      <c r="F25" s="40">
        <v>459</v>
      </c>
      <c r="G25" s="40">
        <v>471</v>
      </c>
      <c r="H25" s="40">
        <v>503</v>
      </c>
      <c r="I25" s="40">
        <v>570</v>
      </c>
      <c r="J25" s="40">
        <v>610</v>
      </c>
      <c r="K25" s="40">
        <v>544</v>
      </c>
      <c r="L25" s="40">
        <v>528</v>
      </c>
      <c r="M25" s="40">
        <v>595</v>
      </c>
      <c r="N25" s="40">
        <v>592</v>
      </c>
      <c r="O25" s="40">
        <v>608</v>
      </c>
      <c r="P25" s="40">
        <v>635</v>
      </c>
      <c r="Q25" s="40">
        <v>609</v>
      </c>
      <c r="R25" s="40">
        <v>584</v>
      </c>
      <c r="S25" s="40">
        <v>592</v>
      </c>
      <c r="T25" s="40">
        <v>554</v>
      </c>
      <c r="U25" s="40">
        <v>593</v>
      </c>
      <c r="V25" s="34">
        <v>566</v>
      </c>
    </row>
    <row r="26" spans="1:22" ht="15.75" x14ac:dyDescent="0.25">
      <c r="A26" s="171"/>
      <c r="B26" s="216" t="s">
        <v>381</v>
      </c>
      <c r="C26" s="33">
        <v>430</v>
      </c>
      <c r="D26" s="40">
        <v>502</v>
      </c>
      <c r="E26" s="40">
        <v>505</v>
      </c>
      <c r="F26" s="40">
        <v>641</v>
      </c>
      <c r="G26" s="40">
        <v>634</v>
      </c>
      <c r="H26" s="40">
        <v>614</v>
      </c>
      <c r="I26" s="40">
        <v>619</v>
      </c>
      <c r="J26" s="40">
        <v>587</v>
      </c>
      <c r="K26" s="40">
        <v>549</v>
      </c>
      <c r="L26" s="40">
        <v>568</v>
      </c>
      <c r="M26" s="40">
        <v>569</v>
      </c>
      <c r="N26" s="40">
        <v>567</v>
      </c>
      <c r="O26" s="40">
        <v>590</v>
      </c>
      <c r="P26" s="40">
        <v>575</v>
      </c>
      <c r="Q26" s="40">
        <v>548</v>
      </c>
      <c r="R26" s="40">
        <v>508</v>
      </c>
      <c r="S26" s="40">
        <v>517</v>
      </c>
      <c r="T26" s="40">
        <v>514</v>
      </c>
      <c r="U26" s="40">
        <v>530</v>
      </c>
      <c r="V26" s="34">
        <v>520</v>
      </c>
    </row>
    <row r="27" spans="1:22" ht="15.75" x14ac:dyDescent="0.25">
      <c r="A27" s="171"/>
      <c r="B27" s="216" t="s">
        <v>382</v>
      </c>
      <c r="C27" s="33">
        <v>853</v>
      </c>
      <c r="D27" s="40">
        <v>925</v>
      </c>
      <c r="E27" s="40">
        <v>1007</v>
      </c>
      <c r="F27" s="40">
        <v>1125</v>
      </c>
      <c r="G27" s="40">
        <v>1281</v>
      </c>
      <c r="H27" s="40">
        <v>1289</v>
      </c>
      <c r="I27" s="40">
        <v>1298</v>
      </c>
      <c r="J27" s="40">
        <v>1340</v>
      </c>
      <c r="K27" s="40">
        <v>1265</v>
      </c>
      <c r="L27" s="40">
        <v>1306</v>
      </c>
      <c r="M27" s="40">
        <v>1591</v>
      </c>
      <c r="N27" s="40">
        <v>1522</v>
      </c>
      <c r="O27" s="40">
        <v>1562</v>
      </c>
      <c r="P27" s="40">
        <v>1561</v>
      </c>
      <c r="Q27" s="40">
        <v>1513</v>
      </c>
      <c r="R27" s="40">
        <v>1473</v>
      </c>
      <c r="S27" s="40">
        <v>1416</v>
      </c>
      <c r="T27" s="40">
        <v>1522</v>
      </c>
      <c r="U27" s="40">
        <v>1535</v>
      </c>
      <c r="V27" s="34">
        <v>1554</v>
      </c>
    </row>
    <row r="28" spans="1:22" ht="15.75" x14ac:dyDescent="0.25">
      <c r="A28" s="171"/>
      <c r="B28" s="216" t="s">
        <v>383</v>
      </c>
      <c r="C28" s="33">
        <v>363</v>
      </c>
      <c r="D28" s="40">
        <v>356</v>
      </c>
      <c r="E28" s="40">
        <v>403</v>
      </c>
      <c r="F28" s="40">
        <v>459</v>
      </c>
      <c r="G28" s="40">
        <v>500</v>
      </c>
      <c r="H28" s="40">
        <v>490</v>
      </c>
      <c r="I28" s="40">
        <v>500</v>
      </c>
      <c r="J28" s="40">
        <v>484</v>
      </c>
      <c r="K28" s="40">
        <v>458</v>
      </c>
      <c r="L28" s="40">
        <v>408</v>
      </c>
      <c r="M28" s="40">
        <v>459</v>
      </c>
      <c r="N28" s="40">
        <v>389</v>
      </c>
      <c r="O28" s="40">
        <v>414</v>
      </c>
      <c r="P28" s="40">
        <v>398</v>
      </c>
      <c r="Q28" s="40">
        <v>400</v>
      </c>
      <c r="R28" s="40">
        <v>392</v>
      </c>
      <c r="S28" s="40">
        <v>377</v>
      </c>
      <c r="T28" s="40">
        <v>371</v>
      </c>
      <c r="U28" s="40">
        <v>360</v>
      </c>
      <c r="V28" s="34">
        <v>358</v>
      </c>
    </row>
    <row r="29" spans="1:22" ht="15.75" x14ac:dyDescent="0.25">
      <c r="A29" s="171"/>
      <c r="B29" s="216" t="s">
        <v>384</v>
      </c>
      <c r="C29" s="33">
        <v>585</v>
      </c>
      <c r="D29" s="40">
        <v>548</v>
      </c>
      <c r="E29" s="40">
        <v>552</v>
      </c>
      <c r="F29" s="40">
        <v>636</v>
      </c>
      <c r="G29" s="40">
        <v>613</v>
      </c>
      <c r="H29" s="40">
        <v>601</v>
      </c>
      <c r="I29" s="40">
        <v>678</v>
      </c>
      <c r="J29" s="40">
        <v>739</v>
      </c>
      <c r="K29" s="40">
        <v>683</v>
      </c>
      <c r="L29" s="40">
        <v>808</v>
      </c>
      <c r="M29" s="40">
        <v>702</v>
      </c>
      <c r="N29" s="40">
        <v>694</v>
      </c>
      <c r="O29" s="40">
        <v>964</v>
      </c>
      <c r="P29" s="40">
        <v>879</v>
      </c>
      <c r="Q29" s="40">
        <v>811</v>
      </c>
      <c r="R29" s="40">
        <v>739</v>
      </c>
      <c r="S29" s="40">
        <v>702</v>
      </c>
      <c r="T29" s="40">
        <v>556</v>
      </c>
      <c r="U29" s="40">
        <v>524</v>
      </c>
      <c r="V29" s="34">
        <v>457</v>
      </c>
    </row>
    <row r="30" spans="1:22" ht="15.75" x14ac:dyDescent="0.25">
      <c r="A30" s="171"/>
      <c r="B30" s="216" t="s">
        <v>385</v>
      </c>
      <c r="C30" s="33">
        <v>274</v>
      </c>
      <c r="D30" s="40">
        <v>272</v>
      </c>
      <c r="E30" s="40">
        <v>285</v>
      </c>
      <c r="F30" s="40">
        <v>312</v>
      </c>
      <c r="G30" s="40">
        <v>338</v>
      </c>
      <c r="H30" s="40">
        <v>332</v>
      </c>
      <c r="I30" s="40">
        <v>345</v>
      </c>
      <c r="J30" s="40">
        <v>324</v>
      </c>
      <c r="K30" s="40">
        <v>301</v>
      </c>
      <c r="L30" s="40">
        <v>261</v>
      </c>
      <c r="M30" s="40">
        <v>328</v>
      </c>
      <c r="N30" s="40">
        <v>305</v>
      </c>
      <c r="O30" s="40">
        <v>277</v>
      </c>
      <c r="P30" s="40">
        <v>280</v>
      </c>
      <c r="Q30" s="40">
        <v>274</v>
      </c>
      <c r="R30" s="40">
        <v>264</v>
      </c>
      <c r="S30" s="40">
        <v>266</v>
      </c>
      <c r="T30" s="40">
        <v>269</v>
      </c>
      <c r="U30" s="40">
        <v>301</v>
      </c>
      <c r="V30" s="34">
        <v>277</v>
      </c>
    </row>
    <row r="31" spans="1:22" ht="15.75" x14ac:dyDescent="0.25">
      <c r="A31" s="171"/>
      <c r="B31" s="216" t="s">
        <v>386</v>
      </c>
      <c r="C31" s="33">
        <v>776</v>
      </c>
      <c r="D31" s="40">
        <v>879</v>
      </c>
      <c r="E31" s="40">
        <v>886</v>
      </c>
      <c r="F31" s="40">
        <v>886</v>
      </c>
      <c r="G31" s="40">
        <v>972</v>
      </c>
      <c r="H31" s="40">
        <v>1096</v>
      </c>
      <c r="I31" s="40">
        <v>1111</v>
      </c>
      <c r="J31" s="40">
        <v>1096</v>
      </c>
      <c r="K31" s="40">
        <v>1288</v>
      </c>
      <c r="L31" s="40">
        <v>1293</v>
      </c>
      <c r="M31" s="40">
        <v>1508</v>
      </c>
      <c r="N31" s="40">
        <v>1258</v>
      </c>
      <c r="O31" s="40">
        <v>1347</v>
      </c>
      <c r="P31" s="40">
        <v>1147</v>
      </c>
      <c r="Q31" s="40">
        <v>1136</v>
      </c>
      <c r="R31" s="40">
        <v>1147</v>
      </c>
      <c r="S31" s="40">
        <v>1102</v>
      </c>
      <c r="T31" s="40">
        <v>1151</v>
      </c>
      <c r="U31" s="40">
        <v>1075</v>
      </c>
      <c r="V31" s="34">
        <v>1047</v>
      </c>
    </row>
    <row r="32" spans="1:22" ht="15.75" x14ac:dyDescent="0.25">
      <c r="A32" s="171"/>
      <c r="B32" s="216" t="s">
        <v>387</v>
      </c>
      <c r="C32" s="33">
        <v>184</v>
      </c>
      <c r="D32" s="40">
        <v>201</v>
      </c>
      <c r="E32" s="40">
        <v>279</v>
      </c>
      <c r="F32" s="40">
        <v>307</v>
      </c>
      <c r="G32" s="40">
        <v>307</v>
      </c>
      <c r="H32" s="40">
        <v>310</v>
      </c>
      <c r="I32" s="40">
        <v>293</v>
      </c>
      <c r="J32" s="40">
        <v>293</v>
      </c>
      <c r="K32" s="40">
        <v>269</v>
      </c>
      <c r="L32" s="40">
        <v>220</v>
      </c>
      <c r="M32" s="40">
        <v>250</v>
      </c>
      <c r="N32" s="40">
        <v>234</v>
      </c>
      <c r="O32" s="40">
        <v>228</v>
      </c>
      <c r="P32" s="40">
        <v>229</v>
      </c>
      <c r="Q32" s="40">
        <v>235</v>
      </c>
      <c r="R32" s="40">
        <v>284</v>
      </c>
      <c r="S32" s="40">
        <v>262</v>
      </c>
      <c r="T32" s="40">
        <v>269</v>
      </c>
      <c r="U32" s="40">
        <v>313</v>
      </c>
      <c r="V32" s="34">
        <v>275</v>
      </c>
    </row>
    <row r="33" spans="1:22" ht="30" x14ac:dyDescent="0.25">
      <c r="A33" s="171"/>
      <c r="B33" s="216" t="s">
        <v>388</v>
      </c>
      <c r="C33" s="33">
        <v>1400</v>
      </c>
      <c r="D33" s="40">
        <v>1320</v>
      </c>
      <c r="E33" s="40">
        <v>1392</v>
      </c>
      <c r="F33" s="40">
        <v>1495</v>
      </c>
      <c r="G33" s="40">
        <v>1617</v>
      </c>
      <c r="H33" s="40">
        <v>1656</v>
      </c>
      <c r="I33" s="40">
        <v>1664</v>
      </c>
      <c r="J33" s="40">
        <v>1667</v>
      </c>
      <c r="K33" s="40">
        <v>1762</v>
      </c>
      <c r="L33" s="40">
        <v>1773</v>
      </c>
      <c r="M33" s="40">
        <v>1902</v>
      </c>
      <c r="N33" s="40">
        <v>1740</v>
      </c>
      <c r="O33" s="40">
        <v>1686</v>
      </c>
      <c r="P33" s="40">
        <v>1663</v>
      </c>
      <c r="Q33" s="40">
        <v>1393</v>
      </c>
      <c r="R33" s="40">
        <v>1369</v>
      </c>
      <c r="S33" s="40">
        <v>1317</v>
      </c>
      <c r="T33" s="40">
        <v>1421</v>
      </c>
      <c r="U33" s="40">
        <v>1319</v>
      </c>
      <c r="V33" s="34">
        <v>1288</v>
      </c>
    </row>
    <row r="34" spans="1:22" ht="16.5" thickBot="1" x14ac:dyDescent="0.3">
      <c r="A34" s="135"/>
      <c r="B34" s="217" t="s">
        <v>389</v>
      </c>
      <c r="C34" s="68">
        <v>13</v>
      </c>
      <c r="D34" s="69">
        <v>9</v>
      </c>
      <c r="E34" s="69">
        <v>9</v>
      </c>
      <c r="F34" s="69">
        <v>9</v>
      </c>
      <c r="G34" s="69">
        <v>10</v>
      </c>
      <c r="H34" s="69">
        <v>8</v>
      </c>
      <c r="I34" s="69">
        <v>12</v>
      </c>
      <c r="J34" s="69">
        <v>16</v>
      </c>
      <c r="K34" s="69">
        <v>14</v>
      </c>
      <c r="L34" s="69">
        <v>13</v>
      </c>
      <c r="M34" s="69">
        <v>13</v>
      </c>
      <c r="N34" s="69">
        <v>14</v>
      </c>
      <c r="O34" s="69">
        <v>20</v>
      </c>
      <c r="P34" s="69">
        <v>19</v>
      </c>
      <c r="Q34" s="69">
        <v>17</v>
      </c>
      <c r="R34" s="69">
        <v>22</v>
      </c>
      <c r="S34" s="69">
        <v>29</v>
      </c>
      <c r="T34" s="69">
        <v>25</v>
      </c>
      <c r="U34" s="69">
        <v>24</v>
      </c>
      <c r="V34" s="70">
        <v>29</v>
      </c>
    </row>
    <row r="35" spans="1:22" ht="15.75" x14ac:dyDescent="0.25">
      <c r="A35" s="171" t="s">
        <v>337</v>
      </c>
      <c r="B35" s="215" t="s">
        <v>390</v>
      </c>
      <c r="C35" s="47">
        <v>13098</v>
      </c>
      <c r="D35" s="48">
        <v>13182</v>
      </c>
      <c r="E35" s="48">
        <v>13576</v>
      </c>
      <c r="F35" s="48">
        <v>14873</v>
      </c>
      <c r="G35" s="48">
        <v>15224</v>
      </c>
      <c r="H35" s="48">
        <v>15033</v>
      </c>
      <c r="I35" s="48">
        <v>15219</v>
      </c>
      <c r="J35" s="48">
        <v>15702</v>
      </c>
      <c r="K35" s="48">
        <v>16989</v>
      </c>
      <c r="L35" s="48">
        <v>15803</v>
      </c>
      <c r="M35" s="48">
        <v>15844</v>
      </c>
      <c r="N35" s="48">
        <v>14394</v>
      </c>
      <c r="O35" s="48">
        <v>14585</v>
      </c>
      <c r="P35" s="48">
        <v>14924</v>
      </c>
      <c r="Q35" s="48">
        <v>14671</v>
      </c>
      <c r="R35" s="48">
        <v>14594</v>
      </c>
      <c r="S35" s="48">
        <v>13942</v>
      </c>
      <c r="T35" s="48">
        <v>14680</v>
      </c>
      <c r="U35" s="48">
        <v>14940</v>
      </c>
      <c r="V35" s="49">
        <v>15773</v>
      </c>
    </row>
    <row r="36" spans="1:22" ht="15.75" x14ac:dyDescent="0.25">
      <c r="A36" s="171"/>
      <c r="B36" s="216" t="s">
        <v>391</v>
      </c>
      <c r="C36" s="33">
        <v>1236</v>
      </c>
      <c r="D36" s="40">
        <v>1217</v>
      </c>
      <c r="E36" s="40">
        <v>1217</v>
      </c>
      <c r="F36" s="40">
        <v>1399</v>
      </c>
      <c r="G36" s="40">
        <v>1386</v>
      </c>
      <c r="H36" s="40">
        <v>1330</v>
      </c>
      <c r="I36" s="40">
        <v>1373</v>
      </c>
      <c r="J36" s="40">
        <v>1272</v>
      </c>
      <c r="K36" s="40">
        <v>1331</v>
      </c>
      <c r="L36" s="40">
        <v>1215</v>
      </c>
      <c r="M36" s="40">
        <v>1234</v>
      </c>
      <c r="N36" s="40">
        <v>1207</v>
      </c>
      <c r="O36" s="40">
        <v>1186</v>
      </c>
      <c r="P36" s="40">
        <v>1101</v>
      </c>
      <c r="Q36" s="40">
        <v>990</v>
      </c>
      <c r="R36" s="40">
        <v>949</v>
      </c>
      <c r="S36" s="40">
        <v>899</v>
      </c>
      <c r="T36" s="40">
        <v>868</v>
      </c>
      <c r="U36" s="40">
        <v>849</v>
      </c>
      <c r="V36" s="34">
        <v>843</v>
      </c>
    </row>
    <row r="37" spans="1:22" ht="15.75" x14ac:dyDescent="0.25">
      <c r="A37" s="171"/>
      <c r="B37" s="216" t="s">
        <v>392</v>
      </c>
      <c r="C37" s="33">
        <v>655</v>
      </c>
      <c r="D37" s="40">
        <v>569</v>
      </c>
      <c r="E37" s="40">
        <v>722</v>
      </c>
      <c r="F37" s="40">
        <v>1142</v>
      </c>
      <c r="G37" s="40">
        <v>1219</v>
      </c>
      <c r="H37" s="40">
        <v>1277</v>
      </c>
      <c r="I37" s="40">
        <v>1261</v>
      </c>
      <c r="J37" s="40">
        <v>1283</v>
      </c>
      <c r="K37" s="40">
        <v>1273</v>
      </c>
      <c r="L37" s="40">
        <v>1275</v>
      </c>
      <c r="M37" s="40">
        <v>1213</v>
      </c>
      <c r="N37" s="40">
        <v>1144</v>
      </c>
      <c r="O37" s="40">
        <v>1018</v>
      </c>
      <c r="P37" s="40">
        <v>1149</v>
      </c>
      <c r="Q37" s="40">
        <v>1231</v>
      </c>
      <c r="R37" s="40">
        <v>1240</v>
      </c>
      <c r="S37" s="40">
        <v>1237</v>
      </c>
      <c r="T37" s="40">
        <v>1067</v>
      </c>
      <c r="U37" s="40">
        <v>1167</v>
      </c>
      <c r="V37" s="34">
        <v>1309</v>
      </c>
    </row>
    <row r="38" spans="1:22" ht="15.75" x14ac:dyDescent="0.25">
      <c r="A38" s="171"/>
      <c r="B38" s="216" t="s">
        <v>393</v>
      </c>
      <c r="C38" s="33">
        <v>432</v>
      </c>
      <c r="D38" s="40">
        <v>431</v>
      </c>
      <c r="E38" s="40">
        <v>439</v>
      </c>
      <c r="F38" s="40">
        <v>495</v>
      </c>
      <c r="G38" s="40">
        <v>490</v>
      </c>
      <c r="H38" s="40">
        <v>477</v>
      </c>
      <c r="I38" s="40">
        <v>473</v>
      </c>
      <c r="J38" s="40">
        <v>439</v>
      </c>
      <c r="K38" s="40">
        <v>458</v>
      </c>
      <c r="L38" s="40">
        <v>477</v>
      </c>
      <c r="M38" s="40">
        <v>461</v>
      </c>
      <c r="N38" s="40">
        <v>430</v>
      </c>
      <c r="O38" s="40">
        <v>435</v>
      </c>
      <c r="P38" s="40">
        <v>470</v>
      </c>
      <c r="Q38" s="40">
        <v>498</v>
      </c>
      <c r="R38" s="40">
        <v>478</v>
      </c>
      <c r="S38" s="40">
        <v>496</v>
      </c>
      <c r="T38" s="40">
        <v>519</v>
      </c>
      <c r="U38" s="40">
        <v>496</v>
      </c>
      <c r="V38" s="34">
        <v>485</v>
      </c>
    </row>
    <row r="39" spans="1:22" ht="15.75" x14ac:dyDescent="0.25">
      <c r="A39" s="171"/>
      <c r="B39" s="216" t="s">
        <v>394</v>
      </c>
      <c r="C39" s="33">
        <v>1327</v>
      </c>
      <c r="D39" s="40">
        <v>1275</v>
      </c>
      <c r="E39" s="40">
        <v>1271</v>
      </c>
      <c r="F39" s="40">
        <v>1278</v>
      </c>
      <c r="G39" s="40">
        <v>1247</v>
      </c>
      <c r="H39" s="40">
        <v>1217</v>
      </c>
      <c r="I39" s="40">
        <v>1211</v>
      </c>
      <c r="J39" s="40">
        <v>1213</v>
      </c>
      <c r="K39" s="40">
        <v>1255</v>
      </c>
      <c r="L39" s="40">
        <v>1363</v>
      </c>
      <c r="M39" s="40">
        <v>1481</v>
      </c>
      <c r="N39" s="40">
        <v>1347</v>
      </c>
      <c r="O39" s="40">
        <v>1307</v>
      </c>
      <c r="P39" s="40">
        <v>1280</v>
      </c>
      <c r="Q39" s="40">
        <v>1291</v>
      </c>
      <c r="R39" s="40">
        <v>1194</v>
      </c>
      <c r="S39" s="40">
        <v>1127</v>
      </c>
      <c r="T39" s="40">
        <v>1260</v>
      </c>
      <c r="U39" s="40">
        <v>1314</v>
      </c>
      <c r="V39" s="34">
        <v>1242</v>
      </c>
    </row>
    <row r="40" spans="1:22" ht="15.75" x14ac:dyDescent="0.25">
      <c r="A40" s="171"/>
      <c r="B40" s="216" t="s">
        <v>395</v>
      </c>
      <c r="C40" s="33">
        <v>171</v>
      </c>
      <c r="D40" s="40">
        <v>166</v>
      </c>
      <c r="E40" s="40">
        <v>201</v>
      </c>
      <c r="F40" s="40">
        <v>228</v>
      </c>
      <c r="G40" s="40">
        <v>291</v>
      </c>
      <c r="H40" s="40">
        <v>282</v>
      </c>
      <c r="I40" s="40">
        <v>298</v>
      </c>
      <c r="J40" s="40">
        <v>272</v>
      </c>
      <c r="K40" s="40">
        <v>239</v>
      </c>
      <c r="L40" s="40">
        <v>200</v>
      </c>
      <c r="M40" s="40">
        <v>243</v>
      </c>
      <c r="N40" s="40">
        <v>225</v>
      </c>
      <c r="O40" s="40">
        <v>237</v>
      </c>
      <c r="P40" s="40">
        <v>198</v>
      </c>
      <c r="Q40" s="40">
        <v>168</v>
      </c>
      <c r="R40" s="40">
        <v>165</v>
      </c>
      <c r="S40" s="40">
        <v>209</v>
      </c>
      <c r="T40" s="40">
        <v>192</v>
      </c>
      <c r="U40" s="40">
        <v>241</v>
      </c>
      <c r="V40" s="34">
        <v>239</v>
      </c>
    </row>
    <row r="41" spans="1:22" ht="15.75" x14ac:dyDescent="0.25">
      <c r="A41" s="171"/>
      <c r="B41" s="216" t="s">
        <v>396</v>
      </c>
      <c r="C41" s="33">
        <v>662</v>
      </c>
      <c r="D41" s="40">
        <v>608</v>
      </c>
      <c r="E41" s="40">
        <v>619</v>
      </c>
      <c r="F41" s="40">
        <v>637</v>
      </c>
      <c r="G41" s="40">
        <v>623</v>
      </c>
      <c r="H41" s="40">
        <v>579</v>
      </c>
      <c r="I41" s="40">
        <v>610</v>
      </c>
      <c r="J41" s="40">
        <v>536</v>
      </c>
      <c r="K41" s="40">
        <v>461</v>
      </c>
      <c r="L41" s="40">
        <v>703</v>
      </c>
      <c r="M41" s="40">
        <v>543</v>
      </c>
      <c r="N41" s="40">
        <v>556</v>
      </c>
      <c r="O41" s="40">
        <v>608</v>
      </c>
      <c r="P41" s="40">
        <v>583</v>
      </c>
      <c r="Q41" s="40">
        <v>561</v>
      </c>
      <c r="R41" s="40">
        <v>540</v>
      </c>
      <c r="S41" s="40">
        <v>517</v>
      </c>
      <c r="T41" s="40">
        <v>465</v>
      </c>
      <c r="U41" s="40">
        <v>535</v>
      </c>
      <c r="V41" s="34">
        <v>573</v>
      </c>
    </row>
    <row r="42" spans="1:22" ht="15.75" x14ac:dyDescent="0.25">
      <c r="A42" s="171"/>
      <c r="B42" s="216" t="s">
        <v>397</v>
      </c>
      <c r="C42" s="33">
        <v>1212</v>
      </c>
      <c r="D42" s="40">
        <v>1189</v>
      </c>
      <c r="E42" s="40">
        <v>1222</v>
      </c>
      <c r="F42" s="40">
        <v>1266</v>
      </c>
      <c r="G42" s="40">
        <v>1286</v>
      </c>
      <c r="H42" s="40">
        <v>1335</v>
      </c>
      <c r="I42" s="40">
        <v>1349</v>
      </c>
      <c r="J42" s="40">
        <v>1334</v>
      </c>
      <c r="K42" s="40">
        <v>1311</v>
      </c>
      <c r="L42" s="40">
        <v>1228</v>
      </c>
      <c r="M42" s="40">
        <v>1550</v>
      </c>
      <c r="N42" s="40">
        <v>1391</v>
      </c>
      <c r="O42" s="40">
        <v>1387</v>
      </c>
      <c r="P42" s="40">
        <v>1629</v>
      </c>
      <c r="Q42" s="40">
        <v>1445</v>
      </c>
      <c r="R42" s="40">
        <v>1463</v>
      </c>
      <c r="S42" s="40">
        <v>1523</v>
      </c>
      <c r="T42" s="40">
        <v>1645</v>
      </c>
      <c r="U42" s="40">
        <v>1566</v>
      </c>
      <c r="V42" s="34">
        <v>1578</v>
      </c>
    </row>
    <row r="43" spans="1:22" ht="15.75" x14ac:dyDescent="0.25">
      <c r="A43" s="171"/>
      <c r="B43" s="216" t="s">
        <v>398</v>
      </c>
      <c r="C43" s="33">
        <v>254</v>
      </c>
      <c r="D43" s="40">
        <v>265</v>
      </c>
      <c r="E43" s="40">
        <v>281</v>
      </c>
      <c r="F43" s="40">
        <v>275</v>
      </c>
      <c r="G43" s="40">
        <v>284</v>
      </c>
      <c r="H43" s="40">
        <v>284</v>
      </c>
      <c r="I43" s="40">
        <v>289</v>
      </c>
      <c r="J43" s="40">
        <v>271</v>
      </c>
      <c r="K43" s="40">
        <v>263</v>
      </c>
      <c r="L43" s="40">
        <v>228</v>
      </c>
      <c r="M43" s="40">
        <v>219</v>
      </c>
      <c r="N43" s="40">
        <v>205</v>
      </c>
      <c r="O43" s="40">
        <v>203</v>
      </c>
      <c r="P43" s="40">
        <v>202</v>
      </c>
      <c r="Q43" s="40">
        <v>184</v>
      </c>
      <c r="R43" s="40">
        <v>183</v>
      </c>
      <c r="S43" s="40">
        <v>193</v>
      </c>
      <c r="T43" s="40">
        <v>234</v>
      </c>
      <c r="U43" s="40">
        <v>211</v>
      </c>
      <c r="V43" s="34">
        <v>205</v>
      </c>
    </row>
    <row r="44" spans="1:22" ht="15.75" x14ac:dyDescent="0.25">
      <c r="A44" s="171"/>
      <c r="B44" s="216" t="s">
        <v>399</v>
      </c>
      <c r="C44" s="33">
        <v>629</v>
      </c>
      <c r="D44" s="40">
        <v>627</v>
      </c>
      <c r="E44" s="40">
        <v>655</v>
      </c>
      <c r="F44" s="40">
        <v>738</v>
      </c>
      <c r="G44" s="40">
        <v>812</v>
      </c>
      <c r="H44" s="40">
        <v>790</v>
      </c>
      <c r="I44" s="40">
        <v>875</v>
      </c>
      <c r="J44" s="40">
        <v>842</v>
      </c>
      <c r="K44" s="40">
        <v>793</v>
      </c>
      <c r="L44" s="40">
        <v>782</v>
      </c>
      <c r="M44" s="40">
        <v>860</v>
      </c>
      <c r="N44" s="40">
        <v>804</v>
      </c>
      <c r="O44" s="40">
        <v>810</v>
      </c>
      <c r="P44" s="40">
        <v>1615</v>
      </c>
      <c r="Q44" s="40">
        <v>1708</v>
      </c>
      <c r="R44" s="40">
        <v>1676</v>
      </c>
      <c r="S44" s="40">
        <v>1774</v>
      </c>
      <c r="T44" s="40">
        <v>1861</v>
      </c>
      <c r="U44" s="40">
        <v>2196</v>
      </c>
      <c r="V44" s="34">
        <v>2113</v>
      </c>
    </row>
    <row r="45" spans="1:22" ht="15.75" x14ac:dyDescent="0.25">
      <c r="A45" s="171"/>
      <c r="B45" s="216" t="s">
        <v>400</v>
      </c>
      <c r="C45" s="33">
        <v>141</v>
      </c>
      <c r="D45" s="40">
        <v>139</v>
      </c>
      <c r="E45" s="40">
        <v>146</v>
      </c>
      <c r="F45" s="40">
        <v>166</v>
      </c>
      <c r="G45" s="40">
        <v>170</v>
      </c>
      <c r="H45" s="40">
        <v>174</v>
      </c>
      <c r="I45" s="40">
        <v>187</v>
      </c>
      <c r="J45" s="40">
        <v>147</v>
      </c>
      <c r="K45" s="40">
        <v>147</v>
      </c>
      <c r="L45" s="40">
        <v>132</v>
      </c>
      <c r="M45" s="40">
        <v>137</v>
      </c>
      <c r="N45" s="40">
        <v>135</v>
      </c>
      <c r="O45" s="40">
        <v>134</v>
      </c>
      <c r="P45" s="40">
        <v>144</v>
      </c>
      <c r="Q45" s="40">
        <v>137</v>
      </c>
      <c r="R45" s="40">
        <v>134</v>
      </c>
      <c r="S45" s="40">
        <v>136</v>
      </c>
      <c r="T45" s="40">
        <v>139</v>
      </c>
      <c r="U45" s="40">
        <v>128</v>
      </c>
      <c r="V45" s="34">
        <v>111</v>
      </c>
    </row>
    <row r="46" spans="1:22" ht="15.75" x14ac:dyDescent="0.25">
      <c r="A46" s="171"/>
      <c r="B46" s="216" t="s">
        <v>401</v>
      </c>
      <c r="C46" s="33">
        <v>145</v>
      </c>
      <c r="D46" s="40">
        <v>145</v>
      </c>
      <c r="E46" s="40">
        <v>173</v>
      </c>
      <c r="F46" s="40">
        <v>184</v>
      </c>
      <c r="G46" s="40">
        <v>193</v>
      </c>
      <c r="H46" s="40">
        <v>180</v>
      </c>
      <c r="I46" s="40">
        <v>177</v>
      </c>
      <c r="J46" s="40">
        <v>159</v>
      </c>
      <c r="K46" s="40">
        <v>155</v>
      </c>
      <c r="L46" s="40">
        <v>139</v>
      </c>
      <c r="M46" s="40">
        <v>123</v>
      </c>
      <c r="N46" s="40">
        <v>123</v>
      </c>
      <c r="O46" s="40">
        <v>111</v>
      </c>
      <c r="P46" s="40">
        <v>108</v>
      </c>
      <c r="Q46" s="40">
        <v>98</v>
      </c>
      <c r="R46" s="40">
        <v>99</v>
      </c>
      <c r="S46" s="40">
        <v>122</v>
      </c>
      <c r="T46" s="40">
        <v>119</v>
      </c>
      <c r="U46" s="40">
        <v>137</v>
      </c>
      <c r="V46" s="34">
        <v>126</v>
      </c>
    </row>
    <row r="47" spans="1:22" ht="15.75" x14ac:dyDescent="0.25">
      <c r="A47" s="171"/>
      <c r="B47" s="216" t="s">
        <v>402</v>
      </c>
      <c r="C47" s="33">
        <v>259</v>
      </c>
      <c r="D47" s="40">
        <v>246</v>
      </c>
      <c r="E47" s="40">
        <v>243</v>
      </c>
      <c r="F47" s="40">
        <v>260</v>
      </c>
      <c r="G47" s="40">
        <v>326</v>
      </c>
      <c r="H47" s="40">
        <v>329</v>
      </c>
      <c r="I47" s="40">
        <v>325</v>
      </c>
      <c r="J47" s="40">
        <v>313</v>
      </c>
      <c r="K47" s="40">
        <v>282</v>
      </c>
      <c r="L47" s="40">
        <v>262</v>
      </c>
      <c r="M47" s="40">
        <v>274</v>
      </c>
      <c r="N47" s="40">
        <v>273</v>
      </c>
      <c r="O47" s="40">
        <v>274</v>
      </c>
      <c r="P47" s="40">
        <v>280</v>
      </c>
      <c r="Q47" s="40">
        <v>269</v>
      </c>
      <c r="R47" s="40">
        <v>252</v>
      </c>
      <c r="S47" s="40">
        <v>293</v>
      </c>
      <c r="T47" s="40">
        <v>274</v>
      </c>
      <c r="U47" s="40">
        <v>274</v>
      </c>
      <c r="V47" s="34">
        <v>269</v>
      </c>
    </row>
    <row r="48" spans="1:22" ht="15.75" x14ac:dyDescent="0.25">
      <c r="A48" s="171"/>
      <c r="B48" s="216" t="s">
        <v>403</v>
      </c>
      <c r="C48" s="33">
        <v>270</v>
      </c>
      <c r="D48" s="40">
        <v>263</v>
      </c>
      <c r="E48" s="40">
        <v>275</v>
      </c>
      <c r="F48" s="40">
        <v>329</v>
      </c>
      <c r="G48" s="40">
        <v>330</v>
      </c>
      <c r="H48" s="40">
        <v>315</v>
      </c>
      <c r="I48" s="40">
        <v>325</v>
      </c>
      <c r="J48" s="40">
        <v>381</v>
      </c>
      <c r="K48" s="40">
        <v>372</v>
      </c>
      <c r="L48" s="40">
        <v>339</v>
      </c>
      <c r="M48" s="40">
        <v>356</v>
      </c>
      <c r="N48" s="40">
        <v>341</v>
      </c>
      <c r="O48" s="40">
        <v>351</v>
      </c>
      <c r="P48" s="40">
        <v>362</v>
      </c>
      <c r="Q48" s="40">
        <v>353</v>
      </c>
      <c r="R48" s="40">
        <v>392</v>
      </c>
      <c r="S48" s="40">
        <v>441</v>
      </c>
      <c r="T48" s="40">
        <v>447</v>
      </c>
      <c r="U48" s="40">
        <v>422</v>
      </c>
      <c r="V48" s="34">
        <v>403</v>
      </c>
    </row>
    <row r="49" spans="1:22" ht="15.75" x14ac:dyDescent="0.25">
      <c r="A49" s="171"/>
      <c r="B49" s="216" t="s">
        <v>404</v>
      </c>
      <c r="C49" s="33">
        <v>463</v>
      </c>
      <c r="D49" s="40">
        <v>400</v>
      </c>
      <c r="E49" s="40">
        <v>456</v>
      </c>
      <c r="F49" s="40">
        <v>522</v>
      </c>
      <c r="G49" s="40">
        <v>560</v>
      </c>
      <c r="H49" s="40">
        <v>544</v>
      </c>
      <c r="I49" s="40">
        <v>536</v>
      </c>
      <c r="J49" s="40">
        <v>501</v>
      </c>
      <c r="K49" s="40">
        <v>513</v>
      </c>
      <c r="L49" s="40">
        <v>541</v>
      </c>
      <c r="M49" s="40">
        <v>536</v>
      </c>
      <c r="N49" s="40">
        <v>531</v>
      </c>
      <c r="O49" s="40">
        <v>467</v>
      </c>
      <c r="P49" s="40">
        <v>474</v>
      </c>
      <c r="Q49" s="40">
        <v>478</v>
      </c>
      <c r="R49" s="40">
        <v>470</v>
      </c>
      <c r="S49" s="40">
        <v>495</v>
      </c>
      <c r="T49" s="40">
        <v>506</v>
      </c>
      <c r="U49" s="40">
        <v>470</v>
      </c>
      <c r="V49" s="34">
        <v>454</v>
      </c>
    </row>
    <row r="50" spans="1:22" ht="15.75" x14ac:dyDescent="0.25">
      <c r="A50" s="171"/>
      <c r="B50" s="216" t="s">
        <v>405</v>
      </c>
      <c r="C50" s="33">
        <v>120</v>
      </c>
      <c r="D50" s="40">
        <v>108</v>
      </c>
      <c r="E50" s="40">
        <v>124</v>
      </c>
      <c r="F50" s="40">
        <v>164</v>
      </c>
      <c r="G50" s="40">
        <v>171</v>
      </c>
      <c r="H50" s="40">
        <v>152</v>
      </c>
      <c r="I50" s="40">
        <v>151</v>
      </c>
      <c r="J50" s="40">
        <v>134</v>
      </c>
      <c r="K50" s="40">
        <v>120</v>
      </c>
      <c r="L50" s="40">
        <v>106</v>
      </c>
      <c r="M50" s="40">
        <v>123</v>
      </c>
      <c r="N50" s="40">
        <v>117</v>
      </c>
      <c r="O50" s="40">
        <v>105</v>
      </c>
      <c r="P50" s="40">
        <v>95</v>
      </c>
      <c r="Q50" s="40">
        <v>92</v>
      </c>
      <c r="R50" s="40">
        <v>86</v>
      </c>
      <c r="S50" s="40">
        <v>92</v>
      </c>
      <c r="T50" s="40">
        <v>93</v>
      </c>
      <c r="U50" s="40">
        <v>101</v>
      </c>
      <c r="V50" s="34">
        <v>99</v>
      </c>
    </row>
    <row r="51" spans="1:22" ht="16.5" thickBot="1" x14ac:dyDescent="0.3">
      <c r="A51" s="135"/>
      <c r="B51" s="217" t="s">
        <v>406</v>
      </c>
      <c r="C51" s="68">
        <v>801</v>
      </c>
      <c r="D51" s="69">
        <v>765</v>
      </c>
      <c r="E51" s="69">
        <v>788</v>
      </c>
      <c r="F51" s="69">
        <v>896</v>
      </c>
      <c r="G51" s="69">
        <v>924</v>
      </c>
      <c r="H51" s="69">
        <v>959</v>
      </c>
      <c r="I51" s="69">
        <v>1025</v>
      </c>
      <c r="J51" s="69">
        <v>1063</v>
      </c>
      <c r="K51" s="69">
        <v>989</v>
      </c>
      <c r="L51" s="69">
        <v>993</v>
      </c>
      <c r="M51" s="69">
        <v>1140</v>
      </c>
      <c r="N51" s="69">
        <v>1201</v>
      </c>
      <c r="O51" s="69">
        <v>1268</v>
      </c>
      <c r="P51" s="69">
        <v>1240</v>
      </c>
      <c r="Q51" s="69">
        <v>1158</v>
      </c>
      <c r="R51" s="69">
        <v>1262</v>
      </c>
      <c r="S51" s="69">
        <v>913</v>
      </c>
      <c r="T51" s="69">
        <v>891</v>
      </c>
      <c r="U51" s="69">
        <v>1075</v>
      </c>
      <c r="V51" s="70">
        <v>1077</v>
      </c>
    </row>
    <row r="52" spans="1:22" ht="15.75" x14ac:dyDescent="0.25">
      <c r="A52" s="171" t="s">
        <v>338</v>
      </c>
      <c r="B52" s="215" t="s">
        <v>407</v>
      </c>
      <c r="C52" s="47">
        <v>7482</v>
      </c>
      <c r="D52" s="48">
        <v>7680</v>
      </c>
      <c r="E52" s="48">
        <v>8418</v>
      </c>
      <c r="F52" s="48">
        <v>8381</v>
      </c>
      <c r="G52" s="48">
        <v>8948</v>
      </c>
      <c r="H52" s="48">
        <v>8606</v>
      </c>
      <c r="I52" s="48">
        <v>8702</v>
      </c>
      <c r="J52" s="48">
        <v>8851</v>
      </c>
      <c r="K52" s="48">
        <v>8907</v>
      </c>
      <c r="L52" s="48">
        <v>8836</v>
      </c>
      <c r="M52" s="48">
        <v>8509</v>
      </c>
      <c r="N52" s="48">
        <v>7962</v>
      </c>
      <c r="O52" s="48">
        <v>7925</v>
      </c>
      <c r="P52" s="48">
        <v>8009</v>
      </c>
      <c r="Q52" s="48">
        <v>8119</v>
      </c>
      <c r="R52" s="48">
        <v>7903</v>
      </c>
      <c r="S52" s="48">
        <v>7668</v>
      </c>
      <c r="T52" s="48">
        <v>8411</v>
      </c>
      <c r="U52" s="48">
        <v>9466</v>
      </c>
      <c r="V52" s="49">
        <v>11436</v>
      </c>
    </row>
    <row r="53" spans="1:22" ht="15.75" x14ac:dyDescent="0.25">
      <c r="A53" s="171"/>
      <c r="B53" s="216" t="s">
        <v>408</v>
      </c>
      <c r="C53" s="33">
        <v>1094</v>
      </c>
      <c r="D53" s="40">
        <v>1082</v>
      </c>
      <c r="E53" s="40">
        <v>1138</v>
      </c>
      <c r="F53" s="40">
        <v>1183</v>
      </c>
      <c r="G53" s="40">
        <v>1205</v>
      </c>
      <c r="H53" s="40">
        <v>1162</v>
      </c>
      <c r="I53" s="40">
        <v>1130</v>
      </c>
      <c r="J53" s="40">
        <v>1065</v>
      </c>
      <c r="K53" s="40">
        <v>1121</v>
      </c>
      <c r="L53" s="40">
        <v>1099</v>
      </c>
      <c r="M53" s="40">
        <v>1032</v>
      </c>
      <c r="N53" s="40">
        <v>963</v>
      </c>
      <c r="O53" s="40">
        <v>1176</v>
      </c>
      <c r="P53" s="40">
        <v>1316</v>
      </c>
      <c r="Q53" s="40">
        <v>1286</v>
      </c>
      <c r="R53" s="40">
        <v>1312</v>
      </c>
      <c r="S53" s="40">
        <v>1222</v>
      </c>
      <c r="T53" s="40">
        <v>1366</v>
      </c>
      <c r="U53" s="40">
        <v>1450</v>
      </c>
      <c r="V53" s="34">
        <v>603</v>
      </c>
    </row>
    <row r="54" spans="1:22" ht="15.75" x14ac:dyDescent="0.25">
      <c r="A54" s="171"/>
      <c r="B54" s="216" t="s">
        <v>409</v>
      </c>
      <c r="C54" s="33">
        <v>176</v>
      </c>
      <c r="D54" s="40">
        <v>170</v>
      </c>
      <c r="E54" s="40">
        <v>179</v>
      </c>
      <c r="F54" s="40">
        <v>194</v>
      </c>
      <c r="G54" s="40">
        <v>176</v>
      </c>
      <c r="H54" s="40">
        <v>191</v>
      </c>
      <c r="I54" s="40">
        <v>218</v>
      </c>
      <c r="J54" s="40">
        <v>218</v>
      </c>
      <c r="K54" s="40">
        <v>187</v>
      </c>
      <c r="L54" s="40">
        <v>214</v>
      </c>
      <c r="M54" s="40">
        <v>210</v>
      </c>
      <c r="N54" s="40">
        <v>214</v>
      </c>
      <c r="O54" s="40">
        <v>214</v>
      </c>
      <c r="P54" s="40">
        <v>216</v>
      </c>
      <c r="Q54" s="40">
        <v>204</v>
      </c>
      <c r="R54" s="40">
        <v>195</v>
      </c>
      <c r="S54" s="40">
        <v>198</v>
      </c>
      <c r="T54" s="40">
        <v>219</v>
      </c>
      <c r="U54" s="40">
        <v>224</v>
      </c>
      <c r="V54" s="34">
        <v>218</v>
      </c>
    </row>
    <row r="55" spans="1:22" ht="15.75" x14ac:dyDescent="0.25">
      <c r="A55" s="171"/>
      <c r="B55" s="216" t="s">
        <v>410</v>
      </c>
      <c r="C55" s="33">
        <v>129</v>
      </c>
      <c r="D55" s="40">
        <v>122</v>
      </c>
      <c r="E55" s="40">
        <v>139</v>
      </c>
      <c r="F55" s="40">
        <v>187</v>
      </c>
      <c r="G55" s="40">
        <v>215</v>
      </c>
      <c r="H55" s="40">
        <v>219</v>
      </c>
      <c r="I55" s="40">
        <v>222</v>
      </c>
      <c r="J55" s="40">
        <v>208</v>
      </c>
      <c r="K55" s="40">
        <v>200</v>
      </c>
      <c r="L55" s="40">
        <v>196</v>
      </c>
      <c r="M55" s="40">
        <v>312</v>
      </c>
      <c r="N55" s="40">
        <v>215</v>
      </c>
      <c r="O55" s="40">
        <v>174</v>
      </c>
      <c r="P55" s="40">
        <v>168</v>
      </c>
      <c r="Q55" s="40">
        <v>152</v>
      </c>
      <c r="R55" s="40">
        <v>147</v>
      </c>
      <c r="S55" s="40">
        <v>142</v>
      </c>
      <c r="T55" s="40">
        <v>154</v>
      </c>
      <c r="U55" s="40">
        <v>141</v>
      </c>
      <c r="V55" s="34">
        <v>135</v>
      </c>
    </row>
    <row r="56" spans="1:22" ht="15.75" x14ac:dyDescent="0.25">
      <c r="A56" s="171"/>
      <c r="B56" s="216" t="s">
        <v>411</v>
      </c>
      <c r="C56" s="33">
        <v>72</v>
      </c>
      <c r="D56" s="40">
        <v>69</v>
      </c>
      <c r="E56" s="40">
        <v>67</v>
      </c>
      <c r="F56" s="40">
        <v>85</v>
      </c>
      <c r="G56" s="40">
        <v>81</v>
      </c>
      <c r="H56" s="40">
        <v>67</v>
      </c>
      <c r="I56" s="40">
        <v>63</v>
      </c>
      <c r="J56" s="40">
        <v>61</v>
      </c>
      <c r="K56" s="40">
        <v>56</v>
      </c>
      <c r="L56" s="40">
        <v>48</v>
      </c>
      <c r="M56" s="40">
        <v>66</v>
      </c>
      <c r="N56" s="40">
        <v>64</v>
      </c>
      <c r="O56" s="40">
        <v>47</v>
      </c>
      <c r="P56" s="40">
        <v>48</v>
      </c>
      <c r="Q56" s="40">
        <v>50</v>
      </c>
      <c r="R56" s="40">
        <v>51</v>
      </c>
      <c r="S56" s="40">
        <v>64</v>
      </c>
      <c r="T56" s="40">
        <v>58</v>
      </c>
      <c r="U56" s="40">
        <v>78</v>
      </c>
      <c r="V56" s="34">
        <v>76</v>
      </c>
    </row>
    <row r="57" spans="1:22" ht="15.75" x14ac:dyDescent="0.25">
      <c r="A57" s="171"/>
      <c r="B57" s="216" t="s">
        <v>412</v>
      </c>
      <c r="C57" s="33">
        <v>5</v>
      </c>
      <c r="D57" s="40">
        <v>2</v>
      </c>
      <c r="E57" s="40">
        <v>25</v>
      </c>
      <c r="F57" s="40">
        <v>28</v>
      </c>
      <c r="G57" s="40">
        <v>30</v>
      </c>
      <c r="H57" s="40">
        <v>35</v>
      </c>
      <c r="I57" s="40">
        <v>35</v>
      </c>
      <c r="J57" s="40">
        <v>38</v>
      </c>
      <c r="K57" s="40">
        <v>42</v>
      </c>
      <c r="L57" s="40">
        <v>41</v>
      </c>
      <c r="M57" s="40">
        <v>36</v>
      </c>
      <c r="N57" s="40">
        <v>26</v>
      </c>
      <c r="O57" s="40">
        <v>17</v>
      </c>
      <c r="P57" s="40">
        <v>18</v>
      </c>
      <c r="Q57" s="40">
        <v>23</v>
      </c>
      <c r="R57" s="40">
        <v>57</v>
      </c>
      <c r="S57" s="40">
        <v>63</v>
      </c>
      <c r="T57" s="40">
        <v>65</v>
      </c>
      <c r="U57" s="40">
        <v>65</v>
      </c>
      <c r="V57" s="34">
        <v>54</v>
      </c>
    </row>
    <row r="58" spans="1:22" ht="15.75" x14ac:dyDescent="0.25">
      <c r="A58" s="171"/>
      <c r="B58" s="216" t="s">
        <v>413</v>
      </c>
      <c r="C58" s="33">
        <v>631</v>
      </c>
      <c r="D58" s="40">
        <v>588</v>
      </c>
      <c r="E58" s="40">
        <v>609</v>
      </c>
      <c r="F58" s="40">
        <v>584</v>
      </c>
      <c r="G58" s="40">
        <v>564</v>
      </c>
      <c r="H58" s="40">
        <v>527</v>
      </c>
      <c r="I58" s="40">
        <v>545</v>
      </c>
      <c r="J58" s="40">
        <v>506</v>
      </c>
      <c r="K58" s="40">
        <v>496</v>
      </c>
      <c r="L58" s="40">
        <v>444</v>
      </c>
      <c r="M58" s="40">
        <v>493</v>
      </c>
      <c r="N58" s="40">
        <v>516</v>
      </c>
      <c r="O58" s="40">
        <v>534</v>
      </c>
      <c r="P58" s="40">
        <v>560</v>
      </c>
      <c r="Q58" s="40">
        <v>544</v>
      </c>
      <c r="R58" s="40">
        <v>555</v>
      </c>
      <c r="S58" s="40">
        <v>562</v>
      </c>
      <c r="T58" s="40">
        <v>568</v>
      </c>
      <c r="U58" s="40">
        <v>592</v>
      </c>
      <c r="V58" s="34">
        <v>613</v>
      </c>
    </row>
    <row r="59" spans="1:22" ht="15.75" x14ac:dyDescent="0.25">
      <c r="A59" s="171"/>
      <c r="B59" s="216" t="s">
        <v>414</v>
      </c>
      <c r="C59" s="33">
        <v>937</v>
      </c>
      <c r="D59" s="40">
        <v>890</v>
      </c>
      <c r="E59" s="40">
        <v>884</v>
      </c>
      <c r="F59" s="40">
        <v>876</v>
      </c>
      <c r="G59" s="40">
        <v>882</v>
      </c>
      <c r="H59" s="40">
        <v>851</v>
      </c>
      <c r="I59" s="40">
        <v>873</v>
      </c>
      <c r="J59" s="40">
        <v>889</v>
      </c>
      <c r="K59" s="40">
        <v>978</v>
      </c>
      <c r="L59" s="40">
        <v>966</v>
      </c>
      <c r="M59" s="40">
        <v>1071</v>
      </c>
      <c r="N59" s="40">
        <v>983</v>
      </c>
      <c r="O59" s="40">
        <v>977</v>
      </c>
      <c r="P59" s="40">
        <v>1150</v>
      </c>
      <c r="Q59" s="40">
        <v>1073</v>
      </c>
      <c r="R59" s="40">
        <v>1179</v>
      </c>
      <c r="S59" s="40">
        <v>1238</v>
      </c>
      <c r="T59" s="40">
        <v>1286</v>
      </c>
      <c r="U59" s="40">
        <v>1213</v>
      </c>
      <c r="V59" s="34">
        <v>1217</v>
      </c>
    </row>
    <row r="60" spans="1:22" ht="15.75" x14ac:dyDescent="0.25">
      <c r="A60" s="171"/>
      <c r="B60" s="216" t="s">
        <v>415</v>
      </c>
      <c r="C60" s="33">
        <v>288</v>
      </c>
      <c r="D60" s="40">
        <v>287</v>
      </c>
      <c r="E60" s="40">
        <v>280</v>
      </c>
      <c r="F60" s="40">
        <v>303</v>
      </c>
      <c r="G60" s="40">
        <v>298</v>
      </c>
      <c r="H60" s="40">
        <v>300</v>
      </c>
      <c r="I60" s="40">
        <v>310</v>
      </c>
      <c r="J60" s="40">
        <v>289</v>
      </c>
      <c r="K60" s="40">
        <v>268</v>
      </c>
      <c r="L60" s="40">
        <v>253</v>
      </c>
      <c r="M60" s="40">
        <v>256</v>
      </c>
      <c r="N60" s="40">
        <v>223</v>
      </c>
      <c r="O60" s="40">
        <v>203</v>
      </c>
      <c r="P60" s="40">
        <v>186</v>
      </c>
      <c r="Q60" s="40">
        <v>166</v>
      </c>
      <c r="R60" s="40">
        <v>209</v>
      </c>
      <c r="S60" s="40">
        <v>245</v>
      </c>
      <c r="T60" s="40">
        <v>210</v>
      </c>
      <c r="U60" s="40">
        <v>200</v>
      </c>
      <c r="V60" s="34">
        <v>200</v>
      </c>
    </row>
    <row r="61" spans="1:22" ht="15.75" x14ac:dyDescent="0.25">
      <c r="A61" s="171"/>
      <c r="B61" s="216" t="s">
        <v>416</v>
      </c>
      <c r="C61" s="33">
        <v>705</v>
      </c>
      <c r="D61" s="40">
        <v>724</v>
      </c>
      <c r="E61" s="40">
        <v>762</v>
      </c>
      <c r="F61" s="40">
        <v>841</v>
      </c>
      <c r="G61" s="40">
        <v>828</v>
      </c>
      <c r="H61" s="40">
        <v>847</v>
      </c>
      <c r="I61" s="40">
        <v>883</v>
      </c>
      <c r="J61" s="40">
        <v>883</v>
      </c>
      <c r="K61" s="40">
        <v>932</v>
      </c>
      <c r="L61" s="40">
        <v>887</v>
      </c>
      <c r="M61" s="40">
        <v>847</v>
      </c>
      <c r="N61" s="40">
        <v>816</v>
      </c>
      <c r="O61" s="40">
        <v>799</v>
      </c>
      <c r="P61" s="40">
        <v>853</v>
      </c>
      <c r="Q61" s="40">
        <v>856</v>
      </c>
      <c r="R61" s="40">
        <v>895</v>
      </c>
      <c r="S61" s="40">
        <v>907</v>
      </c>
      <c r="T61" s="40">
        <v>878</v>
      </c>
      <c r="U61" s="40">
        <v>970</v>
      </c>
      <c r="V61" s="34">
        <v>1024</v>
      </c>
    </row>
    <row r="62" spans="1:22" ht="15.75" x14ac:dyDescent="0.25">
      <c r="A62" s="171"/>
      <c r="B62" s="216" t="s">
        <v>417</v>
      </c>
      <c r="C62" s="33">
        <v>390</v>
      </c>
      <c r="D62" s="40">
        <v>380</v>
      </c>
      <c r="E62" s="40">
        <v>381</v>
      </c>
      <c r="F62" s="40">
        <v>429</v>
      </c>
      <c r="G62" s="40">
        <v>438</v>
      </c>
      <c r="H62" s="40">
        <v>426</v>
      </c>
      <c r="I62" s="40">
        <v>438</v>
      </c>
      <c r="J62" s="40">
        <v>419</v>
      </c>
      <c r="K62" s="40">
        <v>384</v>
      </c>
      <c r="L62" s="40">
        <v>386</v>
      </c>
      <c r="M62" s="40">
        <v>409</v>
      </c>
      <c r="N62" s="40">
        <v>429</v>
      </c>
      <c r="O62" s="40">
        <v>465</v>
      </c>
      <c r="P62" s="40">
        <v>435</v>
      </c>
      <c r="Q62" s="40">
        <v>427</v>
      </c>
      <c r="R62" s="40">
        <v>384</v>
      </c>
      <c r="S62" s="40">
        <v>372</v>
      </c>
      <c r="T62" s="40">
        <v>340</v>
      </c>
      <c r="U62" s="40">
        <v>410</v>
      </c>
      <c r="V62" s="34">
        <v>383</v>
      </c>
    </row>
    <row r="63" spans="1:22" ht="15.75" x14ac:dyDescent="0.25">
      <c r="A63" s="171"/>
      <c r="B63" s="216" t="s">
        <v>418</v>
      </c>
      <c r="C63" s="33">
        <v>249</v>
      </c>
      <c r="D63" s="40">
        <v>247</v>
      </c>
      <c r="E63" s="40">
        <v>261</v>
      </c>
      <c r="F63" s="40">
        <v>310</v>
      </c>
      <c r="G63" s="40">
        <v>322</v>
      </c>
      <c r="H63" s="40">
        <v>312</v>
      </c>
      <c r="I63" s="40">
        <v>298</v>
      </c>
      <c r="J63" s="40">
        <v>292</v>
      </c>
      <c r="K63" s="40">
        <v>275</v>
      </c>
      <c r="L63" s="40">
        <v>256</v>
      </c>
      <c r="M63" s="40">
        <v>263</v>
      </c>
      <c r="N63" s="40">
        <v>238</v>
      </c>
      <c r="O63" s="40">
        <v>217</v>
      </c>
      <c r="P63" s="40">
        <v>196</v>
      </c>
      <c r="Q63" s="40">
        <v>195</v>
      </c>
      <c r="R63" s="40">
        <v>171</v>
      </c>
      <c r="S63" s="40">
        <v>154</v>
      </c>
      <c r="T63" s="40">
        <v>155</v>
      </c>
      <c r="U63" s="40">
        <v>145</v>
      </c>
      <c r="V63" s="34">
        <v>129</v>
      </c>
    </row>
    <row r="64" spans="1:22" ht="15.75" x14ac:dyDescent="0.25">
      <c r="A64" s="171"/>
      <c r="B64" s="216" t="s">
        <v>419</v>
      </c>
      <c r="C64" s="33">
        <v>244</v>
      </c>
      <c r="D64" s="40">
        <v>243</v>
      </c>
      <c r="E64" s="40">
        <v>281</v>
      </c>
      <c r="F64" s="40">
        <v>323</v>
      </c>
      <c r="G64" s="40">
        <v>309</v>
      </c>
      <c r="H64" s="40">
        <v>305</v>
      </c>
      <c r="I64" s="40">
        <v>311</v>
      </c>
      <c r="J64" s="40">
        <v>269</v>
      </c>
      <c r="K64" s="40">
        <v>222</v>
      </c>
      <c r="L64" s="40">
        <v>205</v>
      </c>
      <c r="M64" s="40">
        <v>254</v>
      </c>
      <c r="N64" s="40">
        <v>212</v>
      </c>
      <c r="O64" s="40">
        <v>201</v>
      </c>
      <c r="P64" s="40">
        <v>185</v>
      </c>
      <c r="Q64" s="40">
        <v>206</v>
      </c>
      <c r="R64" s="40">
        <v>198</v>
      </c>
      <c r="S64" s="40">
        <v>199</v>
      </c>
      <c r="T64" s="40">
        <v>202</v>
      </c>
      <c r="U64" s="40">
        <v>214</v>
      </c>
      <c r="V64" s="34">
        <v>194</v>
      </c>
    </row>
    <row r="65" spans="1:22" ht="15.75" x14ac:dyDescent="0.25">
      <c r="A65" s="171"/>
      <c r="B65" s="216" t="s">
        <v>420</v>
      </c>
      <c r="C65" s="33">
        <v>149</v>
      </c>
      <c r="D65" s="40">
        <v>185</v>
      </c>
      <c r="E65" s="40">
        <v>203</v>
      </c>
      <c r="F65" s="40">
        <v>256</v>
      </c>
      <c r="G65" s="40">
        <v>262</v>
      </c>
      <c r="H65" s="40">
        <v>257</v>
      </c>
      <c r="I65" s="40">
        <v>258</v>
      </c>
      <c r="J65" s="40">
        <v>255</v>
      </c>
      <c r="K65" s="40">
        <v>295</v>
      </c>
      <c r="L65" s="40">
        <v>340</v>
      </c>
      <c r="M65" s="40">
        <v>309</v>
      </c>
      <c r="N65" s="40">
        <v>294</v>
      </c>
      <c r="O65" s="40">
        <v>303</v>
      </c>
      <c r="P65" s="40">
        <v>307</v>
      </c>
      <c r="Q65" s="40">
        <v>317</v>
      </c>
      <c r="R65" s="40">
        <v>320</v>
      </c>
      <c r="S65" s="40">
        <v>302</v>
      </c>
      <c r="T65" s="40">
        <v>296</v>
      </c>
      <c r="U65" s="40">
        <v>313</v>
      </c>
      <c r="V65" s="34">
        <v>274</v>
      </c>
    </row>
    <row r="66" spans="1:22" ht="15.75" x14ac:dyDescent="0.25">
      <c r="A66" s="171"/>
      <c r="B66" s="216" t="s">
        <v>421</v>
      </c>
      <c r="C66" s="33">
        <v>260</v>
      </c>
      <c r="D66" s="40">
        <v>259</v>
      </c>
      <c r="E66" s="40">
        <v>280</v>
      </c>
      <c r="F66" s="40">
        <v>305</v>
      </c>
      <c r="G66" s="40">
        <v>286</v>
      </c>
      <c r="H66" s="40">
        <v>281</v>
      </c>
      <c r="I66" s="40">
        <v>295</v>
      </c>
      <c r="J66" s="40">
        <v>281</v>
      </c>
      <c r="K66" s="40">
        <v>259</v>
      </c>
      <c r="L66" s="40">
        <v>256</v>
      </c>
      <c r="M66" s="40">
        <v>302</v>
      </c>
      <c r="N66" s="40">
        <v>265</v>
      </c>
      <c r="O66" s="40">
        <v>247</v>
      </c>
      <c r="P66" s="40">
        <v>254</v>
      </c>
      <c r="Q66" s="40">
        <v>246</v>
      </c>
      <c r="R66" s="40">
        <v>272</v>
      </c>
      <c r="S66" s="40">
        <v>269</v>
      </c>
      <c r="T66" s="40">
        <v>282</v>
      </c>
      <c r="U66" s="40">
        <v>340</v>
      </c>
      <c r="V66" s="34">
        <v>315</v>
      </c>
    </row>
    <row r="67" spans="1:22" ht="15.75" x14ac:dyDescent="0.25">
      <c r="A67" s="171"/>
      <c r="B67" s="216" t="s">
        <v>422</v>
      </c>
      <c r="C67" s="33">
        <v>369</v>
      </c>
      <c r="D67" s="40">
        <v>358</v>
      </c>
      <c r="E67" s="40">
        <v>401</v>
      </c>
      <c r="F67" s="40">
        <v>427</v>
      </c>
      <c r="G67" s="40">
        <v>418</v>
      </c>
      <c r="H67" s="40">
        <v>405</v>
      </c>
      <c r="I67" s="40">
        <v>416</v>
      </c>
      <c r="J67" s="40">
        <v>389</v>
      </c>
      <c r="K67" s="40">
        <v>355</v>
      </c>
      <c r="L67" s="40">
        <v>351</v>
      </c>
      <c r="M67" s="40">
        <v>366</v>
      </c>
      <c r="N67" s="40">
        <v>324</v>
      </c>
      <c r="O67" s="40">
        <v>303</v>
      </c>
      <c r="P67" s="40">
        <v>300</v>
      </c>
      <c r="Q67" s="40">
        <v>297</v>
      </c>
      <c r="R67" s="40">
        <v>293</v>
      </c>
      <c r="S67" s="40">
        <v>288</v>
      </c>
      <c r="T67" s="40">
        <v>298</v>
      </c>
      <c r="U67" s="40">
        <v>343</v>
      </c>
      <c r="V67" s="34">
        <v>344</v>
      </c>
    </row>
    <row r="68" spans="1:22" ht="15.75" x14ac:dyDescent="0.25">
      <c r="A68" s="171"/>
      <c r="B68" s="216" t="s">
        <v>423</v>
      </c>
      <c r="C68" s="33">
        <v>148</v>
      </c>
      <c r="D68" s="40">
        <v>162</v>
      </c>
      <c r="E68" s="40">
        <v>164</v>
      </c>
      <c r="F68" s="40">
        <v>177</v>
      </c>
      <c r="G68" s="40">
        <v>153</v>
      </c>
      <c r="H68" s="40">
        <v>159</v>
      </c>
      <c r="I68" s="40">
        <v>155</v>
      </c>
      <c r="J68" s="40">
        <v>145</v>
      </c>
      <c r="K68" s="40">
        <v>124</v>
      </c>
      <c r="L68" s="40">
        <v>133</v>
      </c>
      <c r="M68" s="40">
        <v>136</v>
      </c>
      <c r="N68" s="40">
        <v>117</v>
      </c>
      <c r="O68" s="40">
        <v>104</v>
      </c>
      <c r="P68" s="40">
        <v>115</v>
      </c>
      <c r="Q68" s="40">
        <v>117</v>
      </c>
      <c r="R68" s="40">
        <v>102</v>
      </c>
      <c r="S68" s="40">
        <v>106</v>
      </c>
      <c r="T68" s="40">
        <v>111</v>
      </c>
      <c r="U68" s="40">
        <v>123</v>
      </c>
      <c r="V68" s="34">
        <v>119</v>
      </c>
    </row>
    <row r="69" spans="1:22" ht="15.75" x14ac:dyDescent="0.25">
      <c r="A69" s="171"/>
      <c r="B69" s="216" t="s">
        <v>424</v>
      </c>
      <c r="C69" s="33">
        <v>1609</v>
      </c>
      <c r="D69" s="40">
        <v>1597</v>
      </c>
      <c r="E69" s="40">
        <v>1686</v>
      </c>
      <c r="F69" s="40">
        <v>1822</v>
      </c>
      <c r="G69" s="40">
        <v>2042</v>
      </c>
      <c r="H69" s="40">
        <v>1935</v>
      </c>
      <c r="I69" s="40">
        <v>1996</v>
      </c>
      <c r="J69" s="40">
        <v>1976</v>
      </c>
      <c r="K69" s="40">
        <v>1929</v>
      </c>
      <c r="L69" s="40">
        <v>1995</v>
      </c>
      <c r="M69" s="40">
        <v>1962</v>
      </c>
      <c r="N69" s="40">
        <v>1834</v>
      </c>
      <c r="O69" s="40">
        <v>1808</v>
      </c>
      <c r="P69" s="40">
        <v>1865</v>
      </c>
      <c r="Q69" s="40">
        <v>1822</v>
      </c>
      <c r="R69" s="40">
        <v>1708</v>
      </c>
      <c r="S69" s="40">
        <v>1653</v>
      </c>
      <c r="T69" s="40">
        <v>1664</v>
      </c>
      <c r="U69" s="40">
        <v>1780</v>
      </c>
      <c r="V69" s="34">
        <v>1808</v>
      </c>
    </row>
    <row r="70" spans="1:22" ht="16.5" thickBot="1" x14ac:dyDescent="0.3">
      <c r="A70" s="135"/>
      <c r="B70" s="217" t="s">
        <v>425</v>
      </c>
      <c r="C70" s="68">
        <v>667</v>
      </c>
      <c r="D70" s="69">
        <v>628</v>
      </c>
      <c r="E70" s="69">
        <v>679</v>
      </c>
      <c r="F70" s="69">
        <v>794</v>
      </c>
      <c r="G70" s="69">
        <v>819</v>
      </c>
      <c r="H70" s="69">
        <v>914</v>
      </c>
      <c r="I70" s="69">
        <v>903</v>
      </c>
      <c r="J70" s="69">
        <v>872</v>
      </c>
      <c r="K70" s="69">
        <v>799</v>
      </c>
      <c r="L70" s="69">
        <v>724</v>
      </c>
      <c r="M70" s="69">
        <v>743</v>
      </c>
      <c r="N70" s="69">
        <v>724</v>
      </c>
      <c r="O70" s="69">
        <v>836</v>
      </c>
      <c r="P70" s="69">
        <v>864</v>
      </c>
      <c r="Q70" s="69">
        <v>825</v>
      </c>
      <c r="R70" s="69">
        <v>811</v>
      </c>
      <c r="S70" s="69">
        <v>796</v>
      </c>
      <c r="T70" s="69">
        <v>792</v>
      </c>
      <c r="U70" s="69">
        <v>809</v>
      </c>
      <c r="V70" s="70">
        <v>883</v>
      </c>
    </row>
    <row r="71" spans="1:22" ht="15.75" x14ac:dyDescent="0.25">
      <c r="A71" s="171" t="s">
        <v>156</v>
      </c>
      <c r="B71" s="215" t="s">
        <v>426</v>
      </c>
      <c r="C71" s="47">
        <v>5051</v>
      </c>
      <c r="D71" s="48">
        <v>4911</v>
      </c>
      <c r="E71" s="48">
        <v>5306</v>
      </c>
      <c r="F71" s="48">
        <v>5443</v>
      </c>
      <c r="G71" s="48">
        <v>6093</v>
      </c>
      <c r="H71" s="48">
        <v>6005</v>
      </c>
      <c r="I71" s="48">
        <v>6229</v>
      </c>
      <c r="J71" s="48">
        <v>6198</v>
      </c>
      <c r="K71" s="48">
        <v>6303</v>
      </c>
      <c r="L71" s="48">
        <v>6019</v>
      </c>
      <c r="M71" s="48">
        <v>6038</v>
      </c>
      <c r="N71" s="48">
        <v>5744</v>
      </c>
      <c r="O71" s="48">
        <v>6036</v>
      </c>
      <c r="P71" s="48">
        <v>6016</v>
      </c>
      <c r="Q71" s="48">
        <v>5813</v>
      </c>
      <c r="R71" s="48">
        <v>5777</v>
      </c>
      <c r="S71" s="48">
        <v>5784</v>
      </c>
      <c r="T71" s="48">
        <v>6253</v>
      </c>
      <c r="U71" s="48">
        <v>6752</v>
      </c>
      <c r="V71" s="49">
        <v>7279</v>
      </c>
    </row>
    <row r="72" spans="1:22" ht="15.75" x14ac:dyDescent="0.25">
      <c r="A72" s="171"/>
      <c r="B72" s="216" t="s">
        <v>427</v>
      </c>
      <c r="C72" s="33">
        <v>309</v>
      </c>
      <c r="D72" s="40">
        <v>261</v>
      </c>
      <c r="E72" s="40">
        <v>299</v>
      </c>
      <c r="F72" s="40">
        <v>483</v>
      </c>
      <c r="G72" s="40">
        <v>567</v>
      </c>
      <c r="H72" s="40">
        <v>596</v>
      </c>
      <c r="I72" s="40">
        <v>609</v>
      </c>
      <c r="J72" s="40">
        <v>604</v>
      </c>
      <c r="K72" s="40">
        <v>654</v>
      </c>
      <c r="L72" s="40">
        <v>665</v>
      </c>
      <c r="M72" s="40">
        <v>712</v>
      </c>
      <c r="N72" s="40">
        <v>668</v>
      </c>
      <c r="O72" s="40">
        <v>540</v>
      </c>
      <c r="P72" s="40">
        <v>560</v>
      </c>
      <c r="Q72" s="40">
        <v>557</v>
      </c>
      <c r="R72" s="40">
        <v>548</v>
      </c>
      <c r="S72" s="40">
        <v>578</v>
      </c>
      <c r="T72" s="40">
        <v>590</v>
      </c>
      <c r="U72" s="40">
        <v>556</v>
      </c>
      <c r="V72" s="34">
        <v>600</v>
      </c>
    </row>
    <row r="73" spans="1:22" ht="15.75" x14ac:dyDescent="0.25">
      <c r="A73" s="171"/>
      <c r="B73" s="216" t="s">
        <v>428</v>
      </c>
      <c r="C73" s="33">
        <v>228</v>
      </c>
      <c r="D73" s="40">
        <v>230</v>
      </c>
      <c r="E73" s="40">
        <v>245</v>
      </c>
      <c r="F73" s="40">
        <v>274</v>
      </c>
      <c r="G73" s="40">
        <v>235</v>
      </c>
      <c r="H73" s="40">
        <v>234</v>
      </c>
      <c r="I73" s="40">
        <v>223</v>
      </c>
      <c r="J73" s="40">
        <v>220</v>
      </c>
      <c r="K73" s="40">
        <v>205</v>
      </c>
      <c r="L73" s="40">
        <v>182</v>
      </c>
      <c r="M73" s="40">
        <v>156</v>
      </c>
      <c r="N73" s="40">
        <v>150</v>
      </c>
      <c r="O73" s="40">
        <v>137</v>
      </c>
      <c r="P73" s="40">
        <v>230</v>
      </c>
      <c r="Q73" s="40">
        <v>178</v>
      </c>
      <c r="R73" s="40">
        <v>170</v>
      </c>
      <c r="S73" s="40">
        <v>203</v>
      </c>
      <c r="T73" s="40">
        <v>183</v>
      </c>
      <c r="U73" s="40">
        <v>215</v>
      </c>
      <c r="V73" s="34">
        <v>215</v>
      </c>
    </row>
    <row r="74" spans="1:22" ht="15.75" x14ac:dyDescent="0.25">
      <c r="A74" s="171"/>
      <c r="B74" s="216" t="s">
        <v>429</v>
      </c>
      <c r="C74" s="33">
        <v>1834</v>
      </c>
      <c r="D74" s="40">
        <v>1870</v>
      </c>
      <c r="E74" s="40">
        <v>2007</v>
      </c>
      <c r="F74" s="40">
        <v>2252</v>
      </c>
      <c r="G74" s="40">
        <v>2262</v>
      </c>
      <c r="H74" s="40">
        <v>2198</v>
      </c>
      <c r="I74" s="40">
        <v>2229</v>
      </c>
      <c r="J74" s="40">
        <v>2323</v>
      </c>
      <c r="K74" s="40">
        <v>2440</v>
      </c>
      <c r="L74" s="40">
        <v>2363</v>
      </c>
      <c r="M74" s="40">
        <v>2308</v>
      </c>
      <c r="N74" s="40">
        <v>2229</v>
      </c>
      <c r="O74" s="40">
        <v>2151</v>
      </c>
      <c r="P74" s="40">
        <v>2078</v>
      </c>
      <c r="Q74" s="40">
        <v>2036</v>
      </c>
      <c r="R74" s="40">
        <v>2034</v>
      </c>
      <c r="S74" s="40">
        <v>2106</v>
      </c>
      <c r="T74" s="40">
        <v>2037</v>
      </c>
      <c r="U74" s="40">
        <v>2040</v>
      </c>
      <c r="V74" s="34">
        <v>2075</v>
      </c>
    </row>
    <row r="75" spans="1:22" ht="15.75" x14ac:dyDescent="0.25">
      <c r="A75" s="171"/>
      <c r="B75" s="216" t="s">
        <v>430</v>
      </c>
      <c r="C75" s="33">
        <v>132</v>
      </c>
      <c r="D75" s="40">
        <v>121</v>
      </c>
      <c r="E75" s="40">
        <v>125</v>
      </c>
      <c r="F75" s="40">
        <v>126</v>
      </c>
      <c r="G75" s="40">
        <v>119</v>
      </c>
      <c r="H75" s="40">
        <v>119</v>
      </c>
      <c r="I75" s="40">
        <v>114</v>
      </c>
      <c r="J75" s="40">
        <v>108</v>
      </c>
      <c r="K75" s="40">
        <v>117</v>
      </c>
      <c r="L75" s="40">
        <v>96</v>
      </c>
      <c r="M75" s="40">
        <v>183</v>
      </c>
      <c r="N75" s="40">
        <v>116</v>
      </c>
      <c r="O75" s="40">
        <v>111</v>
      </c>
      <c r="P75" s="40">
        <v>111</v>
      </c>
      <c r="Q75" s="40">
        <v>108</v>
      </c>
      <c r="R75" s="40">
        <v>97</v>
      </c>
      <c r="S75" s="40">
        <v>123</v>
      </c>
      <c r="T75" s="40">
        <v>129</v>
      </c>
      <c r="U75" s="40">
        <v>129</v>
      </c>
      <c r="V75" s="34">
        <v>120</v>
      </c>
    </row>
    <row r="76" spans="1:22" ht="15.75" x14ac:dyDescent="0.25">
      <c r="A76" s="171"/>
      <c r="B76" s="216" t="s">
        <v>431</v>
      </c>
      <c r="C76" s="33">
        <v>106</v>
      </c>
      <c r="D76" s="40">
        <v>100</v>
      </c>
      <c r="E76" s="40">
        <v>112</v>
      </c>
      <c r="F76" s="40">
        <v>117</v>
      </c>
      <c r="G76" s="40">
        <v>112</v>
      </c>
      <c r="H76" s="40">
        <v>107</v>
      </c>
      <c r="I76" s="40">
        <v>108</v>
      </c>
      <c r="J76" s="40">
        <v>97</v>
      </c>
      <c r="K76" s="40">
        <v>101</v>
      </c>
      <c r="L76" s="40">
        <v>89</v>
      </c>
      <c r="M76" s="40">
        <v>94</v>
      </c>
      <c r="N76" s="40">
        <v>90</v>
      </c>
      <c r="O76" s="40">
        <v>82</v>
      </c>
      <c r="P76" s="40">
        <v>77</v>
      </c>
      <c r="Q76" s="40">
        <v>82</v>
      </c>
      <c r="R76" s="40">
        <v>97</v>
      </c>
      <c r="S76" s="40">
        <v>95</v>
      </c>
      <c r="T76" s="40">
        <v>91</v>
      </c>
      <c r="U76" s="40">
        <v>91</v>
      </c>
      <c r="V76" s="34">
        <v>86</v>
      </c>
    </row>
    <row r="77" spans="1:22" ht="16.5" thickBot="1" x14ac:dyDescent="0.3">
      <c r="A77" s="135"/>
      <c r="B77" s="217" t="s">
        <v>432</v>
      </c>
      <c r="C77" s="68">
        <v>213</v>
      </c>
      <c r="D77" s="69">
        <v>213</v>
      </c>
      <c r="E77" s="69">
        <v>229</v>
      </c>
      <c r="F77" s="69">
        <v>233</v>
      </c>
      <c r="G77" s="69">
        <v>227</v>
      </c>
      <c r="H77" s="69">
        <v>204</v>
      </c>
      <c r="I77" s="69">
        <v>207</v>
      </c>
      <c r="J77" s="69">
        <v>208</v>
      </c>
      <c r="K77" s="69">
        <v>195</v>
      </c>
      <c r="L77" s="69">
        <v>185</v>
      </c>
      <c r="M77" s="69">
        <v>187</v>
      </c>
      <c r="N77" s="69">
        <v>166</v>
      </c>
      <c r="O77" s="69">
        <v>166</v>
      </c>
      <c r="P77" s="69">
        <v>163</v>
      </c>
      <c r="Q77" s="69">
        <v>158</v>
      </c>
      <c r="R77" s="69">
        <v>141</v>
      </c>
      <c r="S77" s="69">
        <v>150</v>
      </c>
      <c r="T77" s="69">
        <v>141</v>
      </c>
      <c r="U77" s="69">
        <v>141</v>
      </c>
      <c r="V77" s="70">
        <v>129</v>
      </c>
    </row>
    <row r="78" spans="1:22" ht="15.75" x14ac:dyDescent="0.25">
      <c r="A78" s="171" t="s">
        <v>157</v>
      </c>
      <c r="B78" s="215" t="s">
        <v>433</v>
      </c>
      <c r="C78" s="47">
        <v>4453</v>
      </c>
      <c r="D78" s="48">
        <v>4312</v>
      </c>
      <c r="E78" s="48">
        <v>4706</v>
      </c>
      <c r="F78" s="48">
        <v>4830</v>
      </c>
      <c r="G78" s="48">
        <v>5024</v>
      </c>
      <c r="H78" s="48">
        <v>4765</v>
      </c>
      <c r="I78" s="48">
        <v>4557</v>
      </c>
      <c r="J78" s="48">
        <v>4521</v>
      </c>
      <c r="K78" s="48">
        <v>4371</v>
      </c>
      <c r="L78" s="48">
        <v>4135</v>
      </c>
      <c r="M78" s="48">
        <v>3959</v>
      </c>
      <c r="N78" s="48">
        <v>3623</v>
      </c>
      <c r="O78" s="48">
        <v>3875</v>
      </c>
      <c r="P78" s="48">
        <v>3783</v>
      </c>
      <c r="Q78" s="48">
        <v>3580</v>
      </c>
      <c r="R78" s="48">
        <v>3602</v>
      </c>
      <c r="S78" s="48">
        <v>3364</v>
      </c>
      <c r="T78" s="48">
        <v>3835</v>
      </c>
      <c r="U78" s="48">
        <v>4060</v>
      </c>
      <c r="V78" s="49">
        <v>4348</v>
      </c>
    </row>
    <row r="79" spans="1:22" ht="15.75" x14ac:dyDescent="0.25">
      <c r="A79" s="171"/>
      <c r="B79" s="216" t="s">
        <v>434</v>
      </c>
      <c r="C79" s="33">
        <v>237</v>
      </c>
      <c r="D79" s="40">
        <v>243</v>
      </c>
      <c r="E79" s="40">
        <v>267</v>
      </c>
      <c r="F79" s="40">
        <v>246</v>
      </c>
      <c r="G79" s="40">
        <v>224</v>
      </c>
      <c r="H79" s="40">
        <v>224</v>
      </c>
      <c r="I79" s="40">
        <v>256</v>
      </c>
      <c r="J79" s="40">
        <v>236</v>
      </c>
      <c r="K79" s="40">
        <v>245</v>
      </c>
      <c r="L79" s="40">
        <v>397</v>
      </c>
      <c r="M79" s="40">
        <v>704</v>
      </c>
      <c r="N79" s="40">
        <v>683</v>
      </c>
      <c r="O79" s="40">
        <v>682</v>
      </c>
      <c r="P79" s="40">
        <v>657</v>
      </c>
      <c r="Q79" s="40">
        <v>647</v>
      </c>
      <c r="R79" s="40">
        <v>617</v>
      </c>
      <c r="S79" s="40">
        <v>636</v>
      </c>
      <c r="T79" s="40">
        <v>645</v>
      </c>
      <c r="U79" s="40">
        <v>688</v>
      </c>
      <c r="V79" s="34">
        <v>718</v>
      </c>
    </row>
    <row r="80" spans="1:22" ht="15.75" x14ac:dyDescent="0.25">
      <c r="A80" s="171"/>
      <c r="B80" s="216" t="s">
        <v>435</v>
      </c>
      <c r="C80" s="33">
        <v>70</v>
      </c>
      <c r="D80" s="40">
        <v>70</v>
      </c>
      <c r="E80" s="40">
        <v>73</v>
      </c>
      <c r="F80" s="40">
        <v>77</v>
      </c>
      <c r="G80" s="40">
        <v>81</v>
      </c>
      <c r="H80" s="40">
        <v>86</v>
      </c>
      <c r="I80" s="40">
        <v>86</v>
      </c>
      <c r="J80" s="40">
        <v>77</v>
      </c>
      <c r="K80" s="40">
        <v>69</v>
      </c>
      <c r="L80" s="40">
        <v>67</v>
      </c>
      <c r="M80" s="40">
        <v>91</v>
      </c>
      <c r="N80" s="40">
        <v>82</v>
      </c>
      <c r="O80" s="40">
        <v>82</v>
      </c>
      <c r="P80" s="40">
        <v>83</v>
      </c>
      <c r="Q80" s="40">
        <v>82</v>
      </c>
      <c r="R80" s="40">
        <v>71</v>
      </c>
      <c r="S80" s="40">
        <v>89</v>
      </c>
      <c r="T80" s="40">
        <v>76</v>
      </c>
      <c r="U80" s="40">
        <v>69</v>
      </c>
      <c r="V80" s="34">
        <v>64</v>
      </c>
    </row>
    <row r="81" spans="1:22" ht="15.75" x14ac:dyDescent="0.25">
      <c r="A81" s="171"/>
      <c r="B81" s="216" t="s">
        <v>436</v>
      </c>
      <c r="C81" s="33">
        <v>300</v>
      </c>
      <c r="D81" s="40">
        <v>309</v>
      </c>
      <c r="E81" s="40">
        <v>316</v>
      </c>
      <c r="F81" s="40">
        <v>322</v>
      </c>
      <c r="G81" s="40">
        <v>311</v>
      </c>
      <c r="H81" s="40">
        <v>291</v>
      </c>
      <c r="I81" s="40">
        <v>312</v>
      </c>
      <c r="J81" s="40">
        <v>283</v>
      </c>
      <c r="K81" s="40">
        <v>260</v>
      </c>
      <c r="L81" s="40">
        <v>195</v>
      </c>
      <c r="M81" s="40">
        <v>160</v>
      </c>
      <c r="N81" s="40">
        <v>161</v>
      </c>
      <c r="O81" s="40">
        <v>173</v>
      </c>
      <c r="P81" s="40">
        <v>262</v>
      </c>
      <c r="Q81" s="40">
        <v>243</v>
      </c>
      <c r="R81" s="40">
        <v>248</v>
      </c>
      <c r="S81" s="40">
        <v>263</v>
      </c>
      <c r="T81" s="40">
        <v>240</v>
      </c>
      <c r="U81" s="40">
        <v>258</v>
      </c>
      <c r="V81" s="34">
        <v>276</v>
      </c>
    </row>
    <row r="82" spans="1:22" ht="15.75" x14ac:dyDescent="0.25">
      <c r="A82" s="171"/>
      <c r="B82" s="216" t="s">
        <v>437</v>
      </c>
      <c r="C82" s="33">
        <v>1166</v>
      </c>
      <c r="D82" s="40">
        <v>1035</v>
      </c>
      <c r="E82" s="40">
        <v>1013</v>
      </c>
      <c r="F82" s="40">
        <v>1239</v>
      </c>
      <c r="G82" s="40">
        <v>1146</v>
      </c>
      <c r="H82" s="40">
        <v>1114</v>
      </c>
      <c r="I82" s="40">
        <v>1124</v>
      </c>
      <c r="J82" s="40">
        <v>1047</v>
      </c>
      <c r="K82" s="40">
        <v>1056</v>
      </c>
      <c r="L82" s="40">
        <v>1031</v>
      </c>
      <c r="M82" s="40">
        <v>753</v>
      </c>
      <c r="N82" s="40">
        <v>764</v>
      </c>
      <c r="O82" s="40">
        <v>712</v>
      </c>
      <c r="P82" s="40">
        <v>758</v>
      </c>
      <c r="Q82" s="40">
        <v>765</v>
      </c>
      <c r="R82" s="40">
        <v>775</v>
      </c>
      <c r="S82" s="40">
        <v>689</v>
      </c>
      <c r="T82" s="40">
        <v>629</v>
      </c>
      <c r="U82" s="40">
        <v>671</v>
      </c>
      <c r="V82" s="34">
        <v>821</v>
      </c>
    </row>
    <row r="83" spans="1:22" ht="15.75" x14ac:dyDescent="0.25">
      <c r="A83" s="171"/>
      <c r="B83" s="216" t="s">
        <v>438</v>
      </c>
      <c r="C83" s="33">
        <v>762</v>
      </c>
      <c r="D83" s="40">
        <v>782</v>
      </c>
      <c r="E83" s="40">
        <v>810</v>
      </c>
      <c r="F83" s="40">
        <v>925</v>
      </c>
      <c r="G83" s="40">
        <v>961</v>
      </c>
      <c r="H83" s="40">
        <v>902</v>
      </c>
      <c r="I83" s="40">
        <v>896</v>
      </c>
      <c r="J83" s="40">
        <v>840</v>
      </c>
      <c r="K83" s="40">
        <v>803</v>
      </c>
      <c r="L83" s="40">
        <v>722</v>
      </c>
      <c r="M83" s="40">
        <v>695</v>
      </c>
      <c r="N83" s="40">
        <v>643</v>
      </c>
      <c r="O83" s="40">
        <v>708</v>
      </c>
      <c r="P83" s="40">
        <v>677</v>
      </c>
      <c r="Q83" s="40">
        <v>701</v>
      </c>
      <c r="R83" s="40">
        <v>627</v>
      </c>
      <c r="S83" s="40">
        <v>681</v>
      </c>
      <c r="T83" s="40">
        <v>739</v>
      </c>
      <c r="U83" s="40">
        <v>743</v>
      </c>
      <c r="V83" s="34">
        <v>763</v>
      </c>
    </row>
    <row r="84" spans="1:22" ht="15.75" x14ac:dyDescent="0.25">
      <c r="A84" s="171"/>
      <c r="B84" s="216" t="s">
        <v>439</v>
      </c>
      <c r="C84" s="33">
        <v>34</v>
      </c>
      <c r="D84" s="40">
        <v>37</v>
      </c>
      <c r="E84" s="40">
        <v>49</v>
      </c>
      <c r="F84" s="40">
        <v>59</v>
      </c>
      <c r="G84" s="40">
        <v>65</v>
      </c>
      <c r="H84" s="40">
        <v>55</v>
      </c>
      <c r="I84" s="40">
        <v>47</v>
      </c>
      <c r="J84" s="40">
        <v>43</v>
      </c>
      <c r="K84" s="40">
        <v>38</v>
      </c>
      <c r="L84" s="40">
        <v>36</v>
      </c>
      <c r="M84" s="40">
        <v>36</v>
      </c>
      <c r="N84" s="40">
        <v>35</v>
      </c>
      <c r="O84" s="40">
        <v>34</v>
      </c>
      <c r="P84" s="40">
        <v>35</v>
      </c>
      <c r="Q84" s="40">
        <v>38</v>
      </c>
      <c r="R84" s="40">
        <v>33</v>
      </c>
      <c r="S84" s="40">
        <v>40</v>
      </c>
      <c r="T84" s="40">
        <v>33</v>
      </c>
      <c r="U84" s="40">
        <v>33</v>
      </c>
      <c r="V84" s="34">
        <v>32</v>
      </c>
    </row>
    <row r="85" spans="1:22" ht="15.75" x14ac:dyDescent="0.25">
      <c r="A85" s="171"/>
      <c r="B85" s="216" t="s">
        <v>440</v>
      </c>
      <c r="C85" s="33">
        <v>367</v>
      </c>
      <c r="D85" s="40">
        <v>361</v>
      </c>
      <c r="E85" s="40">
        <v>360</v>
      </c>
      <c r="F85" s="40">
        <v>376</v>
      </c>
      <c r="G85" s="40">
        <v>386</v>
      </c>
      <c r="H85" s="40">
        <v>374</v>
      </c>
      <c r="I85" s="40">
        <v>360</v>
      </c>
      <c r="J85" s="40">
        <v>333</v>
      </c>
      <c r="K85" s="40">
        <v>289</v>
      </c>
      <c r="L85" s="40">
        <v>314</v>
      </c>
      <c r="M85" s="40">
        <v>379</v>
      </c>
      <c r="N85" s="40">
        <v>344</v>
      </c>
      <c r="O85" s="40">
        <v>407</v>
      </c>
      <c r="P85" s="40">
        <v>391</v>
      </c>
      <c r="Q85" s="40">
        <v>373</v>
      </c>
      <c r="R85" s="40">
        <v>418</v>
      </c>
      <c r="S85" s="40">
        <v>389</v>
      </c>
      <c r="T85" s="40">
        <v>361</v>
      </c>
      <c r="U85" s="40">
        <v>389</v>
      </c>
      <c r="V85" s="34">
        <v>355</v>
      </c>
    </row>
    <row r="86" spans="1:22" ht="15.75" x14ac:dyDescent="0.25">
      <c r="A86" s="171"/>
      <c r="B86" s="216" t="s">
        <v>441</v>
      </c>
      <c r="C86" s="33">
        <v>261</v>
      </c>
      <c r="D86" s="40">
        <v>213</v>
      </c>
      <c r="E86" s="40">
        <v>181</v>
      </c>
      <c r="F86" s="40">
        <v>192</v>
      </c>
      <c r="G86" s="40">
        <v>201</v>
      </c>
      <c r="H86" s="40">
        <v>194</v>
      </c>
      <c r="I86" s="40">
        <v>178</v>
      </c>
      <c r="J86" s="40">
        <v>174</v>
      </c>
      <c r="K86" s="40">
        <v>217</v>
      </c>
      <c r="L86" s="40">
        <v>264</v>
      </c>
      <c r="M86" s="40">
        <v>347</v>
      </c>
      <c r="N86" s="40">
        <v>302</v>
      </c>
      <c r="O86" s="40">
        <v>146</v>
      </c>
      <c r="P86" s="40">
        <v>123</v>
      </c>
      <c r="Q86" s="40">
        <v>116</v>
      </c>
      <c r="R86" s="40">
        <v>107</v>
      </c>
      <c r="S86" s="40">
        <v>139</v>
      </c>
      <c r="T86" s="40">
        <v>103</v>
      </c>
      <c r="U86" s="40">
        <v>119</v>
      </c>
      <c r="V86" s="34">
        <v>113</v>
      </c>
    </row>
    <row r="87" spans="1:22" ht="15.75" x14ac:dyDescent="0.25">
      <c r="A87" s="171"/>
      <c r="B87" s="216" t="s">
        <v>442</v>
      </c>
      <c r="C87" s="33">
        <v>251</v>
      </c>
      <c r="D87" s="40">
        <v>227</v>
      </c>
      <c r="E87" s="40">
        <v>203</v>
      </c>
      <c r="F87" s="40">
        <v>201</v>
      </c>
      <c r="G87" s="40">
        <v>189</v>
      </c>
      <c r="H87" s="40">
        <v>182</v>
      </c>
      <c r="I87" s="40">
        <v>185</v>
      </c>
      <c r="J87" s="40">
        <v>190</v>
      </c>
      <c r="K87" s="40">
        <v>207</v>
      </c>
      <c r="L87" s="40">
        <v>237</v>
      </c>
      <c r="M87" s="40">
        <v>199</v>
      </c>
      <c r="N87" s="40">
        <v>166</v>
      </c>
      <c r="O87" s="40">
        <v>227</v>
      </c>
      <c r="P87" s="40">
        <v>216</v>
      </c>
      <c r="Q87" s="40">
        <v>210</v>
      </c>
      <c r="R87" s="40">
        <v>194</v>
      </c>
      <c r="S87" s="40">
        <v>181</v>
      </c>
      <c r="T87" s="40">
        <v>169</v>
      </c>
      <c r="U87" s="40">
        <v>158</v>
      </c>
      <c r="V87" s="34">
        <v>142</v>
      </c>
    </row>
    <row r="88" spans="1:22" ht="16.5" thickBot="1" x14ac:dyDescent="0.3">
      <c r="A88" s="135"/>
      <c r="B88" s="217" t="s">
        <v>443</v>
      </c>
      <c r="C88" s="68">
        <v>27</v>
      </c>
      <c r="D88" s="69">
        <v>33</v>
      </c>
      <c r="E88" s="69">
        <v>28</v>
      </c>
      <c r="F88" s="69">
        <v>37</v>
      </c>
      <c r="G88" s="69">
        <v>39</v>
      </c>
      <c r="H88" s="69">
        <v>56</v>
      </c>
      <c r="I88" s="69">
        <v>58</v>
      </c>
      <c r="J88" s="69">
        <v>77</v>
      </c>
      <c r="K88" s="69">
        <v>91</v>
      </c>
      <c r="L88" s="69">
        <v>118</v>
      </c>
      <c r="M88" s="69">
        <v>140</v>
      </c>
      <c r="N88" s="69">
        <v>82</v>
      </c>
      <c r="O88" s="69">
        <v>79</v>
      </c>
      <c r="P88" s="69">
        <v>85</v>
      </c>
      <c r="Q88" s="69">
        <v>75</v>
      </c>
      <c r="R88" s="69">
        <v>46</v>
      </c>
      <c r="S88" s="69">
        <v>42</v>
      </c>
      <c r="T88" s="69">
        <v>56</v>
      </c>
      <c r="U88" s="69">
        <v>46</v>
      </c>
      <c r="V88" s="70">
        <v>60</v>
      </c>
    </row>
    <row r="89" spans="1:22" ht="15.75" x14ac:dyDescent="0.25">
      <c r="A89" s="134" t="s">
        <v>158</v>
      </c>
      <c r="B89" s="215" t="s">
        <v>354</v>
      </c>
      <c r="C89" s="47">
        <v>2732</v>
      </c>
      <c r="D89" s="48">
        <v>2652</v>
      </c>
      <c r="E89" s="48">
        <v>2889</v>
      </c>
      <c r="F89" s="48">
        <v>3120</v>
      </c>
      <c r="G89" s="48">
        <v>3355</v>
      </c>
      <c r="H89" s="48">
        <v>3547</v>
      </c>
      <c r="I89" s="48">
        <v>3649</v>
      </c>
      <c r="J89" s="48">
        <v>3587</v>
      </c>
      <c r="K89" s="48">
        <v>3570</v>
      </c>
      <c r="L89" s="48">
        <v>3554</v>
      </c>
      <c r="M89" s="48">
        <v>3721</v>
      </c>
      <c r="N89" s="48">
        <v>3415</v>
      </c>
      <c r="O89" s="48">
        <v>3465</v>
      </c>
      <c r="P89" s="48">
        <v>3432</v>
      </c>
      <c r="Q89" s="48">
        <v>3336</v>
      </c>
      <c r="R89" s="48">
        <v>3321</v>
      </c>
      <c r="S89" s="48">
        <v>3211</v>
      </c>
      <c r="T89" s="48">
        <v>3244</v>
      </c>
      <c r="U89" s="48">
        <v>3349</v>
      </c>
      <c r="V89" s="49">
        <v>3521</v>
      </c>
    </row>
    <row r="90" spans="1:22" ht="15.75" x14ac:dyDescent="0.25">
      <c r="A90" s="171"/>
      <c r="B90" s="216" t="s">
        <v>444</v>
      </c>
      <c r="C90" s="33">
        <v>9</v>
      </c>
      <c r="D90" s="40">
        <v>9</v>
      </c>
      <c r="E90" s="40">
        <v>11</v>
      </c>
      <c r="F90" s="40">
        <v>7</v>
      </c>
      <c r="G90" s="40">
        <v>10</v>
      </c>
      <c r="H90" s="40">
        <v>11</v>
      </c>
      <c r="I90" s="40">
        <v>11</v>
      </c>
      <c r="J90" s="40">
        <v>6</v>
      </c>
      <c r="K90" s="40">
        <v>5</v>
      </c>
      <c r="L90" s="40">
        <v>5</v>
      </c>
      <c r="M90" s="40">
        <v>2</v>
      </c>
      <c r="N90" s="40">
        <v>4</v>
      </c>
      <c r="O90" s="40">
        <v>6</v>
      </c>
      <c r="P90" s="40">
        <v>5</v>
      </c>
      <c r="Q90" s="40">
        <v>4</v>
      </c>
      <c r="R90" s="40">
        <v>1</v>
      </c>
      <c r="S90" s="40">
        <v>1</v>
      </c>
      <c r="T90" s="40">
        <v>1</v>
      </c>
      <c r="U90" s="40" t="s">
        <v>25</v>
      </c>
      <c r="V90" s="34" t="s">
        <v>25</v>
      </c>
    </row>
    <row r="91" spans="1:22" ht="15.75" x14ac:dyDescent="0.25">
      <c r="A91" s="171"/>
      <c r="B91" s="216" t="s">
        <v>445</v>
      </c>
      <c r="C91" s="33">
        <v>297</v>
      </c>
      <c r="D91" s="40">
        <v>293</v>
      </c>
      <c r="E91" s="40">
        <v>297</v>
      </c>
      <c r="F91" s="40">
        <v>346</v>
      </c>
      <c r="G91" s="40">
        <v>390</v>
      </c>
      <c r="H91" s="40">
        <v>363</v>
      </c>
      <c r="I91" s="40">
        <v>374</v>
      </c>
      <c r="J91" s="40">
        <v>341</v>
      </c>
      <c r="K91" s="40">
        <v>322</v>
      </c>
      <c r="L91" s="40">
        <v>315</v>
      </c>
      <c r="M91" s="40">
        <v>344</v>
      </c>
      <c r="N91" s="40">
        <v>282</v>
      </c>
      <c r="O91" s="40">
        <v>317</v>
      </c>
      <c r="P91" s="40">
        <v>327</v>
      </c>
      <c r="Q91" s="40">
        <v>299</v>
      </c>
      <c r="R91" s="40">
        <v>288</v>
      </c>
      <c r="S91" s="40">
        <v>259</v>
      </c>
      <c r="T91" s="40">
        <v>299</v>
      </c>
      <c r="U91" s="40">
        <v>313</v>
      </c>
      <c r="V91" s="34">
        <v>339</v>
      </c>
    </row>
    <row r="92" spans="1:22" ht="16.5" thickBot="1" x14ac:dyDescent="0.3">
      <c r="A92" s="135"/>
      <c r="B92" s="217" t="s">
        <v>446</v>
      </c>
      <c r="C92" s="68">
        <v>206</v>
      </c>
      <c r="D92" s="69">
        <v>210</v>
      </c>
      <c r="E92" s="69">
        <v>239</v>
      </c>
      <c r="F92" s="69">
        <v>246</v>
      </c>
      <c r="G92" s="69">
        <v>651</v>
      </c>
      <c r="H92" s="69">
        <v>258</v>
      </c>
      <c r="I92" s="69">
        <v>263</v>
      </c>
      <c r="J92" s="69">
        <v>251</v>
      </c>
      <c r="K92" s="69">
        <v>229</v>
      </c>
      <c r="L92" s="69">
        <v>243</v>
      </c>
      <c r="M92" s="69">
        <v>221</v>
      </c>
      <c r="N92" s="69">
        <v>212</v>
      </c>
      <c r="O92" s="69">
        <v>203</v>
      </c>
      <c r="P92" s="69">
        <v>225</v>
      </c>
      <c r="Q92" s="69">
        <v>224</v>
      </c>
      <c r="R92" s="69">
        <v>221</v>
      </c>
      <c r="S92" s="69">
        <v>233</v>
      </c>
      <c r="T92" s="69">
        <v>244</v>
      </c>
      <c r="U92" s="69">
        <v>259</v>
      </c>
      <c r="V92" s="70">
        <v>253</v>
      </c>
    </row>
    <row r="93" spans="1:22" ht="15.75" x14ac:dyDescent="0.25">
      <c r="A93" s="171" t="s">
        <v>159</v>
      </c>
      <c r="B93" s="215" t="s">
        <v>356</v>
      </c>
      <c r="C93" s="47">
        <v>1707</v>
      </c>
      <c r="D93" s="48">
        <v>1652</v>
      </c>
      <c r="E93" s="48">
        <v>1750</v>
      </c>
      <c r="F93" s="48">
        <v>1916</v>
      </c>
      <c r="G93" s="48">
        <v>2259</v>
      </c>
      <c r="H93" s="48">
        <v>2361</v>
      </c>
      <c r="I93" s="48">
        <v>2330</v>
      </c>
      <c r="J93" s="48">
        <v>2312</v>
      </c>
      <c r="K93" s="48">
        <v>2253</v>
      </c>
      <c r="L93" s="48">
        <v>2181</v>
      </c>
      <c r="M93" s="48">
        <v>1947</v>
      </c>
      <c r="N93" s="48">
        <v>1665</v>
      </c>
      <c r="O93" s="48">
        <v>1485</v>
      </c>
      <c r="P93" s="48">
        <v>1459</v>
      </c>
      <c r="Q93" s="48">
        <v>1315</v>
      </c>
      <c r="R93" s="48">
        <v>1240</v>
      </c>
      <c r="S93" s="48">
        <v>1174</v>
      </c>
      <c r="T93" s="48">
        <v>1185</v>
      </c>
      <c r="U93" s="48">
        <v>1233</v>
      </c>
      <c r="V93" s="49">
        <v>1270</v>
      </c>
    </row>
    <row r="94" spans="1:22" ht="16.5" thickBot="1" x14ac:dyDescent="0.3">
      <c r="A94" s="135"/>
      <c r="B94" s="217" t="s">
        <v>447</v>
      </c>
      <c r="C94" s="68">
        <v>477</v>
      </c>
      <c r="D94" s="69">
        <v>408</v>
      </c>
      <c r="E94" s="69">
        <v>355</v>
      </c>
      <c r="F94" s="69">
        <v>375</v>
      </c>
      <c r="G94" s="69">
        <v>434</v>
      </c>
      <c r="H94" s="69">
        <v>461</v>
      </c>
      <c r="I94" s="69">
        <v>482</v>
      </c>
      <c r="J94" s="69">
        <v>499</v>
      </c>
      <c r="K94" s="69">
        <v>394</v>
      </c>
      <c r="L94" s="69">
        <v>476</v>
      </c>
      <c r="M94" s="69">
        <v>466</v>
      </c>
      <c r="N94" s="69">
        <v>469</v>
      </c>
      <c r="O94" s="69">
        <v>697</v>
      </c>
      <c r="P94" s="69">
        <v>763</v>
      </c>
      <c r="Q94" s="69">
        <v>754</v>
      </c>
      <c r="R94" s="69">
        <v>693</v>
      </c>
      <c r="S94" s="69">
        <v>703</v>
      </c>
      <c r="T94" s="69">
        <v>603</v>
      </c>
      <c r="U94" s="69">
        <v>522</v>
      </c>
      <c r="V94" s="70">
        <v>558</v>
      </c>
    </row>
    <row r="95" spans="1:22" ht="16.5" thickBot="1" x14ac:dyDescent="0.3">
      <c r="A95" s="213" t="s">
        <v>160</v>
      </c>
      <c r="B95" s="214" t="s">
        <v>193</v>
      </c>
      <c r="C95" s="218">
        <v>961</v>
      </c>
      <c r="D95" s="219">
        <v>972</v>
      </c>
      <c r="E95" s="219">
        <v>967</v>
      </c>
      <c r="F95" s="219">
        <v>1091</v>
      </c>
      <c r="G95" s="219">
        <v>1189</v>
      </c>
      <c r="H95" s="219">
        <v>1719</v>
      </c>
      <c r="I95" s="219">
        <v>1562</v>
      </c>
      <c r="J95" s="219">
        <v>1623</v>
      </c>
      <c r="K95" s="219">
        <v>1423</v>
      </c>
      <c r="L95" s="219">
        <v>1368</v>
      </c>
      <c r="M95" s="219">
        <v>1307</v>
      </c>
      <c r="N95" s="219">
        <v>1418</v>
      </c>
      <c r="O95" s="219">
        <v>1365</v>
      </c>
      <c r="P95" s="219">
        <v>1414</v>
      </c>
      <c r="Q95" s="219">
        <v>1387</v>
      </c>
      <c r="R95" s="219">
        <v>1365</v>
      </c>
      <c r="S95" s="219">
        <v>1366</v>
      </c>
      <c r="T95" s="219">
        <v>1128</v>
      </c>
      <c r="U95" s="219">
        <v>1261</v>
      </c>
      <c r="V95" s="220">
        <v>1358</v>
      </c>
    </row>
    <row r="96" spans="1:22" ht="16.5" thickBot="1" x14ac:dyDescent="0.3">
      <c r="A96" s="316" t="s">
        <v>358</v>
      </c>
      <c r="B96" s="317"/>
      <c r="C96" s="80">
        <v>129994</v>
      </c>
      <c r="D96" s="81">
        <v>129563</v>
      </c>
      <c r="E96" s="81">
        <v>138874</v>
      </c>
      <c r="F96" s="81">
        <v>149943</v>
      </c>
      <c r="G96" s="81">
        <v>158802</v>
      </c>
      <c r="H96" s="81">
        <v>158375</v>
      </c>
      <c r="I96" s="81">
        <v>161089</v>
      </c>
      <c r="J96" s="81">
        <v>162829</v>
      </c>
      <c r="K96" s="81">
        <v>166590</v>
      </c>
      <c r="L96" s="81">
        <v>164461</v>
      </c>
      <c r="M96" s="81">
        <v>162573</v>
      </c>
      <c r="N96" s="81">
        <v>151332</v>
      </c>
      <c r="O96" s="81">
        <v>151702</v>
      </c>
      <c r="P96" s="81">
        <v>153238</v>
      </c>
      <c r="Q96" s="81">
        <v>149897</v>
      </c>
      <c r="R96" s="81">
        <v>146742</v>
      </c>
      <c r="S96" s="81">
        <v>144523</v>
      </c>
      <c r="T96" s="82">
        <v>148587</v>
      </c>
      <c r="U96" s="83">
        <v>155353</v>
      </c>
      <c r="V96" s="83">
        <v>161645</v>
      </c>
    </row>
    <row r="98" spans="1:1" ht="15.75" x14ac:dyDescent="0.25">
      <c r="A98" s="160" t="s">
        <v>8</v>
      </c>
    </row>
  </sheetData>
  <mergeCells count="3">
    <mergeCell ref="C3:V3"/>
    <mergeCell ref="A96:B96"/>
    <mergeCell ref="A3:B4"/>
  </mergeCells>
  <hyperlinks>
    <hyperlink ref="M1" location="'Table of Contents'!C2" display="Back to Table of Contents"/>
  </hyperlinks>
  <pageMargins left="0.75" right="0.75" top="1" bottom="1" header="0.5" footer="0.5"/>
  <pageSetup paperSize="9" scale="3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5"/>
  <sheetViews>
    <sheetView showGridLines="0" zoomScaleNormal="100" workbookViewId="0"/>
  </sheetViews>
  <sheetFormatPr defaultRowHeight="15" x14ac:dyDescent="0.25"/>
  <cols>
    <col min="1" max="1" width="17.28515625" customWidth="1"/>
    <col min="2" max="14" width="9.28515625" customWidth="1"/>
    <col min="15" max="15" width="10.85546875" bestFit="1" customWidth="1"/>
  </cols>
  <sheetData>
    <row r="1" spans="1:15" x14ac:dyDescent="0.25">
      <c r="A1" s="8" t="s">
        <v>448</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 customHeight="1" thickBot="1" x14ac:dyDescent="0.3">
      <c r="A4" s="298" t="s">
        <v>153</v>
      </c>
      <c r="B4" s="293" t="s">
        <v>10</v>
      </c>
      <c r="C4" s="294"/>
      <c r="D4" s="294"/>
      <c r="E4" s="294"/>
      <c r="F4" s="294"/>
      <c r="G4" s="294"/>
      <c r="H4" s="294"/>
      <c r="I4" s="294"/>
      <c r="J4" s="294"/>
      <c r="K4" s="294"/>
      <c r="L4" s="294"/>
      <c r="M4" s="294"/>
      <c r="N4" s="295"/>
      <c r="O4" s="296" t="s">
        <v>7</v>
      </c>
    </row>
    <row r="5" spans="1:15" ht="15.75" thickBot="1" x14ac:dyDescent="0.3">
      <c r="A5" s="299"/>
      <c r="B5" s="58" t="s">
        <v>11</v>
      </c>
      <c r="C5" s="60" t="s">
        <v>12</v>
      </c>
      <c r="D5" s="60" t="s">
        <v>13</v>
      </c>
      <c r="E5" s="60" t="s">
        <v>14</v>
      </c>
      <c r="F5" s="60" t="s">
        <v>15</v>
      </c>
      <c r="G5" s="60" t="s">
        <v>16</v>
      </c>
      <c r="H5" s="60" t="s">
        <v>17</v>
      </c>
      <c r="I5" s="60" t="s">
        <v>18</v>
      </c>
      <c r="J5" s="60" t="s">
        <v>19</v>
      </c>
      <c r="K5" s="60" t="s">
        <v>20</v>
      </c>
      <c r="L5" s="60" t="s">
        <v>21</v>
      </c>
      <c r="M5" s="60" t="s">
        <v>22</v>
      </c>
      <c r="N5" s="59" t="s">
        <v>23</v>
      </c>
      <c r="O5" s="297"/>
    </row>
    <row r="6" spans="1:15" ht="15.75" x14ac:dyDescent="0.25">
      <c r="A6" s="98" t="s">
        <v>154</v>
      </c>
      <c r="B6" s="47">
        <v>73</v>
      </c>
      <c r="C6" s="48">
        <v>307</v>
      </c>
      <c r="D6" s="48">
        <v>158</v>
      </c>
      <c r="E6" s="48">
        <v>383</v>
      </c>
      <c r="F6" s="48">
        <v>947</v>
      </c>
      <c r="G6" s="48">
        <v>1688</v>
      </c>
      <c r="H6" s="48">
        <v>2894</v>
      </c>
      <c r="I6" s="48">
        <v>6129</v>
      </c>
      <c r="J6" s="48">
        <v>7769</v>
      </c>
      <c r="K6" s="48">
        <v>3715</v>
      </c>
      <c r="L6" s="48">
        <v>722</v>
      </c>
      <c r="M6" s="48">
        <v>252</v>
      </c>
      <c r="N6" s="49">
        <v>63</v>
      </c>
      <c r="O6" s="92">
        <v>25100</v>
      </c>
    </row>
    <row r="7" spans="1:15" ht="15.75" x14ac:dyDescent="0.25">
      <c r="A7" s="99" t="s">
        <v>155</v>
      </c>
      <c r="B7" s="33">
        <v>85</v>
      </c>
      <c r="C7" s="40">
        <v>76</v>
      </c>
      <c r="D7" s="40">
        <v>168</v>
      </c>
      <c r="E7" s="40">
        <v>402</v>
      </c>
      <c r="F7" s="40">
        <v>1136</v>
      </c>
      <c r="G7" s="40">
        <v>1918</v>
      </c>
      <c r="H7" s="40">
        <v>1382</v>
      </c>
      <c r="I7" s="40">
        <v>2061</v>
      </c>
      <c r="J7" s="40">
        <v>1411</v>
      </c>
      <c r="K7" s="40">
        <v>648</v>
      </c>
      <c r="L7" s="40">
        <v>71</v>
      </c>
      <c r="M7" s="40">
        <v>22</v>
      </c>
      <c r="N7" s="34">
        <v>1</v>
      </c>
      <c r="O7" s="93">
        <v>9381</v>
      </c>
    </row>
    <row r="8" spans="1:15" ht="15.75" x14ac:dyDescent="0.25">
      <c r="A8" s="99" t="s">
        <v>337</v>
      </c>
      <c r="B8" s="33">
        <v>95</v>
      </c>
      <c r="C8" s="40">
        <v>102</v>
      </c>
      <c r="D8" s="40">
        <v>100</v>
      </c>
      <c r="E8" s="40">
        <v>353</v>
      </c>
      <c r="F8" s="40">
        <v>1008</v>
      </c>
      <c r="G8" s="40">
        <v>2014</v>
      </c>
      <c r="H8" s="40">
        <v>1603</v>
      </c>
      <c r="I8" s="40">
        <v>2789</v>
      </c>
      <c r="J8" s="40">
        <v>2102</v>
      </c>
      <c r="K8" s="40">
        <v>1051</v>
      </c>
      <c r="L8" s="40">
        <v>114</v>
      </c>
      <c r="M8" s="40">
        <v>27</v>
      </c>
      <c r="N8" s="34">
        <v>2</v>
      </c>
      <c r="O8" s="93">
        <v>11360</v>
      </c>
    </row>
    <row r="9" spans="1:15" ht="15.75" x14ac:dyDescent="0.25">
      <c r="A9" s="99" t="s">
        <v>338</v>
      </c>
      <c r="B9" s="33">
        <v>90</v>
      </c>
      <c r="C9" s="40">
        <v>62</v>
      </c>
      <c r="D9" s="40">
        <v>67</v>
      </c>
      <c r="E9" s="40">
        <v>238</v>
      </c>
      <c r="F9" s="40">
        <v>895</v>
      </c>
      <c r="G9" s="40">
        <v>1423</v>
      </c>
      <c r="H9" s="40">
        <v>1096</v>
      </c>
      <c r="I9" s="40">
        <v>1706</v>
      </c>
      <c r="J9" s="40">
        <v>1146</v>
      </c>
      <c r="K9" s="40">
        <v>491</v>
      </c>
      <c r="L9" s="40">
        <v>43</v>
      </c>
      <c r="M9" s="40">
        <v>8</v>
      </c>
      <c r="N9" s="34">
        <v>1</v>
      </c>
      <c r="O9" s="93">
        <v>7266</v>
      </c>
    </row>
    <row r="10" spans="1:15" ht="15.75" x14ac:dyDescent="0.25">
      <c r="A10" s="99" t="s">
        <v>156</v>
      </c>
      <c r="B10" s="33">
        <v>53</v>
      </c>
      <c r="C10" s="40">
        <v>48</v>
      </c>
      <c r="D10" s="40">
        <v>36</v>
      </c>
      <c r="E10" s="40">
        <v>165</v>
      </c>
      <c r="F10" s="40">
        <v>476</v>
      </c>
      <c r="G10" s="40">
        <v>671</v>
      </c>
      <c r="H10" s="40">
        <v>644</v>
      </c>
      <c r="I10" s="40">
        <v>1096</v>
      </c>
      <c r="J10" s="40">
        <v>890</v>
      </c>
      <c r="K10" s="40">
        <v>585</v>
      </c>
      <c r="L10" s="40">
        <v>31</v>
      </c>
      <c r="M10" s="40">
        <v>10</v>
      </c>
      <c r="N10" s="34" t="s">
        <v>25</v>
      </c>
      <c r="O10" s="93">
        <v>4705</v>
      </c>
    </row>
    <row r="11" spans="1:15" ht="15.75" x14ac:dyDescent="0.25">
      <c r="A11" s="99" t="s">
        <v>157</v>
      </c>
      <c r="B11" s="33">
        <v>31</v>
      </c>
      <c r="C11" s="40">
        <v>20</v>
      </c>
      <c r="D11" s="40">
        <v>37</v>
      </c>
      <c r="E11" s="40">
        <v>115</v>
      </c>
      <c r="F11" s="40">
        <v>436</v>
      </c>
      <c r="G11" s="40">
        <v>634</v>
      </c>
      <c r="H11" s="40">
        <v>440</v>
      </c>
      <c r="I11" s="40">
        <v>594</v>
      </c>
      <c r="J11" s="40">
        <v>412</v>
      </c>
      <c r="K11" s="40">
        <v>154</v>
      </c>
      <c r="L11" s="40">
        <v>16</v>
      </c>
      <c r="M11" s="40">
        <v>1</v>
      </c>
      <c r="N11" s="34" t="s">
        <v>25</v>
      </c>
      <c r="O11" s="93">
        <v>2890</v>
      </c>
    </row>
    <row r="12" spans="1:15" ht="15.75" x14ac:dyDescent="0.25">
      <c r="A12" s="99" t="s">
        <v>158</v>
      </c>
      <c r="B12" s="33">
        <v>9</v>
      </c>
      <c r="C12" s="40">
        <v>7</v>
      </c>
      <c r="D12" s="40">
        <v>12</v>
      </c>
      <c r="E12" s="40">
        <v>56</v>
      </c>
      <c r="F12" s="40">
        <v>199</v>
      </c>
      <c r="G12" s="40">
        <v>421</v>
      </c>
      <c r="H12" s="40">
        <v>211</v>
      </c>
      <c r="I12" s="40">
        <v>408</v>
      </c>
      <c r="J12" s="40">
        <v>208</v>
      </c>
      <c r="K12" s="40">
        <v>114</v>
      </c>
      <c r="L12" s="40">
        <v>6</v>
      </c>
      <c r="M12" s="40" t="s">
        <v>25</v>
      </c>
      <c r="N12" s="34" t="s">
        <v>25</v>
      </c>
      <c r="O12" s="93">
        <v>1651</v>
      </c>
    </row>
    <row r="13" spans="1:15" ht="15.75" x14ac:dyDescent="0.25">
      <c r="A13" s="99" t="s">
        <v>159</v>
      </c>
      <c r="B13" s="33">
        <v>4</v>
      </c>
      <c r="C13" s="40">
        <v>1</v>
      </c>
      <c r="D13" s="40">
        <v>13</v>
      </c>
      <c r="E13" s="40">
        <v>127</v>
      </c>
      <c r="F13" s="40">
        <v>99</v>
      </c>
      <c r="G13" s="40">
        <v>96</v>
      </c>
      <c r="H13" s="40">
        <v>94</v>
      </c>
      <c r="I13" s="40">
        <v>123</v>
      </c>
      <c r="J13" s="40">
        <v>81</v>
      </c>
      <c r="K13" s="40">
        <v>29</v>
      </c>
      <c r="L13" s="40">
        <v>5</v>
      </c>
      <c r="M13" s="40" t="s">
        <v>25</v>
      </c>
      <c r="N13" s="34" t="s">
        <v>25</v>
      </c>
      <c r="O13" s="93">
        <v>672</v>
      </c>
    </row>
    <row r="14" spans="1:15" ht="15.75" x14ac:dyDescent="0.25">
      <c r="A14" s="99" t="s">
        <v>160</v>
      </c>
      <c r="B14" s="33" t="s">
        <v>25</v>
      </c>
      <c r="C14" s="40">
        <v>9</v>
      </c>
      <c r="D14" s="40" t="s">
        <v>25</v>
      </c>
      <c r="E14" s="40" t="s">
        <v>25</v>
      </c>
      <c r="F14" s="40" t="s">
        <v>25</v>
      </c>
      <c r="G14" s="40">
        <v>4</v>
      </c>
      <c r="H14" s="40">
        <v>59</v>
      </c>
      <c r="I14" s="40">
        <v>107</v>
      </c>
      <c r="J14" s="40">
        <v>258</v>
      </c>
      <c r="K14" s="40">
        <v>166</v>
      </c>
      <c r="L14" s="40">
        <v>61</v>
      </c>
      <c r="M14" s="40">
        <v>22</v>
      </c>
      <c r="N14" s="34">
        <v>6</v>
      </c>
      <c r="O14" s="93">
        <v>692</v>
      </c>
    </row>
    <row r="15" spans="1:15" ht="16.5" thickBot="1" x14ac:dyDescent="0.3">
      <c r="A15" s="100" t="s">
        <v>35</v>
      </c>
      <c r="B15" s="37">
        <v>440</v>
      </c>
      <c r="C15" s="41">
        <v>632</v>
      </c>
      <c r="D15" s="41">
        <v>591</v>
      </c>
      <c r="E15" s="41">
        <v>1839</v>
      </c>
      <c r="F15" s="41">
        <v>5196</v>
      </c>
      <c r="G15" s="41">
        <v>8869</v>
      </c>
      <c r="H15" s="41">
        <v>8423</v>
      </c>
      <c r="I15" s="41">
        <v>15013</v>
      </c>
      <c r="J15" s="41">
        <v>14277</v>
      </c>
      <c r="K15" s="41">
        <v>6953</v>
      </c>
      <c r="L15" s="41">
        <v>1069</v>
      </c>
      <c r="M15" s="41">
        <v>342</v>
      </c>
      <c r="N15" s="38">
        <v>73</v>
      </c>
      <c r="O15" s="95">
        <v>63717</v>
      </c>
    </row>
    <row r="16" spans="1:15" ht="15.75" x14ac:dyDescent="0.25">
      <c r="A16" s="77"/>
      <c r="B16" s="77"/>
      <c r="C16" s="77"/>
      <c r="D16" s="77"/>
      <c r="E16" s="77"/>
      <c r="F16" s="77"/>
      <c r="G16" s="77"/>
      <c r="H16" s="77"/>
      <c r="I16" s="77"/>
      <c r="J16" s="77"/>
      <c r="K16" s="77"/>
      <c r="L16" s="77"/>
      <c r="M16" s="77"/>
      <c r="N16" s="77"/>
      <c r="O16" s="77"/>
    </row>
    <row r="17" spans="1:15" ht="15.75" thickBot="1" x14ac:dyDescent="0.3">
      <c r="A17" s="306" t="s">
        <v>3</v>
      </c>
      <c r="B17" s="271"/>
      <c r="C17" s="271"/>
      <c r="D17" s="271"/>
      <c r="E17" s="271"/>
      <c r="F17" s="271"/>
      <c r="G17" s="271"/>
      <c r="H17" s="271"/>
      <c r="I17" s="271"/>
      <c r="J17" s="271"/>
      <c r="K17" s="271"/>
      <c r="L17" s="271"/>
      <c r="M17" s="271"/>
      <c r="N17" s="271"/>
      <c r="O17" s="271"/>
    </row>
    <row r="18" spans="1:15" ht="15" customHeight="1" thickBot="1" x14ac:dyDescent="0.3">
      <c r="A18" s="298" t="s">
        <v>153</v>
      </c>
      <c r="B18" s="293" t="s">
        <v>10</v>
      </c>
      <c r="C18" s="294"/>
      <c r="D18" s="294"/>
      <c r="E18" s="294"/>
      <c r="F18" s="294"/>
      <c r="G18" s="294"/>
      <c r="H18" s="294"/>
      <c r="I18" s="294"/>
      <c r="J18" s="294"/>
      <c r="K18" s="294"/>
      <c r="L18" s="294"/>
      <c r="M18" s="294"/>
      <c r="N18" s="295"/>
      <c r="O18" s="296" t="s">
        <v>7</v>
      </c>
    </row>
    <row r="19" spans="1:15" ht="15.75" thickBot="1" x14ac:dyDescent="0.3">
      <c r="A19" s="299"/>
      <c r="B19" s="58" t="s">
        <v>11</v>
      </c>
      <c r="C19" s="60" t="s">
        <v>12</v>
      </c>
      <c r="D19" s="60" t="s">
        <v>13</v>
      </c>
      <c r="E19" s="60" t="s">
        <v>14</v>
      </c>
      <c r="F19" s="60" t="s">
        <v>15</v>
      </c>
      <c r="G19" s="60" t="s">
        <v>16</v>
      </c>
      <c r="H19" s="60" t="s">
        <v>17</v>
      </c>
      <c r="I19" s="60" t="s">
        <v>18</v>
      </c>
      <c r="J19" s="60" t="s">
        <v>19</v>
      </c>
      <c r="K19" s="60" t="s">
        <v>20</v>
      </c>
      <c r="L19" s="60" t="s">
        <v>21</v>
      </c>
      <c r="M19" s="60" t="s">
        <v>22</v>
      </c>
      <c r="N19" s="59" t="s">
        <v>23</v>
      </c>
      <c r="O19" s="297"/>
    </row>
    <row r="20" spans="1:15" ht="15.75" x14ac:dyDescent="0.25">
      <c r="A20" s="98" t="s">
        <v>154</v>
      </c>
      <c r="B20" s="47">
        <v>33</v>
      </c>
      <c r="C20" s="48">
        <v>346</v>
      </c>
      <c r="D20" s="48">
        <v>177</v>
      </c>
      <c r="E20" s="48">
        <v>342</v>
      </c>
      <c r="F20" s="48">
        <v>1057</v>
      </c>
      <c r="G20" s="48">
        <v>3429</v>
      </c>
      <c r="H20" s="48">
        <v>5332</v>
      </c>
      <c r="I20" s="48">
        <v>9747</v>
      </c>
      <c r="J20" s="48">
        <v>10899</v>
      </c>
      <c r="K20" s="48">
        <v>4569</v>
      </c>
      <c r="L20" s="48">
        <v>912</v>
      </c>
      <c r="M20" s="48">
        <v>246</v>
      </c>
      <c r="N20" s="49">
        <v>59</v>
      </c>
      <c r="O20" s="92">
        <v>37148</v>
      </c>
    </row>
    <row r="21" spans="1:15" ht="15.75" x14ac:dyDescent="0.25">
      <c r="A21" s="99" t="s">
        <v>155</v>
      </c>
      <c r="B21" s="33">
        <v>105</v>
      </c>
      <c r="C21" s="40">
        <v>42</v>
      </c>
      <c r="D21" s="40">
        <v>448</v>
      </c>
      <c r="E21" s="40">
        <v>663</v>
      </c>
      <c r="F21" s="40">
        <v>2579</v>
      </c>
      <c r="G21" s="40">
        <v>4797</v>
      </c>
      <c r="H21" s="40">
        <v>2388</v>
      </c>
      <c r="I21" s="40">
        <v>3477</v>
      </c>
      <c r="J21" s="40">
        <v>2013</v>
      </c>
      <c r="K21" s="40">
        <v>797</v>
      </c>
      <c r="L21" s="40">
        <v>89</v>
      </c>
      <c r="M21" s="40">
        <v>16</v>
      </c>
      <c r="N21" s="34">
        <v>3</v>
      </c>
      <c r="O21" s="93">
        <v>17417</v>
      </c>
    </row>
    <row r="22" spans="1:15" ht="15.75" x14ac:dyDescent="0.25">
      <c r="A22" s="99" t="s">
        <v>337</v>
      </c>
      <c r="B22" s="33">
        <v>77</v>
      </c>
      <c r="C22" s="40">
        <v>46</v>
      </c>
      <c r="D22" s="40">
        <v>322</v>
      </c>
      <c r="E22" s="40">
        <v>504</v>
      </c>
      <c r="F22" s="40">
        <v>1873</v>
      </c>
      <c r="G22" s="40">
        <v>3726</v>
      </c>
      <c r="H22" s="40">
        <v>2431</v>
      </c>
      <c r="I22" s="40">
        <v>3423</v>
      </c>
      <c r="J22" s="40">
        <v>2061</v>
      </c>
      <c r="K22" s="40">
        <v>877</v>
      </c>
      <c r="L22" s="40">
        <v>101</v>
      </c>
      <c r="M22" s="40">
        <v>22</v>
      </c>
      <c r="N22" s="34" t="s">
        <v>25</v>
      </c>
      <c r="O22" s="93">
        <v>15463</v>
      </c>
    </row>
    <row r="23" spans="1:15" ht="15.75" x14ac:dyDescent="0.25">
      <c r="A23" s="99" t="s">
        <v>338</v>
      </c>
      <c r="B23" s="33">
        <v>123</v>
      </c>
      <c r="C23" s="40">
        <v>37</v>
      </c>
      <c r="D23" s="40">
        <v>228</v>
      </c>
      <c r="E23" s="40">
        <v>372</v>
      </c>
      <c r="F23" s="40">
        <v>1639</v>
      </c>
      <c r="G23" s="40">
        <v>3360</v>
      </c>
      <c r="H23" s="40">
        <v>1993</v>
      </c>
      <c r="I23" s="40">
        <v>2757</v>
      </c>
      <c r="J23" s="40">
        <v>1584</v>
      </c>
      <c r="K23" s="40">
        <v>527</v>
      </c>
      <c r="L23" s="40">
        <v>52</v>
      </c>
      <c r="M23" s="40">
        <v>11</v>
      </c>
      <c r="N23" s="34">
        <v>1</v>
      </c>
      <c r="O23" s="93">
        <v>12684</v>
      </c>
    </row>
    <row r="24" spans="1:15" ht="15.75" x14ac:dyDescent="0.25">
      <c r="A24" s="99" t="s">
        <v>156</v>
      </c>
      <c r="B24" s="33">
        <v>27</v>
      </c>
      <c r="C24" s="40">
        <v>26</v>
      </c>
      <c r="D24" s="40">
        <v>72</v>
      </c>
      <c r="E24" s="40">
        <v>205</v>
      </c>
      <c r="F24" s="40">
        <v>745</v>
      </c>
      <c r="G24" s="40">
        <v>1270</v>
      </c>
      <c r="H24" s="40">
        <v>963</v>
      </c>
      <c r="I24" s="40">
        <v>1318</v>
      </c>
      <c r="J24" s="40">
        <v>819</v>
      </c>
      <c r="K24" s="40">
        <v>295</v>
      </c>
      <c r="L24" s="40">
        <v>22</v>
      </c>
      <c r="M24" s="40">
        <v>4</v>
      </c>
      <c r="N24" s="34" t="s">
        <v>25</v>
      </c>
      <c r="O24" s="93">
        <v>5766</v>
      </c>
    </row>
    <row r="25" spans="1:15" ht="15.75" x14ac:dyDescent="0.25">
      <c r="A25" s="99" t="s">
        <v>157</v>
      </c>
      <c r="B25" s="33">
        <v>29</v>
      </c>
      <c r="C25" s="40">
        <v>17</v>
      </c>
      <c r="D25" s="40">
        <v>109</v>
      </c>
      <c r="E25" s="40">
        <v>144</v>
      </c>
      <c r="F25" s="40">
        <v>856</v>
      </c>
      <c r="G25" s="40">
        <v>1355</v>
      </c>
      <c r="H25" s="40">
        <v>810</v>
      </c>
      <c r="I25" s="40">
        <v>884</v>
      </c>
      <c r="J25" s="40">
        <v>426</v>
      </c>
      <c r="K25" s="40">
        <v>137</v>
      </c>
      <c r="L25" s="40">
        <v>11</v>
      </c>
      <c r="M25" s="40">
        <v>2</v>
      </c>
      <c r="N25" s="34" t="s">
        <v>25</v>
      </c>
      <c r="O25" s="93">
        <v>4780</v>
      </c>
    </row>
    <row r="26" spans="1:15" ht="15.75" x14ac:dyDescent="0.25">
      <c r="A26" s="99" t="s">
        <v>158</v>
      </c>
      <c r="B26" s="33">
        <v>8</v>
      </c>
      <c r="C26" s="40">
        <v>5</v>
      </c>
      <c r="D26" s="40">
        <v>41</v>
      </c>
      <c r="E26" s="40">
        <v>67</v>
      </c>
      <c r="F26" s="40">
        <v>331</v>
      </c>
      <c r="G26" s="40">
        <v>721</v>
      </c>
      <c r="H26" s="40">
        <v>386</v>
      </c>
      <c r="I26" s="40">
        <v>487</v>
      </c>
      <c r="J26" s="40">
        <v>276</v>
      </c>
      <c r="K26" s="40">
        <v>110</v>
      </c>
      <c r="L26" s="40">
        <v>5</v>
      </c>
      <c r="M26" s="40" t="s">
        <v>25</v>
      </c>
      <c r="N26" s="34" t="s">
        <v>25</v>
      </c>
      <c r="O26" s="93">
        <v>2437</v>
      </c>
    </row>
    <row r="27" spans="1:15" ht="15.75" x14ac:dyDescent="0.25">
      <c r="A27" s="99" t="s">
        <v>159</v>
      </c>
      <c r="B27" s="33">
        <v>20</v>
      </c>
      <c r="C27" s="40" t="s">
        <v>25</v>
      </c>
      <c r="D27" s="40">
        <v>14</v>
      </c>
      <c r="E27" s="40">
        <v>141</v>
      </c>
      <c r="F27" s="40">
        <v>119</v>
      </c>
      <c r="G27" s="40">
        <v>263</v>
      </c>
      <c r="H27" s="40">
        <v>199</v>
      </c>
      <c r="I27" s="40">
        <v>223</v>
      </c>
      <c r="J27" s="40">
        <v>130</v>
      </c>
      <c r="K27" s="40">
        <v>37</v>
      </c>
      <c r="L27" s="40">
        <v>3</v>
      </c>
      <c r="M27" s="40" t="s">
        <v>25</v>
      </c>
      <c r="N27" s="34" t="s">
        <v>25</v>
      </c>
      <c r="O27" s="93">
        <v>1149</v>
      </c>
    </row>
    <row r="28" spans="1:15" ht="15.75" x14ac:dyDescent="0.25">
      <c r="A28" s="99" t="s">
        <v>160</v>
      </c>
      <c r="B28" s="33" t="s">
        <v>25</v>
      </c>
      <c r="C28" s="40">
        <v>9</v>
      </c>
      <c r="D28" s="40" t="s">
        <v>25</v>
      </c>
      <c r="E28" s="40" t="s">
        <v>25</v>
      </c>
      <c r="F28" s="40" t="s">
        <v>25</v>
      </c>
      <c r="G28" s="40">
        <v>4</v>
      </c>
      <c r="H28" s="40">
        <v>86</v>
      </c>
      <c r="I28" s="40">
        <v>104</v>
      </c>
      <c r="J28" s="40">
        <v>255</v>
      </c>
      <c r="K28" s="40">
        <v>140</v>
      </c>
      <c r="L28" s="40">
        <v>49</v>
      </c>
      <c r="M28" s="40">
        <v>15</v>
      </c>
      <c r="N28" s="34">
        <v>4</v>
      </c>
      <c r="O28" s="93">
        <v>666</v>
      </c>
    </row>
    <row r="29" spans="1:15" ht="16.5" thickBot="1" x14ac:dyDescent="0.3">
      <c r="A29" s="100" t="s">
        <v>36</v>
      </c>
      <c r="B29" s="37">
        <v>422</v>
      </c>
      <c r="C29" s="41">
        <v>528</v>
      </c>
      <c r="D29" s="41">
        <v>1411</v>
      </c>
      <c r="E29" s="41">
        <v>2438</v>
      </c>
      <c r="F29" s="41">
        <v>9199</v>
      </c>
      <c r="G29" s="41">
        <v>18925</v>
      </c>
      <c r="H29" s="41">
        <v>14588</v>
      </c>
      <c r="I29" s="41">
        <v>22420</v>
      </c>
      <c r="J29" s="41">
        <v>18463</v>
      </c>
      <c r="K29" s="41">
        <v>7489</v>
      </c>
      <c r="L29" s="41">
        <v>1244</v>
      </c>
      <c r="M29" s="41">
        <v>316</v>
      </c>
      <c r="N29" s="38">
        <v>67</v>
      </c>
      <c r="O29" s="95">
        <v>97510</v>
      </c>
    </row>
    <row r="31" spans="1:15" ht="15.75" thickBot="1" x14ac:dyDescent="0.3">
      <c r="A31" s="306" t="s">
        <v>7</v>
      </c>
      <c r="B31" s="271"/>
      <c r="C31" s="271"/>
      <c r="D31" s="271"/>
      <c r="E31" s="271"/>
      <c r="F31" s="271"/>
      <c r="G31" s="271"/>
      <c r="H31" s="271"/>
      <c r="I31" s="271"/>
      <c r="J31" s="271"/>
      <c r="K31" s="271"/>
      <c r="L31" s="271"/>
      <c r="M31" s="271"/>
      <c r="N31" s="271"/>
      <c r="O31" s="271"/>
    </row>
    <row r="32" spans="1:15" ht="15" customHeight="1" thickBot="1" x14ac:dyDescent="0.3">
      <c r="A32" s="298" t="s">
        <v>153</v>
      </c>
      <c r="B32" s="293" t="s">
        <v>10</v>
      </c>
      <c r="C32" s="294"/>
      <c r="D32" s="294"/>
      <c r="E32" s="294"/>
      <c r="F32" s="294"/>
      <c r="G32" s="294"/>
      <c r="H32" s="294"/>
      <c r="I32" s="294"/>
      <c r="J32" s="294"/>
      <c r="K32" s="294"/>
      <c r="L32" s="294"/>
      <c r="M32" s="294"/>
      <c r="N32" s="295"/>
      <c r="O32" s="296" t="s">
        <v>7</v>
      </c>
    </row>
    <row r="33" spans="1:15" ht="15.75" thickBot="1" x14ac:dyDescent="0.3">
      <c r="A33" s="299"/>
      <c r="B33" s="58" t="s">
        <v>11</v>
      </c>
      <c r="C33" s="60" t="s">
        <v>12</v>
      </c>
      <c r="D33" s="60" t="s">
        <v>13</v>
      </c>
      <c r="E33" s="60" t="s">
        <v>14</v>
      </c>
      <c r="F33" s="60" t="s">
        <v>15</v>
      </c>
      <c r="G33" s="60" t="s">
        <v>16</v>
      </c>
      <c r="H33" s="60" t="s">
        <v>17</v>
      </c>
      <c r="I33" s="60" t="s">
        <v>18</v>
      </c>
      <c r="J33" s="60" t="s">
        <v>19</v>
      </c>
      <c r="K33" s="60" t="s">
        <v>20</v>
      </c>
      <c r="L33" s="60" t="s">
        <v>21</v>
      </c>
      <c r="M33" s="60" t="s">
        <v>22</v>
      </c>
      <c r="N33" s="59" t="s">
        <v>23</v>
      </c>
      <c r="O33" s="297"/>
    </row>
    <row r="34" spans="1:15" ht="15.75" x14ac:dyDescent="0.25">
      <c r="A34" s="98" t="s">
        <v>154</v>
      </c>
      <c r="B34" s="47">
        <v>107</v>
      </c>
      <c r="C34" s="48">
        <v>657</v>
      </c>
      <c r="D34" s="48">
        <v>340</v>
      </c>
      <c r="E34" s="48">
        <v>729</v>
      </c>
      <c r="F34" s="48">
        <v>2028</v>
      </c>
      <c r="G34" s="48">
        <v>5141</v>
      </c>
      <c r="H34" s="48">
        <v>8250</v>
      </c>
      <c r="I34" s="48">
        <v>15901</v>
      </c>
      <c r="J34" s="48">
        <v>18681</v>
      </c>
      <c r="K34" s="48">
        <v>8287</v>
      </c>
      <c r="L34" s="48">
        <v>1636</v>
      </c>
      <c r="M34" s="48">
        <v>499</v>
      </c>
      <c r="N34" s="49">
        <v>122</v>
      </c>
      <c r="O34" s="92">
        <v>62378</v>
      </c>
    </row>
    <row r="35" spans="1:15" ht="15.75" x14ac:dyDescent="0.25">
      <c r="A35" s="99" t="s">
        <v>155</v>
      </c>
      <c r="B35" s="33">
        <v>192</v>
      </c>
      <c r="C35" s="40">
        <v>120</v>
      </c>
      <c r="D35" s="40">
        <v>617</v>
      </c>
      <c r="E35" s="40">
        <v>1066</v>
      </c>
      <c r="F35" s="40">
        <v>3732</v>
      </c>
      <c r="G35" s="40">
        <v>6730</v>
      </c>
      <c r="H35" s="40">
        <v>3774</v>
      </c>
      <c r="I35" s="40">
        <v>5545</v>
      </c>
      <c r="J35" s="40">
        <v>3424</v>
      </c>
      <c r="K35" s="40">
        <v>1446</v>
      </c>
      <c r="L35" s="40">
        <v>160</v>
      </c>
      <c r="M35" s="40">
        <v>38</v>
      </c>
      <c r="N35" s="34">
        <v>4</v>
      </c>
      <c r="O35" s="93">
        <v>26848</v>
      </c>
    </row>
    <row r="36" spans="1:15" ht="15.75" x14ac:dyDescent="0.25">
      <c r="A36" s="99" t="s">
        <v>337</v>
      </c>
      <c r="B36" s="33">
        <v>172</v>
      </c>
      <c r="C36" s="40">
        <v>149</v>
      </c>
      <c r="D36" s="40">
        <v>422</v>
      </c>
      <c r="E36" s="40">
        <v>862</v>
      </c>
      <c r="F36" s="40">
        <v>2915</v>
      </c>
      <c r="G36" s="40">
        <v>5756</v>
      </c>
      <c r="H36" s="40">
        <v>4041</v>
      </c>
      <c r="I36" s="40">
        <v>6220</v>
      </c>
      <c r="J36" s="40">
        <v>4168</v>
      </c>
      <c r="K36" s="40">
        <v>1928</v>
      </c>
      <c r="L36" s="40">
        <v>215</v>
      </c>
      <c r="M36" s="40">
        <v>49</v>
      </c>
      <c r="N36" s="34">
        <v>2</v>
      </c>
      <c r="O36" s="93">
        <v>26899</v>
      </c>
    </row>
    <row r="37" spans="1:15" ht="15.75" x14ac:dyDescent="0.25">
      <c r="A37" s="99" t="s">
        <v>338</v>
      </c>
      <c r="B37" s="33">
        <v>216</v>
      </c>
      <c r="C37" s="40">
        <v>100</v>
      </c>
      <c r="D37" s="40">
        <v>295</v>
      </c>
      <c r="E37" s="40">
        <v>612</v>
      </c>
      <c r="F37" s="40">
        <v>2571</v>
      </c>
      <c r="G37" s="40">
        <v>4801</v>
      </c>
      <c r="H37" s="40">
        <v>3094</v>
      </c>
      <c r="I37" s="40">
        <v>4470</v>
      </c>
      <c r="J37" s="40">
        <v>2731</v>
      </c>
      <c r="K37" s="40">
        <v>1019</v>
      </c>
      <c r="L37" s="40">
        <v>95</v>
      </c>
      <c r="M37" s="40">
        <v>19</v>
      </c>
      <c r="N37" s="34">
        <v>2</v>
      </c>
      <c r="O37" s="93">
        <v>20025</v>
      </c>
    </row>
    <row r="38" spans="1:15" ht="15.75" x14ac:dyDescent="0.25">
      <c r="A38" s="99" t="s">
        <v>156</v>
      </c>
      <c r="B38" s="33">
        <v>80</v>
      </c>
      <c r="C38" s="40">
        <v>75</v>
      </c>
      <c r="D38" s="40">
        <v>108</v>
      </c>
      <c r="E38" s="40">
        <v>373</v>
      </c>
      <c r="F38" s="40">
        <v>1235</v>
      </c>
      <c r="G38" s="40">
        <v>1950</v>
      </c>
      <c r="H38" s="40">
        <v>1609</v>
      </c>
      <c r="I38" s="40">
        <v>2415</v>
      </c>
      <c r="J38" s="40">
        <v>1712</v>
      </c>
      <c r="K38" s="40">
        <v>880</v>
      </c>
      <c r="L38" s="40">
        <v>53</v>
      </c>
      <c r="M38" s="40">
        <v>14</v>
      </c>
      <c r="N38" s="34" t="s">
        <v>25</v>
      </c>
      <c r="O38" s="93">
        <v>10504</v>
      </c>
    </row>
    <row r="39" spans="1:15" ht="15.75" x14ac:dyDescent="0.25">
      <c r="A39" s="99" t="s">
        <v>157</v>
      </c>
      <c r="B39" s="33">
        <v>60</v>
      </c>
      <c r="C39" s="40">
        <v>37</v>
      </c>
      <c r="D39" s="40">
        <v>146</v>
      </c>
      <c r="E39" s="40">
        <v>260</v>
      </c>
      <c r="F39" s="40">
        <v>1308</v>
      </c>
      <c r="G39" s="40">
        <v>1991</v>
      </c>
      <c r="H39" s="40">
        <v>1252</v>
      </c>
      <c r="I39" s="40">
        <v>1479</v>
      </c>
      <c r="J39" s="40">
        <v>838</v>
      </c>
      <c r="K39" s="40">
        <v>291</v>
      </c>
      <c r="L39" s="40">
        <v>27</v>
      </c>
      <c r="M39" s="40">
        <v>3</v>
      </c>
      <c r="N39" s="34" t="s">
        <v>25</v>
      </c>
      <c r="O39" s="93">
        <v>7692</v>
      </c>
    </row>
    <row r="40" spans="1:15" ht="15.75" x14ac:dyDescent="0.25">
      <c r="A40" s="99" t="s">
        <v>158</v>
      </c>
      <c r="B40" s="33">
        <v>17</v>
      </c>
      <c r="C40" s="40">
        <v>12</v>
      </c>
      <c r="D40" s="40">
        <v>53</v>
      </c>
      <c r="E40" s="40">
        <v>123</v>
      </c>
      <c r="F40" s="40">
        <v>545</v>
      </c>
      <c r="G40" s="40">
        <v>1145</v>
      </c>
      <c r="H40" s="40">
        <v>598</v>
      </c>
      <c r="I40" s="40">
        <v>899</v>
      </c>
      <c r="J40" s="40">
        <v>485</v>
      </c>
      <c r="K40" s="40">
        <v>225</v>
      </c>
      <c r="L40" s="40">
        <v>11</v>
      </c>
      <c r="M40" s="40" t="s">
        <v>25</v>
      </c>
      <c r="N40" s="34" t="s">
        <v>25</v>
      </c>
      <c r="O40" s="93">
        <v>4113</v>
      </c>
    </row>
    <row r="41" spans="1:15" ht="15.75" x14ac:dyDescent="0.25">
      <c r="A41" s="99" t="s">
        <v>159</v>
      </c>
      <c r="B41" s="33">
        <v>24</v>
      </c>
      <c r="C41" s="40">
        <v>1</v>
      </c>
      <c r="D41" s="40">
        <v>28</v>
      </c>
      <c r="E41" s="40">
        <v>269</v>
      </c>
      <c r="F41" s="40">
        <v>220</v>
      </c>
      <c r="G41" s="40">
        <v>361</v>
      </c>
      <c r="H41" s="40">
        <v>293</v>
      </c>
      <c r="I41" s="40">
        <v>346</v>
      </c>
      <c r="J41" s="40">
        <v>212</v>
      </c>
      <c r="K41" s="40">
        <v>66</v>
      </c>
      <c r="L41" s="40">
        <v>8</v>
      </c>
      <c r="M41" s="40" t="s">
        <v>25</v>
      </c>
      <c r="N41" s="34" t="s">
        <v>25</v>
      </c>
      <c r="O41" s="93">
        <v>1828</v>
      </c>
    </row>
    <row r="42" spans="1:15" ht="15.75" x14ac:dyDescent="0.25">
      <c r="A42" s="99" t="s">
        <v>160</v>
      </c>
      <c r="B42" s="33" t="s">
        <v>25</v>
      </c>
      <c r="C42" s="40">
        <v>18</v>
      </c>
      <c r="D42" s="40" t="s">
        <v>25</v>
      </c>
      <c r="E42" s="40" t="s">
        <v>25</v>
      </c>
      <c r="F42" s="40" t="s">
        <v>25</v>
      </c>
      <c r="G42" s="40">
        <v>8</v>
      </c>
      <c r="H42" s="40">
        <v>145</v>
      </c>
      <c r="I42" s="40">
        <v>211</v>
      </c>
      <c r="J42" s="40">
        <v>513</v>
      </c>
      <c r="K42" s="40">
        <v>306</v>
      </c>
      <c r="L42" s="40">
        <v>110</v>
      </c>
      <c r="M42" s="40">
        <v>37</v>
      </c>
      <c r="N42" s="34">
        <v>10</v>
      </c>
      <c r="O42" s="93">
        <v>1358</v>
      </c>
    </row>
    <row r="43" spans="1:15" ht="16.5" thickBot="1" x14ac:dyDescent="0.3">
      <c r="A43" s="100" t="s">
        <v>7</v>
      </c>
      <c r="B43" s="37">
        <v>868</v>
      </c>
      <c r="C43" s="41">
        <v>1169</v>
      </c>
      <c r="D43" s="41">
        <v>2009</v>
      </c>
      <c r="E43" s="41">
        <v>4294</v>
      </c>
      <c r="F43" s="41">
        <v>14554</v>
      </c>
      <c r="G43" s="41">
        <v>27883</v>
      </c>
      <c r="H43" s="41">
        <v>23056</v>
      </c>
      <c r="I43" s="41">
        <v>37486</v>
      </c>
      <c r="J43" s="41">
        <v>32764</v>
      </c>
      <c r="K43" s="41">
        <v>14448</v>
      </c>
      <c r="L43" s="41">
        <v>2315</v>
      </c>
      <c r="M43" s="41">
        <v>659</v>
      </c>
      <c r="N43" s="38">
        <v>140</v>
      </c>
      <c r="O43" s="95">
        <v>161645</v>
      </c>
    </row>
    <row r="45" spans="1:15" ht="15.75" x14ac:dyDescent="0.25">
      <c r="A45" s="144" t="s">
        <v>8</v>
      </c>
    </row>
  </sheetData>
  <mergeCells count="12">
    <mergeCell ref="A32:A33"/>
    <mergeCell ref="B32:N32"/>
    <mergeCell ref="O32:O33"/>
    <mergeCell ref="A3:O3"/>
    <mergeCell ref="A4:A5"/>
    <mergeCell ref="B4:N4"/>
    <mergeCell ref="O4:O5"/>
    <mergeCell ref="A17:O17"/>
    <mergeCell ref="A18:A19"/>
    <mergeCell ref="B18:N18"/>
    <mergeCell ref="O18:O19"/>
    <mergeCell ref="A31:O31"/>
  </mergeCells>
  <hyperlinks>
    <hyperlink ref="J1" location="'Table of Contents'!C2" display="Back to Table of Contents"/>
  </hyperlinks>
  <pageMargins left="0.75" right="0.75" top="1" bottom="1" header="0.5" footer="0.5"/>
  <pageSetup paperSize="9" scale="57"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7"/>
  <sheetViews>
    <sheetView showGridLines="0" zoomScaleNormal="100" workbookViewId="0"/>
  </sheetViews>
  <sheetFormatPr defaultColWidth="25.28515625" defaultRowHeight="15" x14ac:dyDescent="0.25"/>
  <cols>
    <col min="1" max="1" width="14.5703125" customWidth="1"/>
    <col min="2" max="21" width="9.85546875" customWidth="1"/>
  </cols>
  <sheetData>
    <row r="1" spans="1:21" x14ac:dyDescent="0.25">
      <c r="A1" s="8" t="s">
        <v>281</v>
      </c>
      <c r="J1" s="7" t="s">
        <v>892</v>
      </c>
    </row>
    <row r="2" spans="1:21" x14ac:dyDescent="0.25">
      <c r="A2" s="5"/>
    </row>
    <row r="3" spans="1:21" ht="15.75" thickBot="1" x14ac:dyDescent="0.3">
      <c r="A3" s="269" t="s">
        <v>0</v>
      </c>
      <c r="B3" s="270"/>
      <c r="C3" s="270"/>
      <c r="D3" s="270"/>
      <c r="E3" s="270"/>
      <c r="F3" s="270"/>
      <c r="G3" s="270"/>
      <c r="H3" s="270"/>
      <c r="I3" s="270"/>
      <c r="J3" s="270"/>
      <c r="K3" s="270"/>
      <c r="L3" s="270"/>
      <c r="M3" s="270"/>
      <c r="N3" s="270"/>
      <c r="O3" s="270"/>
      <c r="P3" s="270"/>
      <c r="Q3" s="271"/>
      <c r="R3" s="271"/>
      <c r="S3" s="271"/>
      <c r="T3" s="271"/>
      <c r="U3" s="271"/>
    </row>
    <row r="4" spans="1:21" ht="15" customHeight="1" x14ac:dyDescent="0.25">
      <c r="A4" s="272"/>
      <c r="B4" s="265" t="s">
        <v>1</v>
      </c>
      <c r="C4" s="266"/>
      <c r="D4" s="266"/>
      <c r="E4" s="266"/>
      <c r="F4" s="266"/>
      <c r="G4" s="266"/>
      <c r="H4" s="266"/>
      <c r="I4" s="266"/>
      <c r="J4" s="266"/>
      <c r="K4" s="266"/>
      <c r="L4" s="266"/>
      <c r="M4" s="266"/>
      <c r="N4" s="266"/>
      <c r="O4" s="266"/>
      <c r="P4" s="266"/>
      <c r="Q4" s="267"/>
      <c r="R4" s="267"/>
      <c r="S4" s="267"/>
      <c r="T4" s="267"/>
      <c r="U4" s="268"/>
    </row>
    <row r="5" spans="1:21" ht="15.75" thickBot="1" x14ac:dyDescent="0.3">
      <c r="A5" s="273" t="s">
        <v>282</v>
      </c>
      <c r="B5" s="15">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18" t="s">
        <v>2</v>
      </c>
      <c r="B6" s="202">
        <v>56987</v>
      </c>
      <c r="C6" s="203">
        <v>55902</v>
      </c>
      <c r="D6" s="203">
        <v>57684</v>
      </c>
      <c r="E6" s="203">
        <v>60638</v>
      </c>
      <c r="F6" s="203">
        <v>63046</v>
      </c>
      <c r="G6" s="203">
        <v>62814</v>
      </c>
      <c r="H6" s="203">
        <v>63477</v>
      </c>
      <c r="I6" s="203">
        <v>63996</v>
      </c>
      <c r="J6" s="203">
        <v>65124</v>
      </c>
      <c r="K6" s="203">
        <v>64278</v>
      </c>
      <c r="L6" s="203">
        <v>63179</v>
      </c>
      <c r="M6" s="203">
        <v>58389</v>
      </c>
      <c r="N6" s="203">
        <v>56694</v>
      </c>
      <c r="O6" s="203">
        <v>56723</v>
      </c>
      <c r="P6" s="203">
        <v>56273</v>
      </c>
      <c r="Q6" s="203">
        <v>53932</v>
      </c>
      <c r="R6" s="203">
        <v>52627</v>
      </c>
      <c r="S6" s="203">
        <v>53170</v>
      </c>
      <c r="T6" s="203">
        <v>54537</v>
      </c>
      <c r="U6" s="204">
        <v>57078</v>
      </c>
    </row>
    <row r="7" spans="1:21" ht="15.75" x14ac:dyDescent="0.25">
      <c r="A7" s="22" t="s">
        <v>3</v>
      </c>
      <c r="B7" s="19">
        <v>64327</v>
      </c>
      <c r="C7" s="20">
        <v>65420</v>
      </c>
      <c r="D7" s="20">
        <v>71840</v>
      </c>
      <c r="E7" s="20">
        <v>78031</v>
      </c>
      <c r="F7" s="20">
        <v>83744</v>
      </c>
      <c r="G7" s="20">
        <v>84636</v>
      </c>
      <c r="H7" s="20">
        <v>86158</v>
      </c>
      <c r="I7" s="20">
        <v>86802</v>
      </c>
      <c r="J7" s="20">
        <v>88049</v>
      </c>
      <c r="K7" s="20">
        <v>87033</v>
      </c>
      <c r="L7" s="20">
        <v>86014</v>
      </c>
      <c r="M7" s="20">
        <v>80162</v>
      </c>
      <c r="N7" s="20">
        <v>78882</v>
      </c>
      <c r="O7" s="20">
        <v>80141</v>
      </c>
      <c r="P7" s="20">
        <v>80087</v>
      </c>
      <c r="Q7" s="20">
        <v>78313</v>
      </c>
      <c r="R7" s="20">
        <v>77051</v>
      </c>
      <c r="S7" s="20">
        <v>78206</v>
      </c>
      <c r="T7" s="20">
        <v>81626</v>
      </c>
      <c r="U7" s="21">
        <v>86424</v>
      </c>
    </row>
    <row r="8" spans="1:21" ht="15.75" x14ac:dyDescent="0.25">
      <c r="A8" s="22" t="s">
        <v>283</v>
      </c>
      <c r="B8" s="19" t="s">
        <v>25</v>
      </c>
      <c r="C8" s="20" t="s">
        <v>25</v>
      </c>
      <c r="D8" s="20" t="s">
        <v>25</v>
      </c>
      <c r="E8" s="20" t="s">
        <v>25</v>
      </c>
      <c r="F8" s="20" t="s">
        <v>25</v>
      </c>
      <c r="G8" s="20" t="s">
        <v>25</v>
      </c>
      <c r="H8" s="20" t="s">
        <v>25</v>
      </c>
      <c r="I8" s="20" t="s">
        <v>25</v>
      </c>
      <c r="J8" s="20" t="s">
        <v>25</v>
      </c>
      <c r="K8" s="20" t="s">
        <v>25</v>
      </c>
      <c r="L8" s="20" t="s">
        <v>25</v>
      </c>
      <c r="M8" s="20" t="s">
        <v>25</v>
      </c>
      <c r="N8" s="20" t="s">
        <v>25</v>
      </c>
      <c r="O8" s="20" t="s">
        <v>25</v>
      </c>
      <c r="P8" s="20">
        <v>57</v>
      </c>
      <c r="Q8" s="20">
        <v>61</v>
      </c>
      <c r="R8" s="20">
        <v>68</v>
      </c>
      <c r="S8" s="20">
        <v>83</v>
      </c>
      <c r="T8" s="20">
        <v>136</v>
      </c>
      <c r="U8" s="21">
        <v>251</v>
      </c>
    </row>
    <row r="9" spans="1:21" ht="16.5" thickBot="1" x14ac:dyDescent="0.3">
      <c r="A9" s="23" t="s">
        <v>7</v>
      </c>
      <c r="B9" s="24">
        <v>121325</v>
      </c>
      <c r="C9" s="25">
        <v>121336</v>
      </c>
      <c r="D9" s="25">
        <v>129540</v>
      </c>
      <c r="E9" s="25">
        <v>138688</v>
      </c>
      <c r="F9" s="25">
        <v>146816</v>
      </c>
      <c r="G9" s="25">
        <v>147476</v>
      </c>
      <c r="H9" s="25">
        <v>149663</v>
      </c>
      <c r="I9" s="25">
        <v>150830</v>
      </c>
      <c r="J9" s="25">
        <v>153209</v>
      </c>
      <c r="K9" s="25">
        <v>151351</v>
      </c>
      <c r="L9" s="25">
        <v>149236</v>
      </c>
      <c r="M9" s="25">
        <v>138596</v>
      </c>
      <c r="N9" s="25">
        <v>135622</v>
      </c>
      <c r="O9" s="25">
        <v>136918</v>
      </c>
      <c r="P9" s="25">
        <v>136417</v>
      </c>
      <c r="Q9" s="25">
        <v>132306</v>
      </c>
      <c r="R9" s="25">
        <v>129746</v>
      </c>
      <c r="S9" s="25">
        <v>131459</v>
      </c>
      <c r="T9" s="25">
        <v>136299</v>
      </c>
      <c r="U9" s="26">
        <v>143753</v>
      </c>
    </row>
    <row r="11" spans="1:21" ht="15.75" thickBot="1" x14ac:dyDescent="0.3">
      <c r="A11" s="274" t="s">
        <v>5</v>
      </c>
      <c r="B11" s="275"/>
      <c r="C11" s="275"/>
      <c r="D11" s="275"/>
      <c r="E11" s="275"/>
      <c r="F11" s="275"/>
      <c r="G11" s="275"/>
      <c r="H11" s="275"/>
      <c r="I11" s="275"/>
      <c r="J11" s="275"/>
      <c r="K11" s="275"/>
      <c r="L11" s="275"/>
      <c r="M11" s="275"/>
      <c r="N11" s="275"/>
      <c r="O11" s="275"/>
      <c r="P11" s="275"/>
      <c r="Q11" s="274"/>
      <c r="R11" s="274"/>
      <c r="S11" s="274"/>
      <c r="T11" s="274"/>
      <c r="U11" s="274"/>
    </row>
    <row r="12" spans="1:21" ht="15" customHeight="1" x14ac:dyDescent="0.25">
      <c r="A12" s="272"/>
      <c r="B12" s="265" t="s">
        <v>1</v>
      </c>
      <c r="C12" s="266"/>
      <c r="D12" s="266"/>
      <c r="E12" s="266"/>
      <c r="F12" s="266"/>
      <c r="G12" s="266"/>
      <c r="H12" s="266"/>
      <c r="I12" s="266"/>
      <c r="J12" s="266"/>
      <c r="K12" s="266"/>
      <c r="L12" s="266"/>
      <c r="M12" s="266"/>
      <c r="N12" s="266"/>
      <c r="O12" s="266"/>
      <c r="P12" s="266"/>
      <c r="Q12" s="267"/>
      <c r="R12" s="267"/>
      <c r="S12" s="267"/>
      <c r="T12" s="267"/>
      <c r="U12" s="268"/>
    </row>
    <row r="13" spans="1:21" ht="15.75" thickBot="1" x14ac:dyDescent="0.3">
      <c r="A13" s="273" t="s">
        <v>282</v>
      </c>
      <c r="B13" s="15">
        <v>2003</v>
      </c>
      <c r="C13" s="16">
        <v>2004</v>
      </c>
      <c r="D13" s="16">
        <v>2005</v>
      </c>
      <c r="E13" s="16">
        <v>2006</v>
      </c>
      <c r="F13" s="16">
        <v>2007</v>
      </c>
      <c r="G13" s="16">
        <v>2008</v>
      </c>
      <c r="H13" s="16">
        <v>2009</v>
      </c>
      <c r="I13" s="16">
        <v>2010</v>
      </c>
      <c r="J13" s="16">
        <v>2011</v>
      </c>
      <c r="K13" s="16">
        <v>2012</v>
      </c>
      <c r="L13" s="16">
        <v>2013</v>
      </c>
      <c r="M13" s="16">
        <v>2014</v>
      </c>
      <c r="N13" s="16">
        <v>2015</v>
      </c>
      <c r="O13" s="16">
        <v>2016</v>
      </c>
      <c r="P13" s="16">
        <v>2017</v>
      </c>
      <c r="Q13" s="16">
        <v>2018</v>
      </c>
      <c r="R13" s="16">
        <v>2019</v>
      </c>
      <c r="S13" s="16">
        <v>2020</v>
      </c>
      <c r="T13" s="16">
        <v>2021</v>
      </c>
      <c r="U13" s="17">
        <v>2022</v>
      </c>
    </row>
    <row r="14" spans="1:21" ht="15.75" x14ac:dyDescent="0.25">
      <c r="A14" s="18" t="s">
        <v>2</v>
      </c>
      <c r="B14" s="19">
        <v>3347</v>
      </c>
      <c r="C14" s="20">
        <v>3118</v>
      </c>
      <c r="D14" s="20">
        <v>3626</v>
      </c>
      <c r="E14" s="20">
        <v>4392</v>
      </c>
      <c r="F14" s="20">
        <v>4593</v>
      </c>
      <c r="G14" s="20">
        <v>4133</v>
      </c>
      <c r="H14" s="20">
        <v>4535</v>
      </c>
      <c r="I14" s="20">
        <v>4869</v>
      </c>
      <c r="J14" s="20">
        <v>5517</v>
      </c>
      <c r="K14" s="20">
        <v>5236</v>
      </c>
      <c r="L14" s="20">
        <v>5247</v>
      </c>
      <c r="M14" s="20">
        <v>4958</v>
      </c>
      <c r="N14" s="20">
        <v>5929</v>
      </c>
      <c r="O14" s="20">
        <v>6047</v>
      </c>
      <c r="P14" s="20">
        <v>5133</v>
      </c>
      <c r="Q14" s="20">
        <v>5419</v>
      </c>
      <c r="R14" s="20">
        <v>5518</v>
      </c>
      <c r="S14" s="20">
        <v>6248</v>
      </c>
      <c r="T14" s="20">
        <v>6830</v>
      </c>
      <c r="U14" s="21">
        <v>6639</v>
      </c>
    </row>
    <row r="15" spans="1:21" ht="15.75" x14ac:dyDescent="0.25">
      <c r="A15" s="22" t="s">
        <v>3</v>
      </c>
      <c r="B15" s="19">
        <v>5320</v>
      </c>
      <c r="C15" s="20">
        <v>5109</v>
      </c>
      <c r="D15" s="20">
        <v>5706</v>
      </c>
      <c r="E15" s="20">
        <v>6862</v>
      </c>
      <c r="F15" s="20">
        <v>7392</v>
      </c>
      <c r="G15" s="20">
        <v>6764</v>
      </c>
      <c r="H15" s="20">
        <v>6887</v>
      </c>
      <c r="I15" s="20">
        <v>7126</v>
      </c>
      <c r="J15" s="20">
        <v>7862</v>
      </c>
      <c r="K15" s="20">
        <v>7873</v>
      </c>
      <c r="L15" s="20">
        <v>8087</v>
      </c>
      <c r="M15" s="20">
        <v>7775</v>
      </c>
      <c r="N15" s="20">
        <v>10145</v>
      </c>
      <c r="O15" s="20">
        <v>10267</v>
      </c>
      <c r="P15" s="20">
        <v>8343</v>
      </c>
      <c r="Q15" s="20">
        <v>8996</v>
      </c>
      <c r="R15" s="20">
        <v>9235</v>
      </c>
      <c r="S15" s="20">
        <v>10851</v>
      </c>
      <c r="T15" s="20">
        <v>12101</v>
      </c>
      <c r="U15" s="21">
        <v>11086</v>
      </c>
    </row>
    <row r="16" spans="1:21" ht="15.75" x14ac:dyDescent="0.25">
      <c r="A16" s="22" t="s">
        <v>283</v>
      </c>
      <c r="B16" s="19" t="s">
        <v>25</v>
      </c>
      <c r="C16" s="20" t="s">
        <v>25</v>
      </c>
      <c r="D16" s="20" t="s">
        <v>25</v>
      </c>
      <c r="E16" s="20" t="s">
        <v>25</v>
      </c>
      <c r="F16" s="20" t="s">
        <v>25</v>
      </c>
      <c r="G16" s="20" t="s">
        <v>25</v>
      </c>
      <c r="H16" s="20" t="s">
        <v>25</v>
      </c>
      <c r="I16" s="20" t="s">
        <v>25</v>
      </c>
      <c r="J16" s="20" t="s">
        <v>25</v>
      </c>
      <c r="K16" s="20" t="s">
        <v>25</v>
      </c>
      <c r="L16" s="20" t="s">
        <v>25</v>
      </c>
      <c r="M16" s="20" t="s">
        <v>25</v>
      </c>
      <c r="N16" s="20" t="s">
        <v>25</v>
      </c>
      <c r="O16" s="20" t="s">
        <v>25</v>
      </c>
      <c r="P16" s="20">
        <v>4</v>
      </c>
      <c r="Q16" s="20">
        <v>21</v>
      </c>
      <c r="R16" s="20">
        <v>24</v>
      </c>
      <c r="S16" s="20">
        <v>29</v>
      </c>
      <c r="T16" s="20">
        <v>123</v>
      </c>
      <c r="U16" s="21">
        <v>167</v>
      </c>
    </row>
    <row r="17" spans="1:21" ht="16.5" thickBot="1" x14ac:dyDescent="0.3">
      <c r="A17" s="23" t="s">
        <v>7</v>
      </c>
      <c r="B17" s="24">
        <v>8669</v>
      </c>
      <c r="C17" s="25">
        <v>8227</v>
      </c>
      <c r="D17" s="25">
        <v>9334</v>
      </c>
      <c r="E17" s="25">
        <v>11255</v>
      </c>
      <c r="F17" s="25">
        <v>11986</v>
      </c>
      <c r="G17" s="25">
        <v>10899</v>
      </c>
      <c r="H17" s="25">
        <v>11426</v>
      </c>
      <c r="I17" s="25">
        <v>11999</v>
      </c>
      <c r="J17" s="25">
        <v>13381</v>
      </c>
      <c r="K17" s="25">
        <v>13110</v>
      </c>
      <c r="L17" s="25">
        <v>13337</v>
      </c>
      <c r="M17" s="25">
        <v>12736</v>
      </c>
      <c r="N17" s="25">
        <v>16080</v>
      </c>
      <c r="O17" s="25">
        <v>16320</v>
      </c>
      <c r="P17" s="25">
        <v>13480</v>
      </c>
      <c r="Q17" s="25">
        <v>14436</v>
      </c>
      <c r="R17" s="25">
        <v>14777</v>
      </c>
      <c r="S17" s="25">
        <v>17128</v>
      </c>
      <c r="T17" s="25">
        <v>19054</v>
      </c>
      <c r="U17" s="26">
        <v>17892</v>
      </c>
    </row>
    <row r="18" spans="1:21" ht="15.75" x14ac:dyDescent="0.25">
      <c r="A18" s="27"/>
    </row>
    <row r="19" spans="1:21" ht="15.75" thickBot="1" x14ac:dyDescent="0.3">
      <c r="A19" s="276" t="s">
        <v>7</v>
      </c>
      <c r="B19" s="277"/>
      <c r="C19" s="277"/>
      <c r="D19" s="277"/>
      <c r="E19" s="277"/>
      <c r="F19" s="277"/>
      <c r="G19" s="277"/>
      <c r="H19" s="277"/>
      <c r="I19" s="277"/>
      <c r="J19" s="277"/>
      <c r="K19" s="277"/>
      <c r="L19" s="277"/>
      <c r="M19" s="277"/>
      <c r="N19" s="277"/>
      <c r="O19" s="277"/>
      <c r="P19" s="277"/>
      <c r="Q19" s="276"/>
      <c r="R19" s="276"/>
      <c r="S19" s="276"/>
      <c r="T19" s="276"/>
      <c r="U19" s="276"/>
    </row>
    <row r="20" spans="1:21" ht="15" customHeight="1" x14ac:dyDescent="0.25">
      <c r="A20" s="272"/>
      <c r="B20" s="265" t="s">
        <v>1</v>
      </c>
      <c r="C20" s="266"/>
      <c r="D20" s="266"/>
      <c r="E20" s="266"/>
      <c r="F20" s="266"/>
      <c r="G20" s="266"/>
      <c r="H20" s="266"/>
      <c r="I20" s="266"/>
      <c r="J20" s="266"/>
      <c r="K20" s="266"/>
      <c r="L20" s="266"/>
      <c r="M20" s="266"/>
      <c r="N20" s="266"/>
      <c r="O20" s="266"/>
      <c r="P20" s="266"/>
      <c r="Q20" s="267"/>
      <c r="R20" s="267"/>
      <c r="S20" s="267"/>
      <c r="T20" s="267"/>
      <c r="U20" s="268"/>
    </row>
    <row r="21" spans="1:21" ht="15.75" thickBot="1" x14ac:dyDescent="0.3">
      <c r="A21" s="273" t="s">
        <v>282</v>
      </c>
      <c r="B21" s="15">
        <v>2003</v>
      </c>
      <c r="C21" s="16">
        <v>2004</v>
      </c>
      <c r="D21" s="16">
        <v>2005</v>
      </c>
      <c r="E21" s="16">
        <v>2006</v>
      </c>
      <c r="F21" s="16">
        <v>2007</v>
      </c>
      <c r="G21" s="16">
        <v>2008</v>
      </c>
      <c r="H21" s="16">
        <v>2009</v>
      </c>
      <c r="I21" s="16">
        <v>2010</v>
      </c>
      <c r="J21" s="16">
        <v>2011</v>
      </c>
      <c r="K21" s="16">
        <v>2012</v>
      </c>
      <c r="L21" s="16">
        <v>2013</v>
      </c>
      <c r="M21" s="16">
        <v>2014</v>
      </c>
      <c r="N21" s="16">
        <v>2015</v>
      </c>
      <c r="O21" s="16">
        <v>2016</v>
      </c>
      <c r="P21" s="16">
        <v>2017</v>
      </c>
      <c r="Q21" s="16">
        <v>2018</v>
      </c>
      <c r="R21" s="16">
        <v>2019</v>
      </c>
      <c r="S21" s="16">
        <v>2020</v>
      </c>
      <c r="T21" s="16">
        <v>2021</v>
      </c>
      <c r="U21" s="17">
        <v>2022</v>
      </c>
    </row>
    <row r="22" spans="1:21" ht="15.75" x14ac:dyDescent="0.25">
      <c r="A22" s="18" t="s">
        <v>2</v>
      </c>
      <c r="B22" s="19">
        <v>60334</v>
      </c>
      <c r="C22" s="20">
        <v>59020</v>
      </c>
      <c r="D22" s="20">
        <v>61310</v>
      </c>
      <c r="E22" s="20">
        <v>65030</v>
      </c>
      <c r="F22" s="20">
        <v>67639</v>
      </c>
      <c r="G22" s="20">
        <v>66947</v>
      </c>
      <c r="H22" s="20">
        <v>68012</v>
      </c>
      <c r="I22" s="20">
        <v>68865</v>
      </c>
      <c r="J22" s="20">
        <v>70641</v>
      </c>
      <c r="K22" s="20">
        <v>69514</v>
      </c>
      <c r="L22" s="20">
        <v>68426</v>
      </c>
      <c r="M22" s="20">
        <v>63347</v>
      </c>
      <c r="N22" s="20">
        <v>62623</v>
      </c>
      <c r="O22" s="20">
        <v>62770</v>
      </c>
      <c r="P22" s="20">
        <v>61406</v>
      </c>
      <c r="Q22" s="20">
        <v>59351</v>
      </c>
      <c r="R22" s="20">
        <v>58145</v>
      </c>
      <c r="S22" s="20">
        <v>59418</v>
      </c>
      <c r="T22" s="20">
        <v>61367</v>
      </c>
      <c r="U22" s="21">
        <v>63717</v>
      </c>
    </row>
    <row r="23" spans="1:21" ht="15.75" x14ac:dyDescent="0.25">
      <c r="A23" s="22" t="s">
        <v>3</v>
      </c>
      <c r="B23" s="19">
        <v>69647</v>
      </c>
      <c r="C23" s="20">
        <v>70529</v>
      </c>
      <c r="D23" s="20">
        <v>77546</v>
      </c>
      <c r="E23" s="20">
        <v>84893</v>
      </c>
      <c r="F23" s="20">
        <v>91136</v>
      </c>
      <c r="G23" s="20">
        <v>91400</v>
      </c>
      <c r="H23" s="20">
        <v>93045</v>
      </c>
      <c r="I23" s="20">
        <v>93928</v>
      </c>
      <c r="J23" s="20">
        <v>95911</v>
      </c>
      <c r="K23" s="20">
        <v>94906</v>
      </c>
      <c r="L23" s="20">
        <v>94101</v>
      </c>
      <c r="M23" s="20">
        <v>87937</v>
      </c>
      <c r="N23" s="20">
        <v>89027</v>
      </c>
      <c r="O23" s="20">
        <v>90408</v>
      </c>
      <c r="P23" s="20">
        <v>88430</v>
      </c>
      <c r="Q23" s="20">
        <v>87309</v>
      </c>
      <c r="R23" s="20">
        <v>86286</v>
      </c>
      <c r="S23" s="20">
        <v>89057</v>
      </c>
      <c r="T23" s="20">
        <v>93727</v>
      </c>
      <c r="U23" s="21">
        <v>97510</v>
      </c>
    </row>
    <row r="24" spans="1:21" ht="15.75" x14ac:dyDescent="0.25">
      <c r="A24" s="22" t="s">
        <v>283</v>
      </c>
      <c r="B24" s="19" t="s">
        <v>25</v>
      </c>
      <c r="C24" s="20" t="s">
        <v>25</v>
      </c>
      <c r="D24" s="20" t="s">
        <v>25</v>
      </c>
      <c r="E24" s="20" t="s">
        <v>25</v>
      </c>
      <c r="F24" s="20" t="s">
        <v>25</v>
      </c>
      <c r="G24" s="20" t="s">
        <v>25</v>
      </c>
      <c r="H24" s="20" t="s">
        <v>25</v>
      </c>
      <c r="I24" s="20" t="s">
        <v>25</v>
      </c>
      <c r="J24" s="20" t="s">
        <v>25</v>
      </c>
      <c r="K24" s="20" t="s">
        <v>25</v>
      </c>
      <c r="L24" s="20" t="s">
        <v>25</v>
      </c>
      <c r="M24" s="20" t="s">
        <v>25</v>
      </c>
      <c r="N24" s="20" t="s">
        <v>25</v>
      </c>
      <c r="O24" s="20" t="s">
        <v>25</v>
      </c>
      <c r="P24" s="20">
        <v>61</v>
      </c>
      <c r="Q24" s="20">
        <v>82</v>
      </c>
      <c r="R24" s="20">
        <v>92</v>
      </c>
      <c r="S24" s="20">
        <v>112</v>
      </c>
      <c r="T24" s="20">
        <v>259</v>
      </c>
      <c r="U24" s="21">
        <v>418</v>
      </c>
    </row>
    <row r="25" spans="1:21" ht="16.5" thickBot="1" x14ac:dyDescent="0.3">
      <c r="A25" s="23" t="s">
        <v>7</v>
      </c>
      <c r="B25" s="24">
        <v>129994</v>
      </c>
      <c r="C25" s="25">
        <v>129563</v>
      </c>
      <c r="D25" s="25">
        <v>138874</v>
      </c>
      <c r="E25" s="25">
        <v>149943</v>
      </c>
      <c r="F25" s="25">
        <v>158802</v>
      </c>
      <c r="G25" s="25">
        <v>158375</v>
      </c>
      <c r="H25" s="25">
        <v>161089</v>
      </c>
      <c r="I25" s="25">
        <v>162829</v>
      </c>
      <c r="J25" s="25">
        <v>166590</v>
      </c>
      <c r="K25" s="25">
        <v>164461</v>
      </c>
      <c r="L25" s="25">
        <v>162573</v>
      </c>
      <c r="M25" s="25">
        <v>151332</v>
      </c>
      <c r="N25" s="25">
        <v>151702</v>
      </c>
      <c r="O25" s="25">
        <v>153238</v>
      </c>
      <c r="P25" s="25">
        <v>149897</v>
      </c>
      <c r="Q25" s="25">
        <v>146742</v>
      </c>
      <c r="R25" s="25">
        <v>144523</v>
      </c>
      <c r="S25" s="25">
        <v>148587</v>
      </c>
      <c r="T25" s="25">
        <v>155353</v>
      </c>
      <c r="U25" s="26">
        <v>161645</v>
      </c>
    </row>
    <row r="27" spans="1:21" ht="15.75" x14ac:dyDescent="0.25">
      <c r="A27" s="161" t="s">
        <v>8</v>
      </c>
    </row>
  </sheetData>
  <mergeCells count="9">
    <mergeCell ref="B4:U4"/>
    <mergeCell ref="B12:U12"/>
    <mergeCell ref="B20:U20"/>
    <mergeCell ref="A3:U3"/>
    <mergeCell ref="A4:A5"/>
    <mergeCell ref="A11:U11"/>
    <mergeCell ref="A12:A13"/>
    <mergeCell ref="A19:U19"/>
    <mergeCell ref="A20:A21"/>
  </mergeCells>
  <hyperlinks>
    <hyperlink ref="J1" location="'Table of Contents'!C2" display="Back to Table of Contents"/>
  </hyperlinks>
  <pageMargins left="0.75" right="0.75" top="1" bottom="1" header="0.5" footer="0.5"/>
  <pageSetup paperSize="9" scale="40"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7"/>
  <sheetViews>
    <sheetView showGridLines="0" zoomScaleNormal="100" workbookViewId="0"/>
  </sheetViews>
  <sheetFormatPr defaultRowHeight="15" x14ac:dyDescent="0.25"/>
  <cols>
    <col min="1" max="1" width="36.5703125" bestFit="1" customWidth="1"/>
    <col min="2" max="14" width="9.5703125" customWidth="1"/>
    <col min="15" max="15" width="11.28515625" bestFit="1" customWidth="1"/>
  </cols>
  <sheetData>
    <row r="1" spans="1:15" x14ac:dyDescent="0.25">
      <c r="A1" s="8" t="s">
        <v>449</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 customHeight="1" thickBot="1" x14ac:dyDescent="0.3">
      <c r="A4" s="298" t="s">
        <v>450</v>
      </c>
      <c r="B4" s="294" t="s">
        <v>10</v>
      </c>
      <c r="C4" s="294"/>
      <c r="D4" s="294"/>
      <c r="E4" s="294"/>
      <c r="F4" s="294"/>
      <c r="G4" s="294"/>
      <c r="H4" s="294"/>
      <c r="I4" s="294"/>
      <c r="J4" s="294"/>
      <c r="K4" s="294"/>
      <c r="L4" s="294"/>
      <c r="M4" s="294"/>
      <c r="N4" s="294"/>
      <c r="O4" s="296" t="s">
        <v>7</v>
      </c>
    </row>
    <row r="5" spans="1:15" ht="15.75" thickBot="1" x14ac:dyDescent="0.3">
      <c r="A5" s="299"/>
      <c r="B5" s="58" t="s">
        <v>11</v>
      </c>
      <c r="C5" s="60" t="s">
        <v>12</v>
      </c>
      <c r="D5" s="60" t="s">
        <v>13</v>
      </c>
      <c r="E5" s="60" t="s">
        <v>14</v>
      </c>
      <c r="F5" s="60" t="s">
        <v>15</v>
      </c>
      <c r="G5" s="60" t="s">
        <v>16</v>
      </c>
      <c r="H5" s="60" t="s">
        <v>17</v>
      </c>
      <c r="I5" s="60" t="s">
        <v>18</v>
      </c>
      <c r="J5" s="60" t="s">
        <v>19</v>
      </c>
      <c r="K5" s="60" t="s">
        <v>20</v>
      </c>
      <c r="L5" s="60" t="s">
        <v>21</v>
      </c>
      <c r="M5" s="60" t="s">
        <v>22</v>
      </c>
      <c r="N5" s="59" t="s">
        <v>23</v>
      </c>
      <c r="O5" s="297"/>
    </row>
    <row r="6" spans="1:15" ht="15.75" x14ac:dyDescent="0.25">
      <c r="A6" s="101" t="s">
        <v>162</v>
      </c>
      <c r="B6" s="47">
        <v>421</v>
      </c>
      <c r="C6" s="48">
        <v>630</v>
      </c>
      <c r="D6" s="48">
        <v>120</v>
      </c>
      <c r="E6" s="48">
        <v>638</v>
      </c>
      <c r="F6" s="48">
        <v>4007</v>
      </c>
      <c r="G6" s="48">
        <v>8038</v>
      </c>
      <c r="H6" s="48">
        <v>8077</v>
      </c>
      <c r="I6" s="48">
        <v>14321</v>
      </c>
      <c r="J6" s="48">
        <v>13594</v>
      </c>
      <c r="K6" s="48">
        <v>6688</v>
      </c>
      <c r="L6" s="48">
        <v>1048</v>
      </c>
      <c r="M6" s="48">
        <v>339</v>
      </c>
      <c r="N6" s="49">
        <v>72</v>
      </c>
      <c r="O6" s="141">
        <v>57993</v>
      </c>
    </row>
    <row r="7" spans="1:15" ht="15.75" x14ac:dyDescent="0.25">
      <c r="A7" s="99" t="s">
        <v>163</v>
      </c>
      <c r="B7" s="33">
        <v>19</v>
      </c>
      <c r="C7" s="40">
        <v>2</v>
      </c>
      <c r="D7" s="40">
        <v>37</v>
      </c>
      <c r="E7" s="40">
        <v>120</v>
      </c>
      <c r="F7" s="40">
        <v>292</v>
      </c>
      <c r="G7" s="40">
        <v>584</v>
      </c>
      <c r="H7" s="40">
        <v>336</v>
      </c>
      <c r="I7" s="40">
        <v>651</v>
      </c>
      <c r="J7" s="40">
        <v>616</v>
      </c>
      <c r="K7" s="40">
        <v>237</v>
      </c>
      <c r="L7" s="40">
        <v>19</v>
      </c>
      <c r="M7" s="40">
        <v>2</v>
      </c>
      <c r="N7" s="34" t="s">
        <v>25</v>
      </c>
      <c r="O7" s="93">
        <v>2915</v>
      </c>
    </row>
    <row r="8" spans="1:15" ht="15.75" x14ac:dyDescent="0.25">
      <c r="A8" s="99" t="s">
        <v>451</v>
      </c>
      <c r="B8" s="33" t="s">
        <v>25</v>
      </c>
      <c r="C8" s="40" t="s">
        <v>25</v>
      </c>
      <c r="D8" s="40">
        <v>434</v>
      </c>
      <c r="E8" s="40">
        <v>1081</v>
      </c>
      <c r="F8" s="40">
        <v>897</v>
      </c>
      <c r="G8" s="40">
        <v>247</v>
      </c>
      <c r="H8" s="40">
        <v>10</v>
      </c>
      <c r="I8" s="40">
        <v>41</v>
      </c>
      <c r="J8" s="40">
        <v>67</v>
      </c>
      <c r="K8" s="40">
        <v>28</v>
      </c>
      <c r="L8" s="40">
        <v>2</v>
      </c>
      <c r="M8" s="40">
        <v>1</v>
      </c>
      <c r="N8" s="34">
        <v>1</v>
      </c>
      <c r="O8" s="93">
        <v>2809</v>
      </c>
    </row>
    <row r="9" spans="1:15" ht="16.5" thickBot="1" x14ac:dyDescent="0.3">
      <c r="A9" s="100" t="s">
        <v>35</v>
      </c>
      <c r="B9" s="37">
        <v>440</v>
      </c>
      <c r="C9" s="41">
        <v>632</v>
      </c>
      <c r="D9" s="41">
        <v>591</v>
      </c>
      <c r="E9" s="41">
        <v>1839</v>
      </c>
      <c r="F9" s="41">
        <v>5196</v>
      </c>
      <c r="G9" s="41">
        <v>8869</v>
      </c>
      <c r="H9" s="41">
        <v>8423</v>
      </c>
      <c r="I9" s="41">
        <v>15013</v>
      </c>
      <c r="J9" s="41">
        <v>14277</v>
      </c>
      <c r="K9" s="41">
        <v>6953</v>
      </c>
      <c r="L9" s="41">
        <v>1069</v>
      </c>
      <c r="M9" s="41">
        <v>342</v>
      </c>
      <c r="N9" s="38">
        <v>73</v>
      </c>
      <c r="O9" s="95">
        <v>63717</v>
      </c>
    </row>
    <row r="10" spans="1:15" ht="15.75" x14ac:dyDescent="0.25">
      <c r="A10" s="77"/>
      <c r="B10" s="77"/>
      <c r="C10" s="77"/>
      <c r="D10" s="77"/>
      <c r="E10" s="77"/>
      <c r="F10" s="77"/>
      <c r="G10" s="77"/>
      <c r="H10" s="77"/>
      <c r="I10" s="77"/>
      <c r="J10" s="77"/>
      <c r="K10" s="77"/>
      <c r="L10" s="77"/>
      <c r="M10" s="77"/>
      <c r="N10" s="77"/>
      <c r="O10" s="77"/>
    </row>
    <row r="11" spans="1:15" ht="15.75" thickBot="1" x14ac:dyDescent="0.3">
      <c r="A11" s="306" t="s">
        <v>3</v>
      </c>
      <c r="B11" s="271"/>
      <c r="C11" s="271"/>
      <c r="D11" s="271"/>
      <c r="E11" s="271"/>
      <c r="F11" s="271"/>
      <c r="G11" s="271"/>
      <c r="H11" s="271"/>
      <c r="I11" s="271"/>
      <c r="J11" s="271"/>
      <c r="K11" s="271"/>
      <c r="L11" s="271"/>
      <c r="M11" s="271"/>
      <c r="N11" s="271"/>
      <c r="O11" s="271"/>
    </row>
    <row r="12" spans="1:15" ht="15" customHeight="1" thickBot="1" x14ac:dyDescent="0.3">
      <c r="A12" s="298" t="s">
        <v>450</v>
      </c>
      <c r="B12" s="294" t="s">
        <v>10</v>
      </c>
      <c r="C12" s="294"/>
      <c r="D12" s="294"/>
      <c r="E12" s="294"/>
      <c r="F12" s="294"/>
      <c r="G12" s="294"/>
      <c r="H12" s="294"/>
      <c r="I12" s="294"/>
      <c r="J12" s="294"/>
      <c r="K12" s="294"/>
      <c r="L12" s="294"/>
      <c r="M12" s="294"/>
      <c r="N12" s="294"/>
      <c r="O12" s="296" t="s">
        <v>7</v>
      </c>
    </row>
    <row r="13" spans="1:15" ht="15.75" thickBot="1" x14ac:dyDescent="0.3">
      <c r="A13" s="299"/>
      <c r="B13" s="58" t="s">
        <v>11</v>
      </c>
      <c r="C13" s="60" t="s">
        <v>12</v>
      </c>
      <c r="D13" s="60" t="s">
        <v>13</v>
      </c>
      <c r="E13" s="60" t="s">
        <v>14</v>
      </c>
      <c r="F13" s="60" t="s">
        <v>15</v>
      </c>
      <c r="G13" s="60" t="s">
        <v>16</v>
      </c>
      <c r="H13" s="60" t="s">
        <v>17</v>
      </c>
      <c r="I13" s="60" t="s">
        <v>18</v>
      </c>
      <c r="J13" s="60" t="s">
        <v>19</v>
      </c>
      <c r="K13" s="60" t="s">
        <v>20</v>
      </c>
      <c r="L13" s="60" t="s">
        <v>21</v>
      </c>
      <c r="M13" s="60" t="s">
        <v>22</v>
      </c>
      <c r="N13" s="59" t="s">
        <v>23</v>
      </c>
      <c r="O13" s="297"/>
    </row>
    <row r="14" spans="1:15" ht="15.75" x14ac:dyDescent="0.25">
      <c r="A14" s="101" t="s">
        <v>162</v>
      </c>
      <c r="B14" s="47">
        <v>405</v>
      </c>
      <c r="C14" s="48">
        <v>519</v>
      </c>
      <c r="D14" s="48">
        <v>93</v>
      </c>
      <c r="E14" s="48">
        <v>799</v>
      </c>
      <c r="F14" s="48">
        <v>5904</v>
      </c>
      <c r="G14" s="48">
        <v>13849</v>
      </c>
      <c r="H14" s="48">
        <v>12033</v>
      </c>
      <c r="I14" s="48">
        <v>17864</v>
      </c>
      <c r="J14" s="48">
        <v>14999</v>
      </c>
      <c r="K14" s="48">
        <v>6589</v>
      </c>
      <c r="L14" s="48">
        <v>1176</v>
      </c>
      <c r="M14" s="48">
        <v>307</v>
      </c>
      <c r="N14" s="49">
        <v>67</v>
      </c>
      <c r="O14" s="141">
        <v>74604</v>
      </c>
    </row>
    <row r="15" spans="1:15" ht="15.75" x14ac:dyDescent="0.25">
      <c r="A15" s="99" t="s">
        <v>163</v>
      </c>
      <c r="B15" s="33">
        <v>17</v>
      </c>
      <c r="C15" s="40">
        <v>9</v>
      </c>
      <c r="D15" s="40">
        <v>53</v>
      </c>
      <c r="E15" s="40">
        <v>375</v>
      </c>
      <c r="F15" s="40">
        <v>1493</v>
      </c>
      <c r="G15" s="40">
        <v>4631</v>
      </c>
      <c r="H15" s="40">
        <v>2536</v>
      </c>
      <c r="I15" s="40">
        <v>4522</v>
      </c>
      <c r="J15" s="40">
        <v>3391</v>
      </c>
      <c r="K15" s="40">
        <v>853</v>
      </c>
      <c r="L15" s="40">
        <v>68</v>
      </c>
      <c r="M15" s="40">
        <v>9</v>
      </c>
      <c r="N15" s="34" t="s">
        <v>25</v>
      </c>
      <c r="O15" s="93">
        <v>17957</v>
      </c>
    </row>
    <row r="16" spans="1:15" ht="15.75" x14ac:dyDescent="0.25">
      <c r="A16" s="99" t="s">
        <v>451</v>
      </c>
      <c r="B16" s="33" t="s">
        <v>25</v>
      </c>
      <c r="C16" s="40" t="s">
        <v>25</v>
      </c>
      <c r="D16" s="40">
        <v>1265</v>
      </c>
      <c r="E16" s="40">
        <v>1264</v>
      </c>
      <c r="F16" s="40">
        <v>1802</v>
      </c>
      <c r="G16" s="40">
        <v>445</v>
      </c>
      <c r="H16" s="40">
        <v>19</v>
      </c>
      <c r="I16" s="40">
        <v>34</v>
      </c>
      <c r="J16" s="40">
        <v>73</v>
      </c>
      <c r="K16" s="40">
        <v>47</v>
      </c>
      <c r="L16" s="40" t="s">
        <v>25</v>
      </c>
      <c r="M16" s="40" t="s">
        <v>25</v>
      </c>
      <c r="N16" s="34" t="s">
        <v>25</v>
      </c>
      <c r="O16" s="93">
        <v>4949</v>
      </c>
    </row>
    <row r="17" spans="1:15" ht="16.5" thickBot="1" x14ac:dyDescent="0.3">
      <c r="A17" s="100" t="s">
        <v>36</v>
      </c>
      <c r="B17" s="37">
        <v>422</v>
      </c>
      <c r="C17" s="41">
        <v>528</v>
      </c>
      <c r="D17" s="41">
        <v>1411</v>
      </c>
      <c r="E17" s="41">
        <v>2438</v>
      </c>
      <c r="F17" s="41">
        <v>9199</v>
      </c>
      <c r="G17" s="41">
        <v>18925</v>
      </c>
      <c r="H17" s="41">
        <v>14588</v>
      </c>
      <c r="I17" s="41">
        <v>22420</v>
      </c>
      <c r="J17" s="41">
        <v>18463</v>
      </c>
      <c r="K17" s="41">
        <v>7489</v>
      </c>
      <c r="L17" s="41">
        <v>1244</v>
      </c>
      <c r="M17" s="41">
        <v>316</v>
      </c>
      <c r="N17" s="38">
        <v>67</v>
      </c>
      <c r="O17" s="95">
        <v>97510</v>
      </c>
    </row>
    <row r="19" spans="1:15" ht="15.75" thickBot="1" x14ac:dyDescent="0.3">
      <c r="A19" s="306" t="s">
        <v>7</v>
      </c>
      <c r="B19" s="271"/>
      <c r="C19" s="271"/>
      <c r="D19" s="271"/>
      <c r="E19" s="271"/>
      <c r="F19" s="271"/>
      <c r="G19" s="271"/>
      <c r="H19" s="271"/>
      <c r="I19" s="271"/>
      <c r="J19" s="271"/>
      <c r="K19" s="271"/>
      <c r="L19" s="271"/>
      <c r="M19" s="271"/>
      <c r="N19" s="271"/>
      <c r="O19" s="271"/>
    </row>
    <row r="20" spans="1:15" ht="15" customHeight="1" thickBot="1" x14ac:dyDescent="0.3">
      <c r="A20" s="298" t="s">
        <v>450</v>
      </c>
      <c r="B20" s="294" t="s">
        <v>10</v>
      </c>
      <c r="C20" s="294"/>
      <c r="D20" s="294"/>
      <c r="E20" s="294"/>
      <c r="F20" s="294"/>
      <c r="G20" s="294"/>
      <c r="H20" s="294"/>
      <c r="I20" s="294"/>
      <c r="J20" s="294"/>
      <c r="K20" s="294"/>
      <c r="L20" s="294"/>
      <c r="M20" s="294"/>
      <c r="N20" s="294"/>
      <c r="O20" s="296" t="s">
        <v>7</v>
      </c>
    </row>
    <row r="21" spans="1:15" ht="15.75" thickBot="1" x14ac:dyDescent="0.3">
      <c r="A21" s="299"/>
      <c r="B21" s="58" t="s">
        <v>11</v>
      </c>
      <c r="C21" s="60" t="s">
        <v>12</v>
      </c>
      <c r="D21" s="60" t="s">
        <v>13</v>
      </c>
      <c r="E21" s="60" t="s">
        <v>14</v>
      </c>
      <c r="F21" s="60" t="s">
        <v>15</v>
      </c>
      <c r="G21" s="60" t="s">
        <v>16</v>
      </c>
      <c r="H21" s="60" t="s">
        <v>17</v>
      </c>
      <c r="I21" s="60" t="s">
        <v>18</v>
      </c>
      <c r="J21" s="60" t="s">
        <v>19</v>
      </c>
      <c r="K21" s="60" t="s">
        <v>20</v>
      </c>
      <c r="L21" s="60" t="s">
        <v>21</v>
      </c>
      <c r="M21" s="60" t="s">
        <v>22</v>
      </c>
      <c r="N21" s="59" t="s">
        <v>23</v>
      </c>
      <c r="O21" s="297"/>
    </row>
    <row r="22" spans="1:15" ht="15.75" x14ac:dyDescent="0.25">
      <c r="A22" s="101" t="s">
        <v>162</v>
      </c>
      <c r="B22" s="47">
        <v>832</v>
      </c>
      <c r="C22" s="48">
        <v>1157</v>
      </c>
      <c r="D22" s="48">
        <v>214</v>
      </c>
      <c r="E22" s="48">
        <v>1443</v>
      </c>
      <c r="F22" s="48">
        <v>9995</v>
      </c>
      <c r="G22" s="48">
        <v>21964</v>
      </c>
      <c r="H22" s="48">
        <v>20154</v>
      </c>
      <c r="I22" s="48">
        <v>32230</v>
      </c>
      <c r="J22" s="48">
        <v>28610</v>
      </c>
      <c r="K22" s="48">
        <v>13282</v>
      </c>
      <c r="L22" s="48">
        <v>2226</v>
      </c>
      <c r="M22" s="48">
        <v>647</v>
      </c>
      <c r="N22" s="49">
        <v>139</v>
      </c>
      <c r="O22" s="141">
        <v>132893</v>
      </c>
    </row>
    <row r="23" spans="1:15" ht="15.75" x14ac:dyDescent="0.25">
      <c r="A23" s="99" t="s">
        <v>163</v>
      </c>
      <c r="B23" s="33">
        <v>36</v>
      </c>
      <c r="C23" s="40">
        <v>12</v>
      </c>
      <c r="D23" s="40">
        <v>90</v>
      </c>
      <c r="E23" s="40">
        <v>495</v>
      </c>
      <c r="F23" s="40">
        <v>1787</v>
      </c>
      <c r="G23" s="40">
        <v>5224</v>
      </c>
      <c r="H23" s="40">
        <v>2873</v>
      </c>
      <c r="I23" s="40">
        <v>5181</v>
      </c>
      <c r="J23" s="40">
        <v>4014</v>
      </c>
      <c r="K23" s="40">
        <v>1090</v>
      </c>
      <c r="L23" s="40">
        <v>87</v>
      </c>
      <c r="M23" s="40">
        <v>11</v>
      </c>
      <c r="N23" s="34" t="s">
        <v>25</v>
      </c>
      <c r="O23" s="93">
        <v>20900</v>
      </c>
    </row>
    <row r="24" spans="1:15" ht="15.75" x14ac:dyDescent="0.25">
      <c r="A24" s="99" t="s">
        <v>451</v>
      </c>
      <c r="B24" s="33" t="s">
        <v>25</v>
      </c>
      <c r="C24" s="40" t="s">
        <v>25</v>
      </c>
      <c r="D24" s="40">
        <v>1705</v>
      </c>
      <c r="E24" s="40">
        <v>2356</v>
      </c>
      <c r="F24" s="40">
        <v>2772</v>
      </c>
      <c r="G24" s="40">
        <v>695</v>
      </c>
      <c r="H24" s="40">
        <v>29</v>
      </c>
      <c r="I24" s="40">
        <v>75</v>
      </c>
      <c r="J24" s="40">
        <v>140</v>
      </c>
      <c r="K24" s="40">
        <v>76</v>
      </c>
      <c r="L24" s="40">
        <v>2</v>
      </c>
      <c r="M24" s="40">
        <v>1</v>
      </c>
      <c r="N24" s="34">
        <v>1</v>
      </c>
      <c r="O24" s="93">
        <v>7852</v>
      </c>
    </row>
    <row r="25" spans="1:15" ht="16.5" thickBot="1" x14ac:dyDescent="0.3">
      <c r="A25" s="100" t="s">
        <v>7</v>
      </c>
      <c r="B25" s="37">
        <v>868</v>
      </c>
      <c r="C25" s="41">
        <v>1169</v>
      </c>
      <c r="D25" s="41">
        <v>2009</v>
      </c>
      <c r="E25" s="41">
        <v>4294</v>
      </c>
      <c r="F25" s="41">
        <v>14554</v>
      </c>
      <c r="G25" s="41">
        <v>27883</v>
      </c>
      <c r="H25" s="41">
        <v>23056</v>
      </c>
      <c r="I25" s="41">
        <v>37486</v>
      </c>
      <c r="J25" s="41">
        <v>32764</v>
      </c>
      <c r="K25" s="41">
        <v>14448</v>
      </c>
      <c r="L25" s="41">
        <v>2315</v>
      </c>
      <c r="M25" s="41">
        <v>659</v>
      </c>
      <c r="N25" s="38">
        <v>140</v>
      </c>
      <c r="O25" s="95">
        <v>161645</v>
      </c>
    </row>
    <row r="27" spans="1:15" ht="15.75" x14ac:dyDescent="0.25">
      <c r="A27" s="144" t="s">
        <v>8</v>
      </c>
    </row>
  </sheetData>
  <mergeCells count="12">
    <mergeCell ref="A20:A21"/>
    <mergeCell ref="B20:N20"/>
    <mergeCell ref="O20:O21"/>
    <mergeCell ref="A3:O3"/>
    <mergeCell ref="A4:A5"/>
    <mergeCell ref="B4:N4"/>
    <mergeCell ref="O4:O5"/>
    <mergeCell ref="A11:O11"/>
    <mergeCell ref="A12:A13"/>
    <mergeCell ref="B12:N12"/>
    <mergeCell ref="O12:O13"/>
    <mergeCell ref="A19:O19"/>
  </mergeCells>
  <hyperlinks>
    <hyperlink ref="J1" location="'Table of Contents'!C2" display="Back to Table of Contents"/>
  </hyperlinks>
  <pageMargins left="0.75" right="0.75" top="1" bottom="1" header="0.5" footer="0.5"/>
  <pageSetup paperSize="9" scale="5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6"/>
  <sheetViews>
    <sheetView showGridLines="0" zoomScaleNormal="100" workbookViewId="0"/>
  </sheetViews>
  <sheetFormatPr defaultRowHeight="15" x14ac:dyDescent="0.25"/>
  <cols>
    <col min="1" max="1" width="26.28515625" customWidth="1"/>
    <col min="2" max="2" width="8.7109375" customWidth="1"/>
    <col min="3" max="3" width="9.28515625" customWidth="1"/>
    <col min="4" max="15" width="8.7109375" customWidth="1"/>
  </cols>
  <sheetData>
    <row r="1" spans="1:15" x14ac:dyDescent="0.25">
      <c r="A1" s="8" t="s">
        <v>455</v>
      </c>
      <c r="J1" s="7" t="s">
        <v>892</v>
      </c>
    </row>
    <row r="2" spans="1:15" x14ac:dyDescent="0.25">
      <c r="A2" s="5"/>
    </row>
    <row r="3" spans="1:15" ht="16.5" thickBot="1" x14ac:dyDescent="0.3">
      <c r="A3" s="306" t="s">
        <v>0</v>
      </c>
      <c r="B3" s="306"/>
      <c r="C3" s="306"/>
      <c r="D3" s="306"/>
      <c r="E3" s="306"/>
      <c r="F3" s="306"/>
      <c r="G3" s="306"/>
      <c r="H3" s="306"/>
      <c r="I3" s="306"/>
      <c r="J3" s="306"/>
      <c r="K3" s="306"/>
      <c r="L3" s="306"/>
      <c r="M3" s="306"/>
      <c r="N3" s="306"/>
      <c r="O3" s="306"/>
    </row>
    <row r="4" spans="1:15" ht="15" customHeight="1" thickBot="1" x14ac:dyDescent="0.3">
      <c r="A4" s="298" t="s">
        <v>450</v>
      </c>
      <c r="B4" s="294" t="s">
        <v>10</v>
      </c>
      <c r="C4" s="294"/>
      <c r="D4" s="294"/>
      <c r="E4" s="294"/>
      <c r="F4" s="294"/>
      <c r="G4" s="294"/>
      <c r="H4" s="294"/>
      <c r="I4" s="294"/>
      <c r="J4" s="294"/>
      <c r="K4" s="294"/>
      <c r="L4" s="294"/>
      <c r="M4" s="294"/>
      <c r="N4" s="294"/>
      <c r="O4" s="296" t="s">
        <v>7</v>
      </c>
    </row>
    <row r="5" spans="1:15" ht="15.75" customHeight="1" thickBot="1" x14ac:dyDescent="0.3">
      <c r="A5" s="322"/>
      <c r="B5" s="58" t="s">
        <v>11</v>
      </c>
      <c r="C5" s="60" t="s">
        <v>12</v>
      </c>
      <c r="D5" s="60" t="s">
        <v>13</v>
      </c>
      <c r="E5" s="60" t="s">
        <v>14</v>
      </c>
      <c r="F5" s="60" t="s">
        <v>15</v>
      </c>
      <c r="G5" s="60" t="s">
        <v>16</v>
      </c>
      <c r="H5" s="60" t="s">
        <v>17</v>
      </c>
      <c r="I5" s="60" t="s">
        <v>18</v>
      </c>
      <c r="J5" s="60" t="s">
        <v>19</v>
      </c>
      <c r="K5" s="60" t="s">
        <v>20</v>
      </c>
      <c r="L5" s="60" t="s">
        <v>21</v>
      </c>
      <c r="M5" s="60" t="s">
        <v>22</v>
      </c>
      <c r="N5" s="59" t="s">
        <v>23</v>
      </c>
      <c r="O5" s="323"/>
    </row>
    <row r="6" spans="1:15" ht="15.75" x14ac:dyDescent="0.25">
      <c r="A6" s="99" t="s">
        <v>162</v>
      </c>
      <c r="B6" s="47">
        <v>832</v>
      </c>
      <c r="C6" s="48">
        <v>1155</v>
      </c>
      <c r="D6" s="48">
        <v>163</v>
      </c>
      <c r="E6" s="48">
        <v>1035</v>
      </c>
      <c r="F6" s="48">
        <v>8314</v>
      </c>
      <c r="G6" s="48">
        <v>19599</v>
      </c>
      <c r="H6" s="48">
        <v>18581</v>
      </c>
      <c r="I6" s="48">
        <v>30944</v>
      </c>
      <c r="J6" s="48">
        <v>27821</v>
      </c>
      <c r="K6" s="48">
        <v>12945</v>
      </c>
      <c r="L6" s="48">
        <v>2179</v>
      </c>
      <c r="M6" s="48">
        <v>618</v>
      </c>
      <c r="N6" s="49">
        <v>124</v>
      </c>
      <c r="O6" s="93">
        <v>124310</v>
      </c>
    </row>
    <row r="7" spans="1:15" ht="15.75" x14ac:dyDescent="0.25">
      <c r="A7" s="99" t="s">
        <v>163</v>
      </c>
      <c r="B7" s="33">
        <v>35</v>
      </c>
      <c r="C7" s="40">
        <v>12</v>
      </c>
      <c r="D7" s="40">
        <v>73</v>
      </c>
      <c r="E7" s="40">
        <v>267</v>
      </c>
      <c r="F7" s="40">
        <v>1574</v>
      </c>
      <c r="G7" s="40">
        <v>4967</v>
      </c>
      <c r="H7" s="40">
        <v>2698</v>
      </c>
      <c r="I7" s="40">
        <v>4916</v>
      </c>
      <c r="J7" s="40">
        <v>3820</v>
      </c>
      <c r="K7" s="40">
        <v>992</v>
      </c>
      <c r="L7" s="40">
        <v>81</v>
      </c>
      <c r="M7" s="40">
        <v>8</v>
      </c>
      <c r="N7" s="34" t="s">
        <v>25</v>
      </c>
      <c r="O7" s="93">
        <v>19443</v>
      </c>
    </row>
    <row r="8" spans="1:15" ht="16.5" thickBot="1" x14ac:dyDescent="0.3">
      <c r="A8" s="100" t="s">
        <v>4</v>
      </c>
      <c r="B8" s="37">
        <v>867</v>
      </c>
      <c r="C8" s="41">
        <v>1167</v>
      </c>
      <c r="D8" s="41">
        <v>236</v>
      </c>
      <c r="E8" s="41">
        <v>1302</v>
      </c>
      <c r="F8" s="41">
        <v>9888</v>
      </c>
      <c r="G8" s="41">
        <v>24566</v>
      </c>
      <c r="H8" s="41">
        <v>21279</v>
      </c>
      <c r="I8" s="41">
        <v>35860</v>
      </c>
      <c r="J8" s="41">
        <v>31641</v>
      </c>
      <c r="K8" s="41">
        <v>13937</v>
      </c>
      <c r="L8" s="41">
        <v>2260</v>
      </c>
      <c r="M8" s="41">
        <v>626</v>
      </c>
      <c r="N8" s="38">
        <v>124</v>
      </c>
      <c r="O8" s="95">
        <v>143753</v>
      </c>
    </row>
    <row r="9" spans="1:15" ht="15.75" x14ac:dyDescent="0.25">
      <c r="A9" s="77"/>
      <c r="B9" s="77"/>
      <c r="C9" s="77"/>
      <c r="D9" s="77"/>
      <c r="E9" s="77"/>
      <c r="F9" s="77"/>
      <c r="G9" s="77"/>
      <c r="H9" s="77"/>
      <c r="I9" s="77"/>
      <c r="J9" s="77"/>
      <c r="K9" s="77"/>
      <c r="L9" s="77"/>
      <c r="M9" s="77"/>
      <c r="N9" s="77"/>
      <c r="O9" s="77"/>
    </row>
    <row r="10" spans="1:15" ht="16.5" thickBot="1" x14ac:dyDescent="0.3">
      <c r="A10" s="120" t="s">
        <v>5</v>
      </c>
      <c r="B10" s="120"/>
      <c r="C10" s="120"/>
      <c r="D10" s="120"/>
      <c r="E10" s="120"/>
      <c r="F10" s="120"/>
      <c r="G10" s="120"/>
      <c r="H10" s="120"/>
      <c r="I10" s="120"/>
      <c r="J10" s="120"/>
      <c r="K10" s="120"/>
      <c r="L10" s="120"/>
      <c r="M10" s="120"/>
      <c r="N10" s="120"/>
      <c r="O10" s="120"/>
    </row>
    <row r="11" spans="1:15" ht="15" customHeight="1" thickBot="1" x14ac:dyDescent="0.3">
      <c r="A11" s="298" t="s">
        <v>450</v>
      </c>
      <c r="B11" s="293" t="s">
        <v>10</v>
      </c>
      <c r="C11" s="294"/>
      <c r="D11" s="294"/>
      <c r="E11" s="294"/>
      <c r="F11" s="294"/>
      <c r="G11" s="294"/>
      <c r="H11" s="294"/>
      <c r="I11" s="294"/>
      <c r="J11" s="294"/>
      <c r="K11" s="294"/>
      <c r="L11" s="294"/>
      <c r="M11" s="294"/>
      <c r="N11" s="295"/>
      <c r="O11" s="296" t="s">
        <v>7</v>
      </c>
    </row>
    <row r="12" spans="1:15" ht="15" customHeight="1" thickBot="1" x14ac:dyDescent="0.3">
      <c r="A12" s="299"/>
      <c r="B12" s="58" t="s">
        <v>11</v>
      </c>
      <c r="C12" s="60" t="s">
        <v>12</v>
      </c>
      <c r="D12" s="60" t="s">
        <v>13</v>
      </c>
      <c r="E12" s="60" t="s">
        <v>14</v>
      </c>
      <c r="F12" s="60" t="s">
        <v>15</v>
      </c>
      <c r="G12" s="60" t="s">
        <v>16</v>
      </c>
      <c r="H12" s="60" t="s">
        <v>17</v>
      </c>
      <c r="I12" s="60" t="s">
        <v>18</v>
      </c>
      <c r="J12" s="60" t="s">
        <v>19</v>
      </c>
      <c r="K12" s="60" t="s">
        <v>20</v>
      </c>
      <c r="L12" s="60" t="s">
        <v>21</v>
      </c>
      <c r="M12" s="60" t="s">
        <v>22</v>
      </c>
      <c r="N12" s="59" t="s">
        <v>23</v>
      </c>
      <c r="O12" s="297"/>
    </row>
    <row r="13" spans="1:15" ht="15.75" x14ac:dyDescent="0.25">
      <c r="A13" s="101" t="s">
        <v>162</v>
      </c>
      <c r="B13" s="29" t="s">
        <v>25</v>
      </c>
      <c r="C13" s="39">
        <v>2</v>
      </c>
      <c r="D13" s="39">
        <v>51</v>
      </c>
      <c r="E13" s="39">
        <v>408</v>
      </c>
      <c r="F13" s="39">
        <v>1681</v>
      </c>
      <c r="G13" s="39">
        <v>2365</v>
      </c>
      <c r="H13" s="39">
        <v>1573</v>
      </c>
      <c r="I13" s="39">
        <v>1286</v>
      </c>
      <c r="J13" s="39">
        <v>789</v>
      </c>
      <c r="K13" s="39">
        <v>337</v>
      </c>
      <c r="L13" s="39">
        <v>47</v>
      </c>
      <c r="M13" s="39">
        <v>29</v>
      </c>
      <c r="N13" s="30">
        <v>15</v>
      </c>
      <c r="O13" s="141">
        <v>8583</v>
      </c>
    </row>
    <row r="14" spans="1:15" ht="15.75" x14ac:dyDescent="0.25">
      <c r="A14" s="99" t="s">
        <v>163</v>
      </c>
      <c r="B14" s="33">
        <v>1</v>
      </c>
      <c r="C14" s="40" t="s">
        <v>25</v>
      </c>
      <c r="D14" s="40">
        <v>17</v>
      </c>
      <c r="E14" s="40">
        <v>228</v>
      </c>
      <c r="F14" s="40">
        <v>213</v>
      </c>
      <c r="G14" s="40">
        <v>257</v>
      </c>
      <c r="H14" s="40">
        <v>175</v>
      </c>
      <c r="I14" s="40">
        <v>265</v>
      </c>
      <c r="J14" s="40">
        <v>194</v>
      </c>
      <c r="K14" s="40">
        <v>98</v>
      </c>
      <c r="L14" s="40">
        <v>6</v>
      </c>
      <c r="M14" s="40">
        <v>3</v>
      </c>
      <c r="N14" s="34" t="s">
        <v>25</v>
      </c>
      <c r="O14" s="93">
        <v>1457</v>
      </c>
    </row>
    <row r="15" spans="1:15" ht="15.75" x14ac:dyDescent="0.25">
      <c r="A15" s="99" t="s">
        <v>451</v>
      </c>
      <c r="B15" s="33" t="s">
        <v>25</v>
      </c>
      <c r="C15" s="40" t="s">
        <v>25</v>
      </c>
      <c r="D15" s="40">
        <v>1705</v>
      </c>
      <c r="E15" s="40">
        <v>2356</v>
      </c>
      <c r="F15" s="40">
        <v>2772</v>
      </c>
      <c r="G15" s="40">
        <v>695</v>
      </c>
      <c r="H15" s="40">
        <v>29</v>
      </c>
      <c r="I15" s="40">
        <v>75</v>
      </c>
      <c r="J15" s="40">
        <v>140</v>
      </c>
      <c r="K15" s="40">
        <v>76</v>
      </c>
      <c r="L15" s="40">
        <v>2</v>
      </c>
      <c r="M15" s="40">
        <v>1</v>
      </c>
      <c r="N15" s="34">
        <v>1</v>
      </c>
      <c r="O15" s="93">
        <v>7852</v>
      </c>
    </row>
    <row r="16" spans="1:15" ht="16.5" thickBot="1" x14ac:dyDescent="0.3">
      <c r="A16" s="100" t="s">
        <v>6</v>
      </c>
      <c r="B16" s="37">
        <v>1</v>
      </c>
      <c r="C16" s="41">
        <v>2</v>
      </c>
      <c r="D16" s="41">
        <v>1773</v>
      </c>
      <c r="E16" s="41">
        <v>2992</v>
      </c>
      <c r="F16" s="41">
        <v>4666</v>
      </c>
      <c r="G16" s="41">
        <v>3317</v>
      </c>
      <c r="H16" s="41">
        <v>1777</v>
      </c>
      <c r="I16" s="41">
        <v>1626</v>
      </c>
      <c r="J16" s="41">
        <v>1123</v>
      </c>
      <c r="K16" s="41">
        <v>511</v>
      </c>
      <c r="L16" s="41">
        <v>55</v>
      </c>
      <c r="M16" s="41">
        <v>33</v>
      </c>
      <c r="N16" s="38">
        <v>16</v>
      </c>
      <c r="O16" s="95">
        <v>17892</v>
      </c>
    </row>
    <row r="18" spans="1:15" ht="16.5" thickBot="1" x14ac:dyDescent="0.3">
      <c r="A18" s="120" t="s">
        <v>7</v>
      </c>
      <c r="B18" s="120"/>
      <c r="C18" s="120"/>
      <c r="D18" s="120"/>
      <c r="E18" s="120"/>
      <c r="F18" s="120"/>
      <c r="G18" s="120"/>
      <c r="H18" s="120"/>
      <c r="I18" s="120"/>
      <c r="J18" s="120"/>
      <c r="K18" s="120"/>
      <c r="L18" s="120"/>
      <c r="M18" s="120"/>
      <c r="N18" s="120"/>
      <c r="O18" s="120"/>
    </row>
    <row r="19" spans="1:15" ht="15" customHeight="1" thickBot="1" x14ac:dyDescent="0.3">
      <c r="A19" s="298" t="s">
        <v>450</v>
      </c>
      <c r="B19" s="293" t="s">
        <v>10</v>
      </c>
      <c r="C19" s="294"/>
      <c r="D19" s="294"/>
      <c r="E19" s="294"/>
      <c r="F19" s="294"/>
      <c r="G19" s="294"/>
      <c r="H19" s="294"/>
      <c r="I19" s="294"/>
      <c r="J19" s="294"/>
      <c r="K19" s="294"/>
      <c r="L19" s="294"/>
      <c r="M19" s="294"/>
      <c r="N19" s="295"/>
      <c r="O19" s="296" t="s">
        <v>7</v>
      </c>
    </row>
    <row r="20" spans="1:15" ht="15" customHeight="1" thickBot="1" x14ac:dyDescent="0.3">
      <c r="A20" s="299"/>
      <c r="B20" s="58" t="s">
        <v>11</v>
      </c>
      <c r="C20" s="60" t="s">
        <v>12</v>
      </c>
      <c r="D20" s="60" t="s">
        <v>13</v>
      </c>
      <c r="E20" s="60" t="s">
        <v>14</v>
      </c>
      <c r="F20" s="60" t="s">
        <v>15</v>
      </c>
      <c r="G20" s="60" t="s">
        <v>16</v>
      </c>
      <c r="H20" s="60" t="s">
        <v>17</v>
      </c>
      <c r="I20" s="60" t="s">
        <v>18</v>
      </c>
      <c r="J20" s="60" t="s">
        <v>19</v>
      </c>
      <c r="K20" s="60" t="s">
        <v>20</v>
      </c>
      <c r="L20" s="60" t="s">
        <v>21</v>
      </c>
      <c r="M20" s="60" t="s">
        <v>22</v>
      </c>
      <c r="N20" s="59" t="s">
        <v>23</v>
      </c>
      <c r="O20" s="297"/>
    </row>
    <row r="21" spans="1:15" ht="15.75" x14ac:dyDescent="0.25">
      <c r="A21" s="101" t="s">
        <v>162</v>
      </c>
      <c r="B21" s="29">
        <v>832</v>
      </c>
      <c r="C21" s="39">
        <v>1157</v>
      </c>
      <c r="D21" s="39">
        <v>214</v>
      </c>
      <c r="E21" s="39">
        <v>1443</v>
      </c>
      <c r="F21" s="39">
        <v>9995</v>
      </c>
      <c r="G21" s="39">
        <v>21964</v>
      </c>
      <c r="H21" s="39">
        <v>20154</v>
      </c>
      <c r="I21" s="39">
        <v>32230</v>
      </c>
      <c r="J21" s="39">
        <v>28610</v>
      </c>
      <c r="K21" s="39">
        <v>13282</v>
      </c>
      <c r="L21" s="39">
        <v>2226</v>
      </c>
      <c r="M21" s="39">
        <v>647</v>
      </c>
      <c r="N21" s="30">
        <v>139</v>
      </c>
      <c r="O21" s="141">
        <v>132893</v>
      </c>
    </row>
    <row r="22" spans="1:15" ht="15.75" x14ac:dyDescent="0.25">
      <c r="A22" s="99" t="s">
        <v>163</v>
      </c>
      <c r="B22" s="33">
        <v>36</v>
      </c>
      <c r="C22" s="40">
        <v>12</v>
      </c>
      <c r="D22" s="40">
        <v>90</v>
      </c>
      <c r="E22" s="40">
        <v>495</v>
      </c>
      <c r="F22" s="40">
        <v>1787</v>
      </c>
      <c r="G22" s="40">
        <v>5224</v>
      </c>
      <c r="H22" s="40">
        <v>2873</v>
      </c>
      <c r="I22" s="40">
        <v>5181</v>
      </c>
      <c r="J22" s="40">
        <v>4014</v>
      </c>
      <c r="K22" s="40">
        <v>1090</v>
      </c>
      <c r="L22" s="40">
        <v>87</v>
      </c>
      <c r="M22" s="40">
        <v>11</v>
      </c>
      <c r="N22" s="34" t="s">
        <v>25</v>
      </c>
      <c r="O22" s="93">
        <v>20900</v>
      </c>
    </row>
    <row r="23" spans="1:15" ht="15.75" x14ac:dyDescent="0.25">
      <c r="A23" s="99" t="s">
        <v>451</v>
      </c>
      <c r="B23" s="33" t="s">
        <v>25</v>
      </c>
      <c r="C23" s="40" t="s">
        <v>25</v>
      </c>
      <c r="D23" s="40">
        <v>1705</v>
      </c>
      <c r="E23" s="40">
        <v>2356</v>
      </c>
      <c r="F23" s="40">
        <v>2772</v>
      </c>
      <c r="G23" s="40">
        <v>695</v>
      </c>
      <c r="H23" s="40">
        <v>29</v>
      </c>
      <c r="I23" s="40">
        <v>75</v>
      </c>
      <c r="J23" s="40">
        <v>140</v>
      </c>
      <c r="K23" s="40">
        <v>76</v>
      </c>
      <c r="L23" s="40">
        <v>2</v>
      </c>
      <c r="M23" s="40">
        <v>1</v>
      </c>
      <c r="N23" s="34">
        <v>1</v>
      </c>
      <c r="O23" s="93">
        <v>7852</v>
      </c>
    </row>
    <row r="24" spans="1:15" ht="16.5" thickBot="1" x14ac:dyDescent="0.3">
      <c r="A24" s="100" t="s">
        <v>7</v>
      </c>
      <c r="B24" s="37">
        <v>868</v>
      </c>
      <c r="C24" s="41">
        <v>1169</v>
      </c>
      <c r="D24" s="41">
        <v>2009</v>
      </c>
      <c r="E24" s="41">
        <v>4294</v>
      </c>
      <c r="F24" s="41">
        <v>14554</v>
      </c>
      <c r="G24" s="41">
        <v>27883</v>
      </c>
      <c r="H24" s="41">
        <v>23056</v>
      </c>
      <c r="I24" s="41">
        <v>37486</v>
      </c>
      <c r="J24" s="41">
        <v>32764</v>
      </c>
      <c r="K24" s="41">
        <v>14448</v>
      </c>
      <c r="L24" s="41">
        <v>2315</v>
      </c>
      <c r="M24" s="41">
        <v>659</v>
      </c>
      <c r="N24" s="38">
        <v>140</v>
      </c>
      <c r="O24" s="95">
        <v>161645</v>
      </c>
    </row>
    <row r="26" spans="1:15" ht="15.75" x14ac:dyDescent="0.25">
      <c r="A26" s="144" t="s">
        <v>8</v>
      </c>
    </row>
  </sheetData>
  <mergeCells count="10">
    <mergeCell ref="A3:O3"/>
    <mergeCell ref="A11:A12"/>
    <mergeCell ref="B11:N11"/>
    <mergeCell ref="O11:O12"/>
    <mergeCell ref="A19:A20"/>
    <mergeCell ref="B19:N19"/>
    <mergeCell ref="O19:O20"/>
    <mergeCell ref="A4:A5"/>
    <mergeCell ref="B4:N4"/>
    <mergeCell ref="O4:O5"/>
  </mergeCells>
  <hyperlinks>
    <hyperlink ref="J1" location="'Table of Contents'!C2" display="Back to Table of Contents"/>
  </hyperlinks>
  <pageMargins left="0.75" right="0.75" top="1" bottom="1" header="0.5" footer="0.5"/>
  <pageSetup paperSize="9" scale="57"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9"/>
  <sheetViews>
    <sheetView showGridLines="0" zoomScaleNormal="100" workbookViewId="0"/>
  </sheetViews>
  <sheetFormatPr defaultRowHeight="15" x14ac:dyDescent="0.25"/>
  <cols>
    <col min="1" max="1" width="76.42578125" customWidth="1"/>
    <col min="2" max="15" width="14.140625" customWidth="1"/>
  </cols>
  <sheetData>
    <row r="1" spans="1:15" x14ac:dyDescent="0.25">
      <c r="A1" s="8" t="s">
        <v>456</v>
      </c>
      <c r="J1" s="7" t="s">
        <v>892</v>
      </c>
    </row>
    <row r="2" spans="1:15" ht="15.75" thickBot="1" x14ac:dyDescent="0.3">
      <c r="A2" s="2"/>
    </row>
    <row r="3" spans="1:15" x14ac:dyDescent="0.25">
      <c r="A3" s="298" t="s">
        <v>49</v>
      </c>
      <c r="B3" s="287" t="s">
        <v>50</v>
      </c>
      <c r="C3" s="289"/>
      <c r="D3" s="287" t="s">
        <v>51</v>
      </c>
      <c r="E3" s="289"/>
      <c r="F3" s="287" t="s">
        <v>52</v>
      </c>
      <c r="G3" s="289"/>
      <c r="H3" s="287" t="s">
        <v>53</v>
      </c>
      <c r="I3" s="289"/>
      <c r="J3" s="287" t="s">
        <v>54</v>
      </c>
      <c r="K3" s="289"/>
      <c r="L3" s="287" t="s">
        <v>55</v>
      </c>
      <c r="M3" s="289"/>
      <c r="N3" s="287" t="s">
        <v>7</v>
      </c>
      <c r="O3" s="289"/>
    </row>
    <row r="4" spans="1:15" ht="15.75" thickBot="1" x14ac:dyDescent="0.3">
      <c r="A4" s="308"/>
      <c r="B4" s="15">
        <v>2021</v>
      </c>
      <c r="C4" s="17">
        <v>2022</v>
      </c>
      <c r="D4" s="15">
        <v>2021</v>
      </c>
      <c r="E4" s="17">
        <v>2022</v>
      </c>
      <c r="F4" s="15">
        <v>2021</v>
      </c>
      <c r="G4" s="17">
        <v>2022</v>
      </c>
      <c r="H4" s="15">
        <v>2021</v>
      </c>
      <c r="I4" s="17">
        <v>2022</v>
      </c>
      <c r="J4" s="15">
        <v>2021</v>
      </c>
      <c r="K4" s="17">
        <v>2022</v>
      </c>
      <c r="L4" s="15">
        <v>2021</v>
      </c>
      <c r="M4" s="17">
        <v>2022</v>
      </c>
      <c r="N4" s="15">
        <v>2021</v>
      </c>
      <c r="O4" s="17">
        <v>2022</v>
      </c>
    </row>
    <row r="5" spans="1:15" ht="15.75" x14ac:dyDescent="0.25">
      <c r="A5" s="75" t="s">
        <v>285</v>
      </c>
      <c r="B5" s="29">
        <v>3</v>
      </c>
      <c r="C5" s="30">
        <v>1</v>
      </c>
      <c r="D5" s="29">
        <v>15</v>
      </c>
      <c r="E5" s="30">
        <v>14</v>
      </c>
      <c r="F5" s="29">
        <v>1817</v>
      </c>
      <c r="G5" s="30">
        <v>1988</v>
      </c>
      <c r="H5" s="29">
        <v>1820</v>
      </c>
      <c r="I5" s="30">
        <v>1900</v>
      </c>
      <c r="J5" s="29">
        <v>1413</v>
      </c>
      <c r="K5" s="30">
        <v>1457</v>
      </c>
      <c r="L5" s="29">
        <v>113</v>
      </c>
      <c r="M5" s="30">
        <v>93</v>
      </c>
      <c r="N5" s="87">
        <v>5181</v>
      </c>
      <c r="O5" s="31">
        <v>5453</v>
      </c>
    </row>
    <row r="6" spans="1:15" ht="15.75" x14ac:dyDescent="0.25">
      <c r="A6" s="75" t="s">
        <v>56</v>
      </c>
      <c r="B6" s="33">
        <v>2</v>
      </c>
      <c r="C6" s="34">
        <v>1</v>
      </c>
      <c r="D6" s="33">
        <v>14</v>
      </c>
      <c r="E6" s="34">
        <v>16</v>
      </c>
      <c r="F6" s="33">
        <v>25</v>
      </c>
      <c r="G6" s="34">
        <v>24</v>
      </c>
      <c r="H6" s="33">
        <v>72</v>
      </c>
      <c r="I6" s="34">
        <v>72</v>
      </c>
      <c r="J6" s="33">
        <v>49</v>
      </c>
      <c r="K6" s="34">
        <v>54</v>
      </c>
      <c r="L6" s="33">
        <v>3</v>
      </c>
      <c r="M6" s="34">
        <v>3</v>
      </c>
      <c r="N6" s="88">
        <v>165</v>
      </c>
      <c r="O6" s="35">
        <v>170</v>
      </c>
    </row>
    <row r="7" spans="1:15" ht="15.75" x14ac:dyDescent="0.25">
      <c r="A7" s="75" t="s">
        <v>286</v>
      </c>
      <c r="B7" s="33" t="s">
        <v>25</v>
      </c>
      <c r="C7" s="34" t="s">
        <v>25</v>
      </c>
      <c r="D7" s="33" t="s">
        <v>25</v>
      </c>
      <c r="E7" s="34" t="s">
        <v>25</v>
      </c>
      <c r="F7" s="33">
        <v>20</v>
      </c>
      <c r="G7" s="34">
        <v>21</v>
      </c>
      <c r="H7" s="33">
        <v>90</v>
      </c>
      <c r="I7" s="34">
        <v>97</v>
      </c>
      <c r="J7" s="33">
        <v>72</v>
      </c>
      <c r="K7" s="34">
        <v>77</v>
      </c>
      <c r="L7" s="33">
        <v>3</v>
      </c>
      <c r="M7" s="34">
        <v>3</v>
      </c>
      <c r="N7" s="88">
        <v>185</v>
      </c>
      <c r="O7" s="35">
        <v>198</v>
      </c>
    </row>
    <row r="8" spans="1:15" ht="15.75" x14ac:dyDescent="0.25">
      <c r="A8" s="75" t="s">
        <v>57</v>
      </c>
      <c r="B8" s="33">
        <v>57</v>
      </c>
      <c r="C8" s="34">
        <v>50</v>
      </c>
      <c r="D8" s="33">
        <v>6</v>
      </c>
      <c r="E8" s="34">
        <v>10</v>
      </c>
      <c r="F8" s="33">
        <v>331</v>
      </c>
      <c r="G8" s="34">
        <v>294</v>
      </c>
      <c r="H8" s="33">
        <v>647</v>
      </c>
      <c r="I8" s="34">
        <v>723</v>
      </c>
      <c r="J8" s="33">
        <v>856</v>
      </c>
      <c r="K8" s="34">
        <v>967</v>
      </c>
      <c r="L8" s="33">
        <v>175</v>
      </c>
      <c r="M8" s="34">
        <v>174</v>
      </c>
      <c r="N8" s="88">
        <v>2072</v>
      </c>
      <c r="O8" s="35">
        <v>2218</v>
      </c>
    </row>
    <row r="9" spans="1:15" ht="15.75" x14ac:dyDescent="0.25">
      <c r="A9" s="75" t="s">
        <v>58</v>
      </c>
      <c r="B9" s="33" t="s">
        <v>25</v>
      </c>
      <c r="C9" s="34" t="s">
        <v>25</v>
      </c>
      <c r="D9" s="33">
        <v>16</v>
      </c>
      <c r="E9" s="34">
        <v>23</v>
      </c>
      <c r="F9" s="33">
        <v>308</v>
      </c>
      <c r="G9" s="34">
        <v>372</v>
      </c>
      <c r="H9" s="33">
        <v>175</v>
      </c>
      <c r="I9" s="34">
        <v>189</v>
      </c>
      <c r="J9" s="33">
        <v>128</v>
      </c>
      <c r="K9" s="34">
        <v>123</v>
      </c>
      <c r="L9" s="33">
        <v>6</v>
      </c>
      <c r="M9" s="34">
        <v>5</v>
      </c>
      <c r="N9" s="88">
        <v>633</v>
      </c>
      <c r="O9" s="35">
        <v>712</v>
      </c>
    </row>
    <row r="10" spans="1:15" ht="15.75" x14ac:dyDescent="0.25">
      <c r="A10" s="75" t="s">
        <v>287</v>
      </c>
      <c r="B10" s="33" t="s">
        <v>25</v>
      </c>
      <c r="C10" s="34" t="s">
        <v>25</v>
      </c>
      <c r="D10" s="33" t="s">
        <v>25</v>
      </c>
      <c r="E10" s="34" t="s">
        <v>25</v>
      </c>
      <c r="F10" s="33">
        <v>8</v>
      </c>
      <c r="G10" s="34">
        <v>7</v>
      </c>
      <c r="H10" s="33">
        <v>33</v>
      </c>
      <c r="I10" s="34">
        <v>40</v>
      </c>
      <c r="J10" s="33">
        <v>49</v>
      </c>
      <c r="K10" s="34">
        <v>53</v>
      </c>
      <c r="L10" s="33">
        <v>3</v>
      </c>
      <c r="M10" s="34">
        <v>3</v>
      </c>
      <c r="N10" s="88">
        <v>93</v>
      </c>
      <c r="O10" s="35">
        <v>103</v>
      </c>
    </row>
    <row r="11" spans="1:15" ht="15.75" x14ac:dyDescent="0.25">
      <c r="A11" s="75" t="s">
        <v>288</v>
      </c>
      <c r="B11" s="33">
        <v>1</v>
      </c>
      <c r="C11" s="34" t="s">
        <v>25</v>
      </c>
      <c r="D11" s="33">
        <v>2</v>
      </c>
      <c r="E11" s="34">
        <v>2</v>
      </c>
      <c r="F11" s="33">
        <v>118</v>
      </c>
      <c r="G11" s="34">
        <v>119</v>
      </c>
      <c r="H11" s="33">
        <v>230</v>
      </c>
      <c r="I11" s="34">
        <v>250</v>
      </c>
      <c r="J11" s="33">
        <v>371</v>
      </c>
      <c r="K11" s="34">
        <v>408</v>
      </c>
      <c r="L11" s="33">
        <v>14</v>
      </c>
      <c r="M11" s="34">
        <v>19</v>
      </c>
      <c r="N11" s="88">
        <v>736</v>
      </c>
      <c r="O11" s="35">
        <v>798</v>
      </c>
    </row>
    <row r="12" spans="1:15" ht="15.75" x14ac:dyDescent="0.25">
      <c r="A12" s="75" t="s">
        <v>59</v>
      </c>
      <c r="B12" s="33" t="s">
        <v>25</v>
      </c>
      <c r="C12" s="34" t="s">
        <v>25</v>
      </c>
      <c r="D12" s="33">
        <v>7</v>
      </c>
      <c r="E12" s="34">
        <v>5</v>
      </c>
      <c r="F12" s="33">
        <v>125</v>
      </c>
      <c r="G12" s="34">
        <v>95</v>
      </c>
      <c r="H12" s="33">
        <v>169</v>
      </c>
      <c r="I12" s="34">
        <v>188</v>
      </c>
      <c r="J12" s="33">
        <v>84</v>
      </c>
      <c r="K12" s="34">
        <v>97</v>
      </c>
      <c r="L12" s="33">
        <v>7</v>
      </c>
      <c r="M12" s="34">
        <v>6</v>
      </c>
      <c r="N12" s="88">
        <v>392</v>
      </c>
      <c r="O12" s="35">
        <v>391</v>
      </c>
    </row>
    <row r="13" spans="1:15" ht="15.75" x14ac:dyDescent="0.25">
      <c r="A13" s="75" t="s">
        <v>60</v>
      </c>
      <c r="B13" s="33" t="s">
        <v>25</v>
      </c>
      <c r="C13" s="34" t="s">
        <v>25</v>
      </c>
      <c r="D13" s="33" t="s">
        <v>25</v>
      </c>
      <c r="E13" s="34" t="s">
        <v>25</v>
      </c>
      <c r="F13" s="33">
        <v>28</v>
      </c>
      <c r="G13" s="34">
        <v>22</v>
      </c>
      <c r="H13" s="33">
        <v>54</v>
      </c>
      <c r="I13" s="34">
        <v>52</v>
      </c>
      <c r="J13" s="33">
        <v>60</v>
      </c>
      <c r="K13" s="34">
        <v>53</v>
      </c>
      <c r="L13" s="33">
        <v>3</v>
      </c>
      <c r="M13" s="34">
        <v>3</v>
      </c>
      <c r="N13" s="88">
        <v>145</v>
      </c>
      <c r="O13" s="35">
        <v>130</v>
      </c>
    </row>
    <row r="14" spans="1:15" ht="15.75" x14ac:dyDescent="0.25">
      <c r="A14" s="75" t="s">
        <v>61</v>
      </c>
      <c r="B14" s="33" t="s">
        <v>25</v>
      </c>
      <c r="C14" s="34" t="s">
        <v>25</v>
      </c>
      <c r="D14" s="33" t="s">
        <v>25</v>
      </c>
      <c r="E14" s="34" t="s">
        <v>25</v>
      </c>
      <c r="F14" s="33">
        <v>1</v>
      </c>
      <c r="G14" s="34">
        <v>4</v>
      </c>
      <c r="H14" s="33">
        <v>5</v>
      </c>
      <c r="I14" s="34">
        <v>3</v>
      </c>
      <c r="J14" s="33">
        <v>5</v>
      </c>
      <c r="K14" s="34">
        <v>5</v>
      </c>
      <c r="L14" s="33" t="s">
        <v>25</v>
      </c>
      <c r="M14" s="34">
        <v>1</v>
      </c>
      <c r="N14" s="88">
        <v>11</v>
      </c>
      <c r="O14" s="35">
        <v>13</v>
      </c>
    </row>
    <row r="15" spans="1:15" ht="15.75" x14ac:dyDescent="0.25">
      <c r="A15" s="75" t="s">
        <v>289</v>
      </c>
      <c r="B15" s="33" t="s">
        <v>25</v>
      </c>
      <c r="C15" s="34" t="s">
        <v>25</v>
      </c>
      <c r="D15" s="33" t="s">
        <v>25</v>
      </c>
      <c r="E15" s="34" t="s">
        <v>25</v>
      </c>
      <c r="F15" s="33">
        <v>19</v>
      </c>
      <c r="G15" s="34">
        <v>22</v>
      </c>
      <c r="H15" s="33">
        <v>253</v>
      </c>
      <c r="I15" s="34">
        <v>297</v>
      </c>
      <c r="J15" s="33">
        <v>170</v>
      </c>
      <c r="K15" s="34">
        <v>174</v>
      </c>
      <c r="L15" s="33">
        <v>11</v>
      </c>
      <c r="M15" s="34">
        <v>10</v>
      </c>
      <c r="N15" s="88">
        <v>453</v>
      </c>
      <c r="O15" s="35">
        <v>503</v>
      </c>
    </row>
    <row r="16" spans="1:15" ht="15.75" x14ac:dyDescent="0.25">
      <c r="A16" s="75" t="s">
        <v>62</v>
      </c>
      <c r="B16" s="33" t="s">
        <v>25</v>
      </c>
      <c r="C16" s="34" t="s">
        <v>25</v>
      </c>
      <c r="D16" s="33">
        <v>87</v>
      </c>
      <c r="E16" s="34">
        <v>68</v>
      </c>
      <c r="F16" s="33">
        <v>492</v>
      </c>
      <c r="G16" s="34">
        <v>489</v>
      </c>
      <c r="H16" s="33">
        <v>402</v>
      </c>
      <c r="I16" s="34">
        <v>454</v>
      </c>
      <c r="J16" s="33">
        <v>346</v>
      </c>
      <c r="K16" s="34">
        <v>391</v>
      </c>
      <c r="L16" s="33">
        <v>16</v>
      </c>
      <c r="M16" s="34">
        <v>15</v>
      </c>
      <c r="N16" s="88">
        <v>1343</v>
      </c>
      <c r="O16" s="35">
        <v>1417</v>
      </c>
    </row>
    <row r="17" spans="1:15" ht="15.75" x14ac:dyDescent="0.25">
      <c r="A17" s="75" t="s">
        <v>290</v>
      </c>
      <c r="B17" s="33" t="s">
        <v>25</v>
      </c>
      <c r="C17" s="34" t="s">
        <v>25</v>
      </c>
      <c r="D17" s="33">
        <v>1</v>
      </c>
      <c r="E17" s="34">
        <v>7</v>
      </c>
      <c r="F17" s="33">
        <v>2</v>
      </c>
      <c r="G17" s="34">
        <v>4</v>
      </c>
      <c r="H17" s="33">
        <v>53</v>
      </c>
      <c r="I17" s="34">
        <v>75</v>
      </c>
      <c r="J17" s="33">
        <v>59</v>
      </c>
      <c r="K17" s="34">
        <v>80</v>
      </c>
      <c r="L17" s="33">
        <v>4</v>
      </c>
      <c r="M17" s="34">
        <v>4</v>
      </c>
      <c r="N17" s="88">
        <v>119</v>
      </c>
      <c r="O17" s="35">
        <v>170</v>
      </c>
    </row>
    <row r="18" spans="1:15" ht="15.75" x14ac:dyDescent="0.25">
      <c r="A18" s="75" t="s">
        <v>291</v>
      </c>
      <c r="B18" s="33" t="s">
        <v>25</v>
      </c>
      <c r="C18" s="34" t="s">
        <v>25</v>
      </c>
      <c r="D18" s="33">
        <v>1</v>
      </c>
      <c r="E18" s="34" t="s">
        <v>25</v>
      </c>
      <c r="F18" s="33">
        <v>24</v>
      </c>
      <c r="G18" s="34">
        <v>79</v>
      </c>
      <c r="H18" s="33">
        <v>92</v>
      </c>
      <c r="I18" s="34">
        <v>148</v>
      </c>
      <c r="J18" s="33">
        <v>93</v>
      </c>
      <c r="K18" s="34">
        <v>88</v>
      </c>
      <c r="L18" s="33">
        <v>6</v>
      </c>
      <c r="M18" s="34">
        <v>5</v>
      </c>
      <c r="N18" s="88">
        <v>216</v>
      </c>
      <c r="O18" s="35">
        <v>320</v>
      </c>
    </row>
    <row r="19" spans="1:15" ht="15.75" x14ac:dyDescent="0.25">
      <c r="A19" s="75" t="s">
        <v>292</v>
      </c>
      <c r="B19" s="33" t="s">
        <v>25</v>
      </c>
      <c r="C19" s="34" t="s">
        <v>25</v>
      </c>
      <c r="D19" s="33">
        <v>3</v>
      </c>
      <c r="E19" s="34">
        <v>3</v>
      </c>
      <c r="F19" s="33">
        <v>82</v>
      </c>
      <c r="G19" s="34">
        <v>56</v>
      </c>
      <c r="H19" s="33">
        <v>146</v>
      </c>
      <c r="I19" s="34">
        <v>176</v>
      </c>
      <c r="J19" s="33">
        <v>184</v>
      </c>
      <c r="K19" s="34">
        <v>184</v>
      </c>
      <c r="L19" s="33">
        <v>19</v>
      </c>
      <c r="M19" s="34">
        <v>23</v>
      </c>
      <c r="N19" s="88">
        <v>434</v>
      </c>
      <c r="O19" s="35">
        <v>442</v>
      </c>
    </row>
    <row r="20" spans="1:15" ht="15.75" x14ac:dyDescent="0.25">
      <c r="A20" s="75" t="s">
        <v>293</v>
      </c>
      <c r="B20" s="33" t="s">
        <v>25</v>
      </c>
      <c r="C20" s="34" t="s">
        <v>25</v>
      </c>
      <c r="D20" s="33" t="s">
        <v>25</v>
      </c>
      <c r="E20" s="34" t="s">
        <v>25</v>
      </c>
      <c r="F20" s="33">
        <v>2</v>
      </c>
      <c r="G20" s="34">
        <v>1</v>
      </c>
      <c r="H20" s="33">
        <v>12</v>
      </c>
      <c r="I20" s="34">
        <v>11</v>
      </c>
      <c r="J20" s="33">
        <v>27</v>
      </c>
      <c r="K20" s="34">
        <v>29</v>
      </c>
      <c r="L20" s="33">
        <v>3</v>
      </c>
      <c r="M20" s="34">
        <v>4</v>
      </c>
      <c r="N20" s="88">
        <v>44</v>
      </c>
      <c r="O20" s="35">
        <v>45</v>
      </c>
    </row>
    <row r="21" spans="1:15" ht="15.75" x14ac:dyDescent="0.25">
      <c r="A21" s="75" t="s">
        <v>64</v>
      </c>
      <c r="B21" s="33" t="s">
        <v>25</v>
      </c>
      <c r="C21" s="34" t="s">
        <v>25</v>
      </c>
      <c r="D21" s="33" t="s">
        <v>25</v>
      </c>
      <c r="E21" s="34" t="s">
        <v>25</v>
      </c>
      <c r="F21" s="33">
        <v>8</v>
      </c>
      <c r="G21" s="34">
        <v>8</v>
      </c>
      <c r="H21" s="33">
        <v>39</v>
      </c>
      <c r="I21" s="34">
        <v>38</v>
      </c>
      <c r="J21" s="33">
        <v>39</v>
      </c>
      <c r="K21" s="34">
        <v>36</v>
      </c>
      <c r="L21" s="33">
        <v>23</v>
      </c>
      <c r="M21" s="34">
        <v>24</v>
      </c>
      <c r="N21" s="88">
        <v>109</v>
      </c>
      <c r="O21" s="35">
        <v>106</v>
      </c>
    </row>
    <row r="22" spans="1:15" ht="15.75" x14ac:dyDescent="0.25">
      <c r="A22" s="75" t="s">
        <v>294</v>
      </c>
      <c r="B22" s="33" t="s">
        <v>25</v>
      </c>
      <c r="C22" s="34" t="s">
        <v>25</v>
      </c>
      <c r="D22" s="33" t="s">
        <v>25</v>
      </c>
      <c r="E22" s="34" t="s">
        <v>25</v>
      </c>
      <c r="F22" s="33" t="s">
        <v>25</v>
      </c>
      <c r="G22" s="34" t="s">
        <v>25</v>
      </c>
      <c r="H22" s="33" t="s">
        <v>25</v>
      </c>
      <c r="I22" s="34" t="s">
        <v>25</v>
      </c>
      <c r="J22" s="33" t="s">
        <v>25</v>
      </c>
      <c r="K22" s="34">
        <v>1</v>
      </c>
      <c r="L22" s="33">
        <v>4</v>
      </c>
      <c r="M22" s="34">
        <v>5</v>
      </c>
      <c r="N22" s="88">
        <v>4</v>
      </c>
      <c r="O22" s="35">
        <v>6</v>
      </c>
    </row>
    <row r="23" spans="1:15" ht="15.75" x14ac:dyDescent="0.25">
      <c r="A23" s="75" t="s">
        <v>295</v>
      </c>
      <c r="B23" s="33" t="s">
        <v>25</v>
      </c>
      <c r="C23" s="34" t="s">
        <v>25</v>
      </c>
      <c r="D23" s="33">
        <v>108</v>
      </c>
      <c r="E23" s="34">
        <v>147</v>
      </c>
      <c r="F23" s="33">
        <v>384</v>
      </c>
      <c r="G23" s="34">
        <v>529</v>
      </c>
      <c r="H23" s="33">
        <v>887</v>
      </c>
      <c r="I23" s="34">
        <v>1418</v>
      </c>
      <c r="J23" s="33">
        <v>763</v>
      </c>
      <c r="K23" s="34">
        <v>1521</v>
      </c>
      <c r="L23" s="33">
        <v>37</v>
      </c>
      <c r="M23" s="34">
        <v>99</v>
      </c>
      <c r="N23" s="88">
        <v>2179</v>
      </c>
      <c r="O23" s="35">
        <v>3714</v>
      </c>
    </row>
    <row r="24" spans="1:15" ht="15.75" x14ac:dyDescent="0.25">
      <c r="A24" s="75" t="s">
        <v>79</v>
      </c>
      <c r="B24" s="33">
        <v>1</v>
      </c>
      <c r="C24" s="34">
        <v>1</v>
      </c>
      <c r="D24" s="33">
        <v>6</v>
      </c>
      <c r="E24" s="34">
        <v>5</v>
      </c>
      <c r="F24" s="33">
        <v>151</v>
      </c>
      <c r="G24" s="34">
        <v>125</v>
      </c>
      <c r="H24" s="33">
        <v>623</v>
      </c>
      <c r="I24" s="34">
        <v>654</v>
      </c>
      <c r="J24" s="33">
        <v>848</v>
      </c>
      <c r="K24" s="34">
        <v>907</v>
      </c>
      <c r="L24" s="33">
        <v>24</v>
      </c>
      <c r="M24" s="34">
        <v>24</v>
      </c>
      <c r="N24" s="88">
        <v>1653</v>
      </c>
      <c r="O24" s="35">
        <v>1716</v>
      </c>
    </row>
    <row r="25" spans="1:15" ht="15.75" x14ac:dyDescent="0.25">
      <c r="A25" s="75" t="s">
        <v>80</v>
      </c>
      <c r="B25" s="33" t="s">
        <v>25</v>
      </c>
      <c r="C25" s="34">
        <v>1</v>
      </c>
      <c r="D25" s="33">
        <v>6</v>
      </c>
      <c r="E25" s="34" t="s">
        <v>25</v>
      </c>
      <c r="F25" s="33">
        <v>39</v>
      </c>
      <c r="G25" s="34">
        <v>56</v>
      </c>
      <c r="H25" s="33">
        <v>166</v>
      </c>
      <c r="I25" s="34">
        <v>184</v>
      </c>
      <c r="J25" s="33">
        <v>114</v>
      </c>
      <c r="K25" s="34">
        <v>122</v>
      </c>
      <c r="L25" s="33">
        <v>12</v>
      </c>
      <c r="M25" s="34">
        <v>11</v>
      </c>
      <c r="N25" s="88">
        <v>337</v>
      </c>
      <c r="O25" s="35">
        <v>374</v>
      </c>
    </row>
    <row r="26" spans="1:15" ht="15.75" x14ac:dyDescent="0.25">
      <c r="A26" s="75" t="s">
        <v>81</v>
      </c>
      <c r="B26" s="33" t="s">
        <v>25</v>
      </c>
      <c r="C26" s="34" t="s">
        <v>25</v>
      </c>
      <c r="D26" s="33">
        <v>1</v>
      </c>
      <c r="E26" s="34">
        <v>2</v>
      </c>
      <c r="F26" s="33" t="s">
        <v>25</v>
      </c>
      <c r="G26" s="34" t="s">
        <v>25</v>
      </c>
      <c r="H26" s="33">
        <v>3</v>
      </c>
      <c r="I26" s="34">
        <v>10</v>
      </c>
      <c r="J26" s="33">
        <v>4</v>
      </c>
      <c r="K26" s="34">
        <v>16</v>
      </c>
      <c r="L26" s="33">
        <v>1</v>
      </c>
      <c r="M26" s="34">
        <v>1</v>
      </c>
      <c r="N26" s="88">
        <v>9</v>
      </c>
      <c r="O26" s="35">
        <v>29</v>
      </c>
    </row>
    <row r="27" spans="1:15" ht="15.75" x14ac:dyDescent="0.25">
      <c r="A27" s="75" t="s">
        <v>296</v>
      </c>
      <c r="B27" s="33" t="s">
        <v>25</v>
      </c>
      <c r="C27" s="34" t="s">
        <v>25</v>
      </c>
      <c r="D27" s="33">
        <v>9</v>
      </c>
      <c r="E27" s="34">
        <v>4</v>
      </c>
      <c r="F27" s="33">
        <v>38</v>
      </c>
      <c r="G27" s="34">
        <v>44</v>
      </c>
      <c r="H27" s="33">
        <v>138</v>
      </c>
      <c r="I27" s="34">
        <v>143</v>
      </c>
      <c r="J27" s="33">
        <v>61</v>
      </c>
      <c r="K27" s="34">
        <v>61</v>
      </c>
      <c r="L27" s="33">
        <v>3</v>
      </c>
      <c r="M27" s="34">
        <v>4</v>
      </c>
      <c r="N27" s="88">
        <v>249</v>
      </c>
      <c r="O27" s="35">
        <v>256</v>
      </c>
    </row>
    <row r="28" spans="1:15" ht="15.75" x14ac:dyDescent="0.25">
      <c r="A28" s="75" t="s">
        <v>297</v>
      </c>
      <c r="B28" s="33" t="s">
        <v>25</v>
      </c>
      <c r="C28" s="34" t="s">
        <v>25</v>
      </c>
      <c r="D28" s="33">
        <v>3</v>
      </c>
      <c r="E28" s="34">
        <v>2</v>
      </c>
      <c r="F28" s="33">
        <v>9</v>
      </c>
      <c r="G28" s="34">
        <v>7</v>
      </c>
      <c r="H28" s="33">
        <v>132</v>
      </c>
      <c r="I28" s="34">
        <v>120</v>
      </c>
      <c r="J28" s="33">
        <v>125</v>
      </c>
      <c r="K28" s="34">
        <v>142</v>
      </c>
      <c r="L28" s="33">
        <v>12</v>
      </c>
      <c r="M28" s="34">
        <v>12</v>
      </c>
      <c r="N28" s="88">
        <v>281</v>
      </c>
      <c r="O28" s="35">
        <v>283</v>
      </c>
    </row>
    <row r="29" spans="1:15" ht="15.75" x14ac:dyDescent="0.25">
      <c r="A29" s="75" t="s">
        <v>298</v>
      </c>
      <c r="B29" s="33" t="s">
        <v>25</v>
      </c>
      <c r="C29" s="34" t="s">
        <v>25</v>
      </c>
      <c r="D29" s="33" t="s">
        <v>25</v>
      </c>
      <c r="E29" s="34" t="s">
        <v>25</v>
      </c>
      <c r="F29" s="33" t="s">
        <v>25</v>
      </c>
      <c r="G29" s="34" t="s">
        <v>25</v>
      </c>
      <c r="H29" s="33" t="s">
        <v>25</v>
      </c>
      <c r="I29" s="34" t="s">
        <v>25</v>
      </c>
      <c r="J29" s="33">
        <v>1</v>
      </c>
      <c r="K29" s="34">
        <v>2</v>
      </c>
      <c r="L29" s="33" t="s">
        <v>25</v>
      </c>
      <c r="M29" s="34" t="s">
        <v>25</v>
      </c>
      <c r="N29" s="88">
        <v>1</v>
      </c>
      <c r="O29" s="35">
        <v>2</v>
      </c>
    </row>
    <row r="30" spans="1:15" ht="15.75" x14ac:dyDescent="0.25">
      <c r="A30" s="75" t="s">
        <v>70</v>
      </c>
      <c r="B30" s="33">
        <v>316</v>
      </c>
      <c r="C30" s="34">
        <v>351</v>
      </c>
      <c r="D30" s="33">
        <v>458</v>
      </c>
      <c r="E30" s="34">
        <v>407</v>
      </c>
      <c r="F30" s="33">
        <v>2591</v>
      </c>
      <c r="G30" s="34">
        <v>2486</v>
      </c>
      <c r="H30" s="33">
        <v>7621</v>
      </c>
      <c r="I30" s="34">
        <v>7944</v>
      </c>
      <c r="J30" s="33">
        <v>5414</v>
      </c>
      <c r="K30" s="34">
        <v>5991</v>
      </c>
      <c r="L30" s="33">
        <v>166</v>
      </c>
      <c r="M30" s="34">
        <v>184</v>
      </c>
      <c r="N30" s="88">
        <v>16566</v>
      </c>
      <c r="O30" s="35">
        <v>17363</v>
      </c>
    </row>
    <row r="31" spans="1:15" ht="15.75" x14ac:dyDescent="0.25">
      <c r="A31" s="75" t="s">
        <v>71</v>
      </c>
      <c r="B31" s="33" t="s">
        <v>25</v>
      </c>
      <c r="C31" s="34" t="s">
        <v>25</v>
      </c>
      <c r="D31" s="33" t="s">
        <v>25</v>
      </c>
      <c r="E31" s="34" t="s">
        <v>25</v>
      </c>
      <c r="F31" s="33">
        <v>216</v>
      </c>
      <c r="G31" s="34">
        <v>232</v>
      </c>
      <c r="H31" s="33">
        <v>197</v>
      </c>
      <c r="I31" s="34">
        <v>203</v>
      </c>
      <c r="J31" s="33">
        <v>127</v>
      </c>
      <c r="K31" s="34">
        <v>133</v>
      </c>
      <c r="L31" s="33">
        <v>9</v>
      </c>
      <c r="M31" s="34">
        <v>8</v>
      </c>
      <c r="N31" s="88">
        <v>549</v>
      </c>
      <c r="O31" s="35">
        <v>576</v>
      </c>
    </row>
    <row r="32" spans="1:15" ht="15.75" x14ac:dyDescent="0.25">
      <c r="A32" s="75" t="s">
        <v>299</v>
      </c>
      <c r="B32" s="33">
        <v>25</v>
      </c>
      <c r="C32" s="34">
        <v>5</v>
      </c>
      <c r="D32" s="33">
        <v>19</v>
      </c>
      <c r="E32" s="34">
        <v>26</v>
      </c>
      <c r="F32" s="33">
        <v>393</v>
      </c>
      <c r="G32" s="34">
        <v>173</v>
      </c>
      <c r="H32" s="33">
        <v>1616</v>
      </c>
      <c r="I32" s="34">
        <v>479</v>
      </c>
      <c r="J32" s="33">
        <v>1776</v>
      </c>
      <c r="K32" s="34">
        <v>569</v>
      </c>
      <c r="L32" s="33">
        <v>122</v>
      </c>
      <c r="M32" s="34">
        <v>57</v>
      </c>
      <c r="N32" s="88">
        <v>3951</v>
      </c>
      <c r="O32" s="35">
        <v>1309</v>
      </c>
    </row>
    <row r="33" spans="1:15" ht="15.75" x14ac:dyDescent="0.25">
      <c r="A33" s="75" t="s">
        <v>72</v>
      </c>
      <c r="B33" s="33" t="s">
        <v>25</v>
      </c>
      <c r="C33" s="34" t="s">
        <v>25</v>
      </c>
      <c r="D33" s="33" t="s">
        <v>25</v>
      </c>
      <c r="E33" s="34">
        <v>1</v>
      </c>
      <c r="F33" s="33">
        <v>15</v>
      </c>
      <c r="G33" s="34">
        <v>18</v>
      </c>
      <c r="H33" s="33">
        <v>57</v>
      </c>
      <c r="I33" s="34">
        <v>72</v>
      </c>
      <c r="J33" s="33">
        <v>60</v>
      </c>
      <c r="K33" s="34">
        <v>79</v>
      </c>
      <c r="L33" s="33">
        <v>6</v>
      </c>
      <c r="M33" s="34">
        <v>6</v>
      </c>
      <c r="N33" s="88">
        <v>138</v>
      </c>
      <c r="O33" s="35">
        <v>176</v>
      </c>
    </row>
    <row r="34" spans="1:15" ht="15.75" x14ac:dyDescent="0.25">
      <c r="A34" s="75" t="s">
        <v>300</v>
      </c>
      <c r="B34" s="33" t="s">
        <v>25</v>
      </c>
      <c r="C34" s="34" t="s">
        <v>25</v>
      </c>
      <c r="D34" s="33" t="s">
        <v>25</v>
      </c>
      <c r="E34" s="34" t="s">
        <v>25</v>
      </c>
      <c r="F34" s="33">
        <v>6</v>
      </c>
      <c r="G34" s="34">
        <v>4</v>
      </c>
      <c r="H34" s="33">
        <v>60</v>
      </c>
      <c r="I34" s="34">
        <v>59</v>
      </c>
      <c r="J34" s="33">
        <v>25</v>
      </c>
      <c r="K34" s="34">
        <v>35</v>
      </c>
      <c r="L34" s="33" t="s">
        <v>25</v>
      </c>
      <c r="M34" s="34">
        <v>1</v>
      </c>
      <c r="N34" s="88">
        <v>91</v>
      </c>
      <c r="O34" s="35">
        <v>99</v>
      </c>
    </row>
    <row r="35" spans="1:15" ht="15.75" x14ac:dyDescent="0.25">
      <c r="A35" s="75" t="s">
        <v>301</v>
      </c>
      <c r="B35" s="33" t="s">
        <v>25</v>
      </c>
      <c r="C35" s="34">
        <v>16</v>
      </c>
      <c r="D35" s="33" t="s">
        <v>25</v>
      </c>
      <c r="E35" s="34">
        <v>37</v>
      </c>
      <c r="F35" s="33" t="s">
        <v>25</v>
      </c>
      <c r="G35" s="34">
        <v>321</v>
      </c>
      <c r="H35" s="33" t="s">
        <v>25</v>
      </c>
      <c r="I35" s="34">
        <v>1196</v>
      </c>
      <c r="J35" s="33" t="s">
        <v>25</v>
      </c>
      <c r="K35" s="34">
        <v>1425</v>
      </c>
      <c r="L35" s="33" t="s">
        <v>25</v>
      </c>
      <c r="M35" s="34">
        <v>96</v>
      </c>
      <c r="N35" s="88" t="s">
        <v>25</v>
      </c>
      <c r="O35" s="35">
        <v>3091</v>
      </c>
    </row>
    <row r="36" spans="1:15" ht="15.75" x14ac:dyDescent="0.25">
      <c r="A36" s="75" t="s">
        <v>74</v>
      </c>
      <c r="B36" s="29" t="s">
        <v>25</v>
      </c>
      <c r="C36" s="30" t="s">
        <v>25</v>
      </c>
      <c r="D36" s="29" t="s">
        <v>25</v>
      </c>
      <c r="E36" s="30" t="s">
        <v>25</v>
      </c>
      <c r="F36" s="29" t="s">
        <v>25</v>
      </c>
      <c r="G36" s="30">
        <v>1</v>
      </c>
      <c r="H36" s="29">
        <v>7</v>
      </c>
      <c r="I36" s="30">
        <v>6</v>
      </c>
      <c r="J36" s="29">
        <v>11</v>
      </c>
      <c r="K36" s="30">
        <v>11</v>
      </c>
      <c r="L36" s="29" t="s">
        <v>25</v>
      </c>
      <c r="M36" s="30" t="s">
        <v>25</v>
      </c>
      <c r="N36" s="87">
        <v>18</v>
      </c>
      <c r="O36" s="31">
        <v>18</v>
      </c>
    </row>
    <row r="37" spans="1:15" ht="15.75" x14ac:dyDescent="0.25">
      <c r="A37" s="75" t="s">
        <v>302</v>
      </c>
      <c r="B37" s="33" t="s">
        <v>25</v>
      </c>
      <c r="C37" s="34" t="s">
        <v>25</v>
      </c>
      <c r="D37" s="33">
        <v>1</v>
      </c>
      <c r="E37" s="34">
        <v>1</v>
      </c>
      <c r="F37" s="33">
        <v>49</v>
      </c>
      <c r="G37" s="34">
        <v>8</v>
      </c>
      <c r="H37" s="33">
        <v>62</v>
      </c>
      <c r="I37" s="34">
        <v>11</v>
      </c>
      <c r="J37" s="33">
        <v>47</v>
      </c>
      <c r="K37" s="34">
        <v>14</v>
      </c>
      <c r="L37" s="33">
        <v>2</v>
      </c>
      <c r="M37" s="34">
        <v>1</v>
      </c>
      <c r="N37" s="88">
        <v>161</v>
      </c>
      <c r="O37" s="35">
        <v>35</v>
      </c>
    </row>
    <row r="38" spans="1:15" ht="15.75" x14ac:dyDescent="0.25">
      <c r="A38" s="75" t="s">
        <v>73</v>
      </c>
      <c r="B38" s="33" t="s">
        <v>25</v>
      </c>
      <c r="C38" s="34" t="s">
        <v>25</v>
      </c>
      <c r="D38" s="33" t="s">
        <v>25</v>
      </c>
      <c r="E38" s="34" t="s">
        <v>25</v>
      </c>
      <c r="F38" s="33">
        <v>22</v>
      </c>
      <c r="G38" s="34">
        <v>19</v>
      </c>
      <c r="H38" s="33">
        <v>81</v>
      </c>
      <c r="I38" s="34">
        <v>99</v>
      </c>
      <c r="J38" s="33">
        <v>84</v>
      </c>
      <c r="K38" s="34">
        <v>71</v>
      </c>
      <c r="L38" s="33">
        <v>5</v>
      </c>
      <c r="M38" s="34">
        <v>5</v>
      </c>
      <c r="N38" s="88">
        <v>192</v>
      </c>
      <c r="O38" s="35">
        <v>194</v>
      </c>
    </row>
    <row r="39" spans="1:15" ht="15.75" x14ac:dyDescent="0.25">
      <c r="A39" s="75" t="s">
        <v>75</v>
      </c>
      <c r="B39" s="33">
        <v>3</v>
      </c>
      <c r="C39" s="34">
        <v>2</v>
      </c>
      <c r="D39" s="33">
        <v>16</v>
      </c>
      <c r="E39" s="34">
        <v>12</v>
      </c>
      <c r="F39" s="33">
        <v>93</v>
      </c>
      <c r="G39" s="34">
        <v>106</v>
      </c>
      <c r="H39" s="33">
        <v>325</v>
      </c>
      <c r="I39" s="34">
        <v>343</v>
      </c>
      <c r="J39" s="33">
        <v>183</v>
      </c>
      <c r="K39" s="34">
        <v>200</v>
      </c>
      <c r="L39" s="33">
        <v>6</v>
      </c>
      <c r="M39" s="34">
        <v>5</v>
      </c>
      <c r="N39" s="88">
        <v>626</v>
      </c>
      <c r="O39" s="35">
        <v>668</v>
      </c>
    </row>
    <row r="40" spans="1:15" ht="15.75" x14ac:dyDescent="0.25">
      <c r="A40" s="75" t="s">
        <v>76</v>
      </c>
      <c r="B40" s="33" t="s">
        <v>25</v>
      </c>
      <c r="C40" s="34" t="s">
        <v>25</v>
      </c>
      <c r="D40" s="33">
        <v>2</v>
      </c>
      <c r="E40" s="34">
        <v>2</v>
      </c>
      <c r="F40" s="33">
        <v>55</v>
      </c>
      <c r="G40" s="34">
        <v>60</v>
      </c>
      <c r="H40" s="33">
        <v>174</v>
      </c>
      <c r="I40" s="34">
        <v>156</v>
      </c>
      <c r="J40" s="33">
        <v>64</v>
      </c>
      <c r="K40" s="34">
        <v>71</v>
      </c>
      <c r="L40" s="33">
        <v>1</v>
      </c>
      <c r="M40" s="34">
        <v>3</v>
      </c>
      <c r="N40" s="88">
        <v>296</v>
      </c>
      <c r="O40" s="35">
        <v>292</v>
      </c>
    </row>
    <row r="41" spans="1:15" ht="15.75" x14ac:dyDescent="0.25">
      <c r="A41" s="75" t="s">
        <v>303</v>
      </c>
      <c r="B41" s="33" t="s">
        <v>25</v>
      </c>
      <c r="C41" s="34" t="s">
        <v>25</v>
      </c>
      <c r="D41" s="33">
        <v>2</v>
      </c>
      <c r="E41" s="34">
        <v>3</v>
      </c>
      <c r="F41" s="33">
        <v>222</v>
      </c>
      <c r="G41" s="34">
        <v>216</v>
      </c>
      <c r="H41" s="33">
        <v>544</v>
      </c>
      <c r="I41" s="34">
        <v>537</v>
      </c>
      <c r="J41" s="33">
        <v>187</v>
      </c>
      <c r="K41" s="34">
        <v>199</v>
      </c>
      <c r="L41" s="33">
        <v>15</v>
      </c>
      <c r="M41" s="34">
        <v>18</v>
      </c>
      <c r="N41" s="88">
        <v>970</v>
      </c>
      <c r="O41" s="35">
        <v>973</v>
      </c>
    </row>
    <row r="42" spans="1:15" ht="15.75" x14ac:dyDescent="0.25">
      <c r="A42" s="75" t="s">
        <v>77</v>
      </c>
      <c r="B42" s="33" t="s">
        <v>25</v>
      </c>
      <c r="C42" s="34" t="s">
        <v>25</v>
      </c>
      <c r="D42" s="33" t="s">
        <v>25</v>
      </c>
      <c r="E42" s="34">
        <v>1</v>
      </c>
      <c r="F42" s="33">
        <v>9</v>
      </c>
      <c r="G42" s="34">
        <v>9</v>
      </c>
      <c r="H42" s="33">
        <v>34</v>
      </c>
      <c r="I42" s="34">
        <v>44</v>
      </c>
      <c r="J42" s="33">
        <v>51</v>
      </c>
      <c r="K42" s="34">
        <v>43</v>
      </c>
      <c r="L42" s="33">
        <v>5</v>
      </c>
      <c r="M42" s="34">
        <v>5</v>
      </c>
      <c r="N42" s="88">
        <v>99</v>
      </c>
      <c r="O42" s="35">
        <v>102</v>
      </c>
    </row>
    <row r="43" spans="1:15" ht="15.75" x14ac:dyDescent="0.25">
      <c r="A43" s="75" t="s">
        <v>82</v>
      </c>
      <c r="B43" s="33">
        <v>31</v>
      </c>
      <c r="C43" s="34">
        <v>36</v>
      </c>
      <c r="D43" s="33">
        <v>250</v>
      </c>
      <c r="E43" s="34">
        <v>240</v>
      </c>
      <c r="F43" s="33">
        <v>226</v>
      </c>
      <c r="G43" s="34">
        <v>210</v>
      </c>
      <c r="H43" s="33">
        <v>487</v>
      </c>
      <c r="I43" s="34">
        <v>529</v>
      </c>
      <c r="J43" s="33">
        <v>584</v>
      </c>
      <c r="K43" s="34">
        <v>695</v>
      </c>
      <c r="L43" s="33">
        <v>61</v>
      </c>
      <c r="M43" s="34">
        <v>72</v>
      </c>
      <c r="N43" s="88">
        <v>1639</v>
      </c>
      <c r="O43" s="35">
        <v>1782</v>
      </c>
    </row>
    <row r="44" spans="1:15" ht="15.75" x14ac:dyDescent="0.25">
      <c r="A44" s="75" t="s">
        <v>83</v>
      </c>
      <c r="B44" s="33">
        <v>1</v>
      </c>
      <c r="C44" s="34">
        <v>8</v>
      </c>
      <c r="D44" s="33">
        <v>1333</v>
      </c>
      <c r="E44" s="34">
        <v>1333</v>
      </c>
      <c r="F44" s="33">
        <v>226</v>
      </c>
      <c r="G44" s="34">
        <v>219</v>
      </c>
      <c r="H44" s="33">
        <v>387</v>
      </c>
      <c r="I44" s="34">
        <v>346</v>
      </c>
      <c r="J44" s="33">
        <v>199</v>
      </c>
      <c r="K44" s="34">
        <v>207</v>
      </c>
      <c r="L44" s="33">
        <v>10</v>
      </c>
      <c r="M44" s="34">
        <v>9</v>
      </c>
      <c r="N44" s="88">
        <v>2156</v>
      </c>
      <c r="O44" s="35">
        <v>2122</v>
      </c>
    </row>
    <row r="45" spans="1:15" ht="15.75" x14ac:dyDescent="0.25">
      <c r="A45" s="75" t="s">
        <v>304</v>
      </c>
      <c r="B45" s="33" t="s">
        <v>25</v>
      </c>
      <c r="C45" s="34" t="s">
        <v>25</v>
      </c>
      <c r="D45" s="33">
        <v>1</v>
      </c>
      <c r="E45" s="34" t="s">
        <v>25</v>
      </c>
      <c r="F45" s="33">
        <v>12</v>
      </c>
      <c r="G45" s="34">
        <v>14</v>
      </c>
      <c r="H45" s="33">
        <v>70</v>
      </c>
      <c r="I45" s="34">
        <v>71</v>
      </c>
      <c r="J45" s="33">
        <v>113</v>
      </c>
      <c r="K45" s="34">
        <v>126</v>
      </c>
      <c r="L45" s="33">
        <v>9</v>
      </c>
      <c r="M45" s="34">
        <v>13</v>
      </c>
      <c r="N45" s="88">
        <v>205</v>
      </c>
      <c r="O45" s="35">
        <v>224</v>
      </c>
    </row>
    <row r="46" spans="1:15" ht="15.75" x14ac:dyDescent="0.25">
      <c r="A46" s="75" t="s">
        <v>84</v>
      </c>
      <c r="B46" s="33" t="s">
        <v>25</v>
      </c>
      <c r="C46" s="34" t="s">
        <v>25</v>
      </c>
      <c r="D46" s="33" t="s">
        <v>25</v>
      </c>
      <c r="E46" s="34">
        <v>2</v>
      </c>
      <c r="F46" s="33">
        <v>39</v>
      </c>
      <c r="G46" s="34">
        <v>52</v>
      </c>
      <c r="H46" s="33">
        <v>94</v>
      </c>
      <c r="I46" s="34">
        <v>114</v>
      </c>
      <c r="J46" s="33">
        <v>63</v>
      </c>
      <c r="K46" s="34">
        <v>75</v>
      </c>
      <c r="L46" s="33">
        <v>3</v>
      </c>
      <c r="M46" s="34">
        <v>3</v>
      </c>
      <c r="N46" s="88">
        <v>199</v>
      </c>
      <c r="O46" s="35">
        <v>246</v>
      </c>
    </row>
    <row r="47" spans="1:15" ht="15.75" x14ac:dyDescent="0.25">
      <c r="A47" s="75" t="s">
        <v>305</v>
      </c>
      <c r="B47" s="33" t="s">
        <v>25</v>
      </c>
      <c r="C47" s="34" t="s">
        <v>25</v>
      </c>
      <c r="D47" s="33">
        <v>2</v>
      </c>
      <c r="E47" s="34">
        <v>4</v>
      </c>
      <c r="F47" s="33">
        <v>17</v>
      </c>
      <c r="G47" s="34">
        <v>12</v>
      </c>
      <c r="H47" s="33">
        <v>18</v>
      </c>
      <c r="I47" s="34">
        <v>27</v>
      </c>
      <c r="J47" s="33">
        <v>18</v>
      </c>
      <c r="K47" s="34">
        <v>21</v>
      </c>
      <c r="L47" s="33">
        <v>3</v>
      </c>
      <c r="M47" s="34">
        <v>3</v>
      </c>
      <c r="N47" s="88">
        <v>58</v>
      </c>
      <c r="O47" s="35">
        <v>67</v>
      </c>
    </row>
    <row r="48" spans="1:15" ht="15.75" x14ac:dyDescent="0.25">
      <c r="A48" s="75" t="s">
        <v>85</v>
      </c>
      <c r="B48" s="33">
        <v>108</v>
      </c>
      <c r="C48" s="34">
        <v>137</v>
      </c>
      <c r="D48" s="33">
        <v>1</v>
      </c>
      <c r="E48" s="34">
        <v>3</v>
      </c>
      <c r="F48" s="33">
        <v>122</v>
      </c>
      <c r="G48" s="34">
        <v>242</v>
      </c>
      <c r="H48" s="33">
        <v>1367</v>
      </c>
      <c r="I48" s="34">
        <v>1521</v>
      </c>
      <c r="J48" s="33">
        <v>2213</v>
      </c>
      <c r="K48" s="34">
        <v>2454</v>
      </c>
      <c r="L48" s="33">
        <v>311</v>
      </c>
      <c r="M48" s="34">
        <v>325</v>
      </c>
      <c r="N48" s="88">
        <v>4122</v>
      </c>
      <c r="O48" s="35">
        <v>4682</v>
      </c>
    </row>
    <row r="49" spans="1:15" ht="15.75" x14ac:dyDescent="0.25">
      <c r="A49" s="75" t="s">
        <v>306</v>
      </c>
      <c r="B49" s="33">
        <v>2</v>
      </c>
      <c r="C49" s="34" t="s">
        <v>25</v>
      </c>
      <c r="D49" s="33" t="s">
        <v>25</v>
      </c>
      <c r="E49" s="34" t="s">
        <v>25</v>
      </c>
      <c r="F49" s="33">
        <v>8</v>
      </c>
      <c r="G49" s="34">
        <v>5</v>
      </c>
      <c r="H49" s="33">
        <v>18</v>
      </c>
      <c r="I49" s="34">
        <v>23</v>
      </c>
      <c r="J49" s="33">
        <v>26</v>
      </c>
      <c r="K49" s="34">
        <v>30</v>
      </c>
      <c r="L49" s="33">
        <v>3</v>
      </c>
      <c r="M49" s="34">
        <v>3</v>
      </c>
      <c r="N49" s="88">
        <v>57</v>
      </c>
      <c r="O49" s="35">
        <v>61</v>
      </c>
    </row>
    <row r="50" spans="1:15" ht="15.75" x14ac:dyDescent="0.25">
      <c r="A50" s="75" t="s">
        <v>307</v>
      </c>
      <c r="B50" s="33" t="s">
        <v>25</v>
      </c>
      <c r="C50" s="34" t="s">
        <v>25</v>
      </c>
      <c r="D50" s="33">
        <v>1</v>
      </c>
      <c r="E50" s="34" t="s">
        <v>25</v>
      </c>
      <c r="F50" s="33">
        <v>71</v>
      </c>
      <c r="G50" s="34">
        <v>78</v>
      </c>
      <c r="H50" s="33">
        <v>244</v>
      </c>
      <c r="I50" s="34">
        <v>237</v>
      </c>
      <c r="J50" s="33">
        <v>499</v>
      </c>
      <c r="K50" s="34">
        <v>502</v>
      </c>
      <c r="L50" s="33">
        <v>66</v>
      </c>
      <c r="M50" s="34">
        <v>68</v>
      </c>
      <c r="N50" s="88">
        <v>881</v>
      </c>
      <c r="O50" s="35">
        <v>885</v>
      </c>
    </row>
    <row r="51" spans="1:15" ht="15.75" x14ac:dyDescent="0.25">
      <c r="A51" s="75" t="s">
        <v>308</v>
      </c>
      <c r="B51" s="33">
        <v>9</v>
      </c>
      <c r="C51" s="34">
        <v>45</v>
      </c>
      <c r="D51" s="33">
        <v>63</v>
      </c>
      <c r="E51" s="34">
        <v>74</v>
      </c>
      <c r="F51" s="33">
        <v>589</v>
      </c>
      <c r="G51" s="34">
        <v>567</v>
      </c>
      <c r="H51" s="33">
        <v>2164</v>
      </c>
      <c r="I51" s="34">
        <v>2445</v>
      </c>
      <c r="J51" s="33">
        <v>2286</v>
      </c>
      <c r="K51" s="34">
        <v>2541</v>
      </c>
      <c r="L51" s="33">
        <v>192</v>
      </c>
      <c r="M51" s="34">
        <v>191</v>
      </c>
      <c r="N51" s="88">
        <v>5303</v>
      </c>
      <c r="O51" s="35">
        <v>5863</v>
      </c>
    </row>
    <row r="52" spans="1:15" ht="15.75" x14ac:dyDescent="0.25">
      <c r="A52" s="75" t="s">
        <v>309</v>
      </c>
      <c r="B52" s="33" t="s">
        <v>25</v>
      </c>
      <c r="C52" s="34" t="s">
        <v>25</v>
      </c>
      <c r="D52" s="33" t="s">
        <v>25</v>
      </c>
      <c r="E52" s="34" t="s">
        <v>25</v>
      </c>
      <c r="F52" s="33">
        <v>51</v>
      </c>
      <c r="G52" s="34">
        <v>64</v>
      </c>
      <c r="H52" s="33">
        <v>418</v>
      </c>
      <c r="I52" s="34">
        <v>628</v>
      </c>
      <c r="J52" s="33">
        <v>197</v>
      </c>
      <c r="K52" s="34">
        <v>256</v>
      </c>
      <c r="L52" s="33">
        <v>5</v>
      </c>
      <c r="M52" s="34">
        <v>9</v>
      </c>
      <c r="N52" s="88">
        <v>671</v>
      </c>
      <c r="O52" s="35">
        <v>957</v>
      </c>
    </row>
    <row r="53" spans="1:15" ht="15.75" x14ac:dyDescent="0.25">
      <c r="A53" s="75" t="s">
        <v>310</v>
      </c>
      <c r="B53" s="33" t="s">
        <v>25</v>
      </c>
      <c r="C53" s="34" t="s">
        <v>25</v>
      </c>
      <c r="D53" s="33" t="s">
        <v>25</v>
      </c>
      <c r="E53" s="34" t="s">
        <v>25</v>
      </c>
      <c r="F53" s="33">
        <v>1</v>
      </c>
      <c r="G53" s="34">
        <v>1</v>
      </c>
      <c r="H53" s="33">
        <v>24</v>
      </c>
      <c r="I53" s="34">
        <v>23</v>
      </c>
      <c r="J53" s="33">
        <v>58</v>
      </c>
      <c r="K53" s="34">
        <v>63</v>
      </c>
      <c r="L53" s="33">
        <v>2</v>
      </c>
      <c r="M53" s="34">
        <v>2</v>
      </c>
      <c r="N53" s="88">
        <v>85</v>
      </c>
      <c r="O53" s="35">
        <v>89</v>
      </c>
    </row>
    <row r="54" spans="1:15" ht="15.75" x14ac:dyDescent="0.25">
      <c r="A54" s="75" t="s">
        <v>311</v>
      </c>
      <c r="B54" s="33" t="s">
        <v>25</v>
      </c>
      <c r="C54" s="34" t="s">
        <v>25</v>
      </c>
      <c r="D54" s="33" t="s">
        <v>25</v>
      </c>
      <c r="E54" s="34" t="s">
        <v>25</v>
      </c>
      <c r="F54" s="33">
        <v>10</v>
      </c>
      <c r="G54" s="34">
        <v>18</v>
      </c>
      <c r="H54" s="33">
        <v>39</v>
      </c>
      <c r="I54" s="34">
        <v>120</v>
      </c>
      <c r="J54" s="33">
        <v>59</v>
      </c>
      <c r="K54" s="34">
        <v>124</v>
      </c>
      <c r="L54" s="33">
        <v>7</v>
      </c>
      <c r="M54" s="34">
        <v>7</v>
      </c>
      <c r="N54" s="88">
        <v>115</v>
      </c>
      <c r="O54" s="35">
        <v>269</v>
      </c>
    </row>
    <row r="55" spans="1:15" ht="15.75" x14ac:dyDescent="0.25">
      <c r="A55" s="75" t="s">
        <v>86</v>
      </c>
      <c r="B55" s="33">
        <v>11</v>
      </c>
      <c r="C55" s="34">
        <v>15</v>
      </c>
      <c r="D55" s="33">
        <v>1</v>
      </c>
      <c r="E55" s="34">
        <v>1</v>
      </c>
      <c r="F55" s="33">
        <v>13</v>
      </c>
      <c r="G55" s="34">
        <v>41</v>
      </c>
      <c r="H55" s="33">
        <v>150</v>
      </c>
      <c r="I55" s="34">
        <v>213</v>
      </c>
      <c r="J55" s="33">
        <v>219</v>
      </c>
      <c r="K55" s="34">
        <v>237</v>
      </c>
      <c r="L55" s="33">
        <v>10</v>
      </c>
      <c r="M55" s="34">
        <v>10</v>
      </c>
      <c r="N55" s="88">
        <v>404</v>
      </c>
      <c r="O55" s="35">
        <v>517</v>
      </c>
    </row>
    <row r="56" spans="1:15" ht="15.75" x14ac:dyDescent="0.25">
      <c r="A56" s="75" t="s">
        <v>312</v>
      </c>
      <c r="B56" s="33" t="s">
        <v>25</v>
      </c>
      <c r="C56" s="34" t="s">
        <v>25</v>
      </c>
      <c r="D56" s="33">
        <v>4</v>
      </c>
      <c r="E56" s="34">
        <v>3</v>
      </c>
      <c r="F56" s="33">
        <v>16</v>
      </c>
      <c r="G56" s="34">
        <v>17</v>
      </c>
      <c r="H56" s="33">
        <v>53</v>
      </c>
      <c r="I56" s="34">
        <v>62</v>
      </c>
      <c r="J56" s="33">
        <v>62</v>
      </c>
      <c r="K56" s="34">
        <v>62</v>
      </c>
      <c r="L56" s="33">
        <v>4</v>
      </c>
      <c r="M56" s="34">
        <v>4</v>
      </c>
      <c r="N56" s="88">
        <v>139</v>
      </c>
      <c r="O56" s="35">
        <v>148</v>
      </c>
    </row>
    <row r="57" spans="1:15" ht="15.75" x14ac:dyDescent="0.25">
      <c r="A57" s="75" t="s">
        <v>87</v>
      </c>
      <c r="B57" s="33">
        <v>1</v>
      </c>
      <c r="C57" s="34" t="s">
        <v>25</v>
      </c>
      <c r="D57" s="33" t="s">
        <v>25</v>
      </c>
      <c r="E57" s="34" t="s">
        <v>25</v>
      </c>
      <c r="F57" s="33" t="s">
        <v>25</v>
      </c>
      <c r="G57" s="34">
        <v>1</v>
      </c>
      <c r="H57" s="33">
        <v>47</v>
      </c>
      <c r="I57" s="34">
        <v>48</v>
      </c>
      <c r="J57" s="33">
        <v>22</v>
      </c>
      <c r="K57" s="34">
        <v>25</v>
      </c>
      <c r="L57" s="33">
        <v>3</v>
      </c>
      <c r="M57" s="34">
        <v>3</v>
      </c>
      <c r="N57" s="88">
        <v>73</v>
      </c>
      <c r="O57" s="35">
        <v>77</v>
      </c>
    </row>
    <row r="58" spans="1:15" ht="15.75" x14ac:dyDescent="0.25">
      <c r="A58" s="75" t="s">
        <v>313</v>
      </c>
      <c r="B58" s="33" t="s">
        <v>25</v>
      </c>
      <c r="C58" s="34" t="s">
        <v>25</v>
      </c>
      <c r="D58" s="33" t="s">
        <v>25</v>
      </c>
      <c r="E58" s="34" t="s">
        <v>25</v>
      </c>
      <c r="F58" s="33">
        <v>7</v>
      </c>
      <c r="G58" s="34">
        <v>6</v>
      </c>
      <c r="H58" s="33">
        <v>42</v>
      </c>
      <c r="I58" s="34">
        <v>44</v>
      </c>
      <c r="J58" s="33">
        <v>63</v>
      </c>
      <c r="K58" s="34">
        <v>60</v>
      </c>
      <c r="L58" s="33">
        <v>2</v>
      </c>
      <c r="M58" s="34">
        <v>4</v>
      </c>
      <c r="N58" s="88">
        <v>114</v>
      </c>
      <c r="O58" s="35">
        <v>114</v>
      </c>
    </row>
    <row r="59" spans="1:15" ht="15.75" x14ac:dyDescent="0.25">
      <c r="A59" s="75" t="s">
        <v>88</v>
      </c>
      <c r="B59" s="33" t="s">
        <v>25</v>
      </c>
      <c r="C59" s="34" t="s">
        <v>25</v>
      </c>
      <c r="D59" s="33" t="s">
        <v>25</v>
      </c>
      <c r="E59" s="34" t="s">
        <v>25</v>
      </c>
      <c r="F59" s="33">
        <v>9</v>
      </c>
      <c r="G59" s="34">
        <v>13</v>
      </c>
      <c r="H59" s="33">
        <v>24</v>
      </c>
      <c r="I59" s="34">
        <v>25</v>
      </c>
      <c r="J59" s="33">
        <v>30</v>
      </c>
      <c r="K59" s="34">
        <v>31</v>
      </c>
      <c r="L59" s="33">
        <v>2</v>
      </c>
      <c r="M59" s="34">
        <v>2</v>
      </c>
      <c r="N59" s="88">
        <v>65</v>
      </c>
      <c r="O59" s="35">
        <v>71</v>
      </c>
    </row>
    <row r="60" spans="1:15" ht="15.75" x14ac:dyDescent="0.25">
      <c r="A60" s="75" t="s">
        <v>314</v>
      </c>
      <c r="B60" s="33" t="s">
        <v>25</v>
      </c>
      <c r="C60" s="34" t="s">
        <v>25</v>
      </c>
      <c r="D60" s="33" t="s">
        <v>25</v>
      </c>
      <c r="E60" s="34" t="s">
        <v>25</v>
      </c>
      <c r="F60" s="33">
        <v>6</v>
      </c>
      <c r="G60" s="34">
        <v>16</v>
      </c>
      <c r="H60" s="33">
        <v>96</v>
      </c>
      <c r="I60" s="34">
        <v>105</v>
      </c>
      <c r="J60" s="33">
        <v>99</v>
      </c>
      <c r="K60" s="34">
        <v>101</v>
      </c>
      <c r="L60" s="33">
        <v>5</v>
      </c>
      <c r="M60" s="34">
        <v>5</v>
      </c>
      <c r="N60" s="88">
        <v>206</v>
      </c>
      <c r="O60" s="35">
        <v>227</v>
      </c>
    </row>
    <row r="61" spans="1:15" ht="15.75" x14ac:dyDescent="0.25">
      <c r="A61" s="75" t="s">
        <v>89</v>
      </c>
      <c r="B61" s="33" t="s">
        <v>25</v>
      </c>
      <c r="C61" s="34" t="s">
        <v>25</v>
      </c>
      <c r="D61" s="33" t="s">
        <v>25</v>
      </c>
      <c r="E61" s="34" t="s">
        <v>25</v>
      </c>
      <c r="F61" s="33">
        <v>1</v>
      </c>
      <c r="G61" s="34" t="s">
        <v>25</v>
      </c>
      <c r="H61" s="33">
        <v>7</v>
      </c>
      <c r="I61" s="34">
        <v>16</v>
      </c>
      <c r="J61" s="33">
        <v>13</v>
      </c>
      <c r="K61" s="34">
        <v>14</v>
      </c>
      <c r="L61" s="33" t="s">
        <v>25</v>
      </c>
      <c r="M61" s="34" t="s">
        <v>25</v>
      </c>
      <c r="N61" s="88">
        <v>21</v>
      </c>
      <c r="O61" s="35">
        <v>30</v>
      </c>
    </row>
    <row r="62" spans="1:15" ht="15.75" x14ac:dyDescent="0.25">
      <c r="A62" s="75" t="s">
        <v>90</v>
      </c>
      <c r="B62" s="33" t="s">
        <v>25</v>
      </c>
      <c r="C62" s="34" t="s">
        <v>25</v>
      </c>
      <c r="D62" s="33" t="s">
        <v>25</v>
      </c>
      <c r="E62" s="34" t="s">
        <v>25</v>
      </c>
      <c r="F62" s="33">
        <v>1</v>
      </c>
      <c r="G62" s="34">
        <v>1</v>
      </c>
      <c r="H62" s="33">
        <v>10</v>
      </c>
      <c r="I62" s="34">
        <v>17</v>
      </c>
      <c r="J62" s="33">
        <v>31</v>
      </c>
      <c r="K62" s="34">
        <v>35</v>
      </c>
      <c r="L62" s="33">
        <v>3</v>
      </c>
      <c r="M62" s="34">
        <v>3</v>
      </c>
      <c r="N62" s="88">
        <v>45</v>
      </c>
      <c r="O62" s="35">
        <v>56</v>
      </c>
    </row>
    <row r="63" spans="1:15" ht="15.75" x14ac:dyDescent="0.25">
      <c r="A63" s="75" t="s">
        <v>91</v>
      </c>
      <c r="B63" s="33" t="s">
        <v>25</v>
      </c>
      <c r="C63" s="34" t="s">
        <v>25</v>
      </c>
      <c r="D63" s="33" t="s">
        <v>25</v>
      </c>
      <c r="E63" s="34" t="s">
        <v>25</v>
      </c>
      <c r="F63" s="33" t="s">
        <v>25</v>
      </c>
      <c r="G63" s="34" t="s">
        <v>25</v>
      </c>
      <c r="H63" s="33">
        <v>3</v>
      </c>
      <c r="I63" s="34">
        <v>1</v>
      </c>
      <c r="J63" s="33">
        <v>19</v>
      </c>
      <c r="K63" s="34">
        <v>27</v>
      </c>
      <c r="L63" s="33">
        <v>1</v>
      </c>
      <c r="M63" s="34">
        <v>1</v>
      </c>
      <c r="N63" s="88">
        <v>23</v>
      </c>
      <c r="O63" s="35">
        <v>29</v>
      </c>
    </row>
    <row r="64" spans="1:15" ht="15.75" x14ac:dyDescent="0.25">
      <c r="A64" s="75" t="s">
        <v>92</v>
      </c>
      <c r="B64" s="33" t="s">
        <v>25</v>
      </c>
      <c r="C64" s="34" t="s">
        <v>25</v>
      </c>
      <c r="D64" s="33" t="s">
        <v>25</v>
      </c>
      <c r="E64" s="34" t="s">
        <v>25</v>
      </c>
      <c r="F64" s="33">
        <v>3</v>
      </c>
      <c r="G64" s="34">
        <v>4</v>
      </c>
      <c r="H64" s="33">
        <v>19</v>
      </c>
      <c r="I64" s="34">
        <v>14</v>
      </c>
      <c r="J64" s="33">
        <v>10</v>
      </c>
      <c r="K64" s="34">
        <v>12</v>
      </c>
      <c r="L64" s="33">
        <v>1</v>
      </c>
      <c r="M64" s="34">
        <v>1</v>
      </c>
      <c r="N64" s="88">
        <v>33</v>
      </c>
      <c r="O64" s="35">
        <v>31</v>
      </c>
    </row>
    <row r="65" spans="1:15" ht="15.75" x14ac:dyDescent="0.25">
      <c r="A65" s="75" t="s">
        <v>315</v>
      </c>
      <c r="B65" s="33" t="s">
        <v>25</v>
      </c>
      <c r="C65" s="34" t="s">
        <v>25</v>
      </c>
      <c r="D65" s="33">
        <v>165</v>
      </c>
      <c r="E65" s="34">
        <v>172</v>
      </c>
      <c r="F65" s="33">
        <v>49</v>
      </c>
      <c r="G65" s="34">
        <v>54</v>
      </c>
      <c r="H65" s="33">
        <v>61</v>
      </c>
      <c r="I65" s="34">
        <v>77</v>
      </c>
      <c r="J65" s="33">
        <v>48</v>
      </c>
      <c r="K65" s="34">
        <v>58</v>
      </c>
      <c r="L65" s="33">
        <v>3</v>
      </c>
      <c r="M65" s="34">
        <v>3</v>
      </c>
      <c r="N65" s="88">
        <v>326</v>
      </c>
      <c r="O65" s="35">
        <v>364</v>
      </c>
    </row>
    <row r="66" spans="1:15" ht="15.75" x14ac:dyDescent="0.25">
      <c r="A66" s="75" t="s">
        <v>316</v>
      </c>
      <c r="B66" s="33">
        <v>255</v>
      </c>
      <c r="C66" s="34">
        <v>523</v>
      </c>
      <c r="D66" s="33">
        <v>458</v>
      </c>
      <c r="E66" s="34">
        <v>602</v>
      </c>
      <c r="F66" s="33">
        <v>4121</v>
      </c>
      <c r="G66" s="34">
        <v>4030</v>
      </c>
      <c r="H66" s="33">
        <v>5431</v>
      </c>
      <c r="I66" s="34">
        <v>5835</v>
      </c>
      <c r="J66" s="33">
        <v>2941</v>
      </c>
      <c r="K66" s="34">
        <v>3137</v>
      </c>
      <c r="L66" s="33">
        <v>170</v>
      </c>
      <c r="M66" s="34">
        <v>163</v>
      </c>
      <c r="N66" s="88">
        <v>13376</v>
      </c>
      <c r="O66" s="35">
        <v>14290</v>
      </c>
    </row>
    <row r="67" spans="1:15" ht="15.75" x14ac:dyDescent="0.25">
      <c r="A67" s="75" t="s">
        <v>317</v>
      </c>
      <c r="B67" s="29" t="s">
        <v>25</v>
      </c>
      <c r="C67" s="30" t="s">
        <v>25</v>
      </c>
      <c r="D67" s="29" t="s">
        <v>25</v>
      </c>
      <c r="E67" s="30" t="s">
        <v>25</v>
      </c>
      <c r="F67" s="29" t="s">
        <v>25</v>
      </c>
      <c r="G67" s="30">
        <v>31</v>
      </c>
      <c r="H67" s="29" t="s">
        <v>25</v>
      </c>
      <c r="I67" s="30">
        <v>152</v>
      </c>
      <c r="J67" s="29" t="s">
        <v>25</v>
      </c>
      <c r="K67" s="30">
        <v>122</v>
      </c>
      <c r="L67" s="29" t="s">
        <v>25</v>
      </c>
      <c r="M67" s="30">
        <v>15</v>
      </c>
      <c r="N67" s="87" t="s">
        <v>25</v>
      </c>
      <c r="O67" s="31">
        <v>320</v>
      </c>
    </row>
    <row r="68" spans="1:15" ht="15.75" x14ac:dyDescent="0.25">
      <c r="A68" s="75" t="s">
        <v>318</v>
      </c>
      <c r="B68" s="33">
        <v>32</v>
      </c>
      <c r="C68" s="34">
        <v>33</v>
      </c>
      <c r="D68" s="33">
        <v>119</v>
      </c>
      <c r="E68" s="34">
        <v>138</v>
      </c>
      <c r="F68" s="33">
        <v>428</v>
      </c>
      <c r="G68" s="34">
        <v>402</v>
      </c>
      <c r="H68" s="33">
        <v>2382</v>
      </c>
      <c r="I68" s="34">
        <v>2221</v>
      </c>
      <c r="J68" s="33">
        <v>2109</v>
      </c>
      <c r="K68" s="34">
        <v>1889</v>
      </c>
      <c r="L68" s="33">
        <v>118</v>
      </c>
      <c r="M68" s="34">
        <v>99</v>
      </c>
      <c r="N68" s="88">
        <v>5188</v>
      </c>
      <c r="O68" s="35">
        <v>4782</v>
      </c>
    </row>
    <row r="69" spans="1:15" ht="31.5" x14ac:dyDescent="0.25">
      <c r="A69" s="75" t="s">
        <v>319</v>
      </c>
      <c r="B69" s="33" t="s">
        <v>25</v>
      </c>
      <c r="C69" s="34" t="s">
        <v>25</v>
      </c>
      <c r="D69" s="33" t="s">
        <v>25</v>
      </c>
      <c r="E69" s="34" t="s">
        <v>25</v>
      </c>
      <c r="F69" s="33">
        <v>16</v>
      </c>
      <c r="G69" s="34">
        <v>22</v>
      </c>
      <c r="H69" s="33">
        <v>29</v>
      </c>
      <c r="I69" s="34">
        <v>30</v>
      </c>
      <c r="J69" s="33">
        <v>88</v>
      </c>
      <c r="K69" s="34">
        <v>94</v>
      </c>
      <c r="L69" s="33">
        <v>3</v>
      </c>
      <c r="M69" s="34">
        <v>2</v>
      </c>
      <c r="N69" s="88">
        <v>136</v>
      </c>
      <c r="O69" s="35">
        <v>148</v>
      </c>
    </row>
    <row r="70" spans="1:15" ht="31.5" x14ac:dyDescent="0.25">
      <c r="A70" s="75" t="s">
        <v>320</v>
      </c>
      <c r="B70" s="33">
        <v>2</v>
      </c>
      <c r="C70" s="34">
        <v>1</v>
      </c>
      <c r="D70" s="33">
        <v>49</v>
      </c>
      <c r="E70" s="34">
        <v>50</v>
      </c>
      <c r="F70" s="33">
        <v>137</v>
      </c>
      <c r="G70" s="34">
        <v>166</v>
      </c>
      <c r="H70" s="33">
        <v>706</v>
      </c>
      <c r="I70" s="34">
        <v>735</v>
      </c>
      <c r="J70" s="33">
        <v>899</v>
      </c>
      <c r="K70" s="34">
        <v>912</v>
      </c>
      <c r="L70" s="33">
        <v>95</v>
      </c>
      <c r="M70" s="34">
        <v>99</v>
      </c>
      <c r="N70" s="88">
        <v>1888</v>
      </c>
      <c r="O70" s="35">
        <v>1963</v>
      </c>
    </row>
    <row r="71" spans="1:15" ht="15.75" x14ac:dyDescent="0.25">
      <c r="A71" s="75" t="s">
        <v>321</v>
      </c>
      <c r="B71" s="33">
        <v>6</v>
      </c>
      <c r="C71" s="34">
        <v>7</v>
      </c>
      <c r="D71" s="33" t="s">
        <v>25</v>
      </c>
      <c r="E71" s="34">
        <v>2</v>
      </c>
      <c r="F71" s="33">
        <v>22</v>
      </c>
      <c r="G71" s="34">
        <v>26</v>
      </c>
      <c r="H71" s="33">
        <v>155</v>
      </c>
      <c r="I71" s="34">
        <v>187</v>
      </c>
      <c r="J71" s="33">
        <v>264</v>
      </c>
      <c r="K71" s="34">
        <v>277</v>
      </c>
      <c r="L71" s="33">
        <v>17</v>
      </c>
      <c r="M71" s="34">
        <v>17</v>
      </c>
      <c r="N71" s="88">
        <v>464</v>
      </c>
      <c r="O71" s="35">
        <v>516</v>
      </c>
    </row>
    <row r="72" spans="1:15" ht="15.75" x14ac:dyDescent="0.25">
      <c r="A72" s="75" t="s">
        <v>65</v>
      </c>
      <c r="B72" s="33" t="s">
        <v>25</v>
      </c>
      <c r="C72" s="34" t="s">
        <v>25</v>
      </c>
      <c r="D72" s="33">
        <v>1</v>
      </c>
      <c r="E72" s="34">
        <v>1</v>
      </c>
      <c r="F72" s="33">
        <v>29</v>
      </c>
      <c r="G72" s="34">
        <v>24</v>
      </c>
      <c r="H72" s="33">
        <v>45</v>
      </c>
      <c r="I72" s="34">
        <v>43</v>
      </c>
      <c r="J72" s="33">
        <v>37</v>
      </c>
      <c r="K72" s="34">
        <v>38</v>
      </c>
      <c r="L72" s="33">
        <v>1</v>
      </c>
      <c r="M72" s="34" t="s">
        <v>25</v>
      </c>
      <c r="N72" s="88">
        <v>113</v>
      </c>
      <c r="O72" s="35">
        <v>106</v>
      </c>
    </row>
    <row r="73" spans="1:15" ht="15.75" x14ac:dyDescent="0.25">
      <c r="A73" s="75" t="s">
        <v>93</v>
      </c>
      <c r="B73" s="33" t="s">
        <v>25</v>
      </c>
      <c r="C73" s="34" t="s">
        <v>25</v>
      </c>
      <c r="D73" s="33" t="s">
        <v>25</v>
      </c>
      <c r="E73" s="34" t="s">
        <v>25</v>
      </c>
      <c r="F73" s="33" t="s">
        <v>25</v>
      </c>
      <c r="G73" s="34" t="s">
        <v>25</v>
      </c>
      <c r="H73" s="33">
        <v>31</v>
      </c>
      <c r="I73" s="34">
        <v>28</v>
      </c>
      <c r="J73" s="33">
        <v>75</v>
      </c>
      <c r="K73" s="34">
        <v>80</v>
      </c>
      <c r="L73" s="33">
        <v>1</v>
      </c>
      <c r="M73" s="34">
        <v>1</v>
      </c>
      <c r="N73" s="88">
        <v>107</v>
      </c>
      <c r="O73" s="35">
        <v>109</v>
      </c>
    </row>
    <row r="74" spans="1:15" ht="15.75" x14ac:dyDescent="0.25">
      <c r="A74" s="75" t="s">
        <v>63</v>
      </c>
      <c r="B74" s="33" t="s">
        <v>25</v>
      </c>
      <c r="C74" s="34" t="s">
        <v>25</v>
      </c>
      <c r="D74" s="33">
        <v>45</v>
      </c>
      <c r="E74" s="34">
        <v>44</v>
      </c>
      <c r="F74" s="33">
        <v>100</v>
      </c>
      <c r="G74" s="34">
        <v>105</v>
      </c>
      <c r="H74" s="33">
        <v>132</v>
      </c>
      <c r="I74" s="34">
        <v>148</v>
      </c>
      <c r="J74" s="33">
        <v>79</v>
      </c>
      <c r="K74" s="34">
        <v>77</v>
      </c>
      <c r="L74" s="33">
        <v>4</v>
      </c>
      <c r="M74" s="34">
        <v>4</v>
      </c>
      <c r="N74" s="88">
        <v>360</v>
      </c>
      <c r="O74" s="35">
        <v>378</v>
      </c>
    </row>
    <row r="75" spans="1:15" ht="15.75" x14ac:dyDescent="0.25">
      <c r="A75" s="75" t="s">
        <v>94</v>
      </c>
      <c r="B75" s="33" t="s">
        <v>25</v>
      </c>
      <c r="C75" s="34" t="s">
        <v>25</v>
      </c>
      <c r="D75" s="33">
        <v>4</v>
      </c>
      <c r="E75" s="34">
        <v>4</v>
      </c>
      <c r="F75" s="33">
        <v>8</v>
      </c>
      <c r="G75" s="34">
        <v>7</v>
      </c>
      <c r="H75" s="33">
        <v>18</v>
      </c>
      <c r="I75" s="34">
        <v>24</v>
      </c>
      <c r="J75" s="33">
        <v>25</v>
      </c>
      <c r="K75" s="34">
        <v>24</v>
      </c>
      <c r="L75" s="33">
        <v>1</v>
      </c>
      <c r="M75" s="34">
        <v>2</v>
      </c>
      <c r="N75" s="88">
        <v>56</v>
      </c>
      <c r="O75" s="35">
        <v>61</v>
      </c>
    </row>
    <row r="76" spans="1:15" ht="15.75" x14ac:dyDescent="0.25">
      <c r="A76" s="75" t="s">
        <v>322</v>
      </c>
      <c r="B76" s="33" t="s">
        <v>25</v>
      </c>
      <c r="C76" s="34" t="s">
        <v>25</v>
      </c>
      <c r="D76" s="33" t="s">
        <v>25</v>
      </c>
      <c r="E76" s="34" t="s">
        <v>25</v>
      </c>
      <c r="F76" s="33" t="s">
        <v>25</v>
      </c>
      <c r="G76" s="34" t="s">
        <v>25</v>
      </c>
      <c r="H76" s="33">
        <v>2</v>
      </c>
      <c r="I76" s="34">
        <v>1</v>
      </c>
      <c r="J76" s="33">
        <v>5</v>
      </c>
      <c r="K76" s="34">
        <v>7</v>
      </c>
      <c r="L76" s="33">
        <v>1</v>
      </c>
      <c r="M76" s="34">
        <v>1</v>
      </c>
      <c r="N76" s="88">
        <v>8</v>
      </c>
      <c r="O76" s="35">
        <v>9</v>
      </c>
    </row>
    <row r="77" spans="1:15" ht="15.75" x14ac:dyDescent="0.25">
      <c r="A77" s="75" t="s">
        <v>323</v>
      </c>
      <c r="B77" s="33" t="s">
        <v>25</v>
      </c>
      <c r="C77" s="34" t="s">
        <v>25</v>
      </c>
      <c r="D77" s="33">
        <v>9</v>
      </c>
      <c r="E77" s="34">
        <v>8</v>
      </c>
      <c r="F77" s="33">
        <v>61</v>
      </c>
      <c r="G77" s="34">
        <v>60</v>
      </c>
      <c r="H77" s="33">
        <v>73</v>
      </c>
      <c r="I77" s="34">
        <v>70</v>
      </c>
      <c r="J77" s="33">
        <v>34</v>
      </c>
      <c r="K77" s="34">
        <v>41</v>
      </c>
      <c r="L77" s="33">
        <v>2</v>
      </c>
      <c r="M77" s="34">
        <v>1</v>
      </c>
      <c r="N77" s="88">
        <v>179</v>
      </c>
      <c r="O77" s="35">
        <v>180</v>
      </c>
    </row>
    <row r="78" spans="1:15" ht="15.75" x14ac:dyDescent="0.25">
      <c r="A78" s="75" t="s">
        <v>66</v>
      </c>
      <c r="B78" s="33">
        <v>1</v>
      </c>
      <c r="C78" s="34">
        <v>2</v>
      </c>
      <c r="D78" s="33">
        <v>11</v>
      </c>
      <c r="E78" s="34">
        <v>10</v>
      </c>
      <c r="F78" s="33">
        <v>105</v>
      </c>
      <c r="G78" s="34">
        <v>120</v>
      </c>
      <c r="H78" s="33">
        <v>142</v>
      </c>
      <c r="I78" s="34">
        <v>137</v>
      </c>
      <c r="J78" s="33">
        <v>106</v>
      </c>
      <c r="K78" s="34">
        <v>109</v>
      </c>
      <c r="L78" s="33">
        <v>5</v>
      </c>
      <c r="M78" s="34">
        <v>5</v>
      </c>
      <c r="N78" s="88">
        <v>370</v>
      </c>
      <c r="O78" s="35">
        <v>383</v>
      </c>
    </row>
    <row r="79" spans="1:15" ht="15.75" x14ac:dyDescent="0.25">
      <c r="A79" s="75" t="s">
        <v>67</v>
      </c>
      <c r="B79" s="33" t="s">
        <v>25</v>
      </c>
      <c r="C79" s="34" t="s">
        <v>25</v>
      </c>
      <c r="D79" s="33">
        <v>50</v>
      </c>
      <c r="E79" s="34">
        <v>63</v>
      </c>
      <c r="F79" s="33">
        <v>64</v>
      </c>
      <c r="G79" s="34">
        <v>67</v>
      </c>
      <c r="H79" s="33">
        <v>89</v>
      </c>
      <c r="I79" s="34">
        <v>100</v>
      </c>
      <c r="J79" s="33">
        <v>53</v>
      </c>
      <c r="K79" s="34">
        <v>59</v>
      </c>
      <c r="L79" s="33">
        <v>4</v>
      </c>
      <c r="M79" s="34">
        <v>4</v>
      </c>
      <c r="N79" s="88">
        <v>260</v>
      </c>
      <c r="O79" s="35">
        <v>293</v>
      </c>
    </row>
    <row r="80" spans="1:15" ht="15.75" x14ac:dyDescent="0.25">
      <c r="A80" s="75" t="s">
        <v>324</v>
      </c>
      <c r="B80" s="33" t="s">
        <v>25</v>
      </c>
      <c r="C80" s="34" t="s">
        <v>25</v>
      </c>
      <c r="D80" s="33">
        <v>4</v>
      </c>
      <c r="E80" s="34">
        <v>2</v>
      </c>
      <c r="F80" s="33">
        <v>16</v>
      </c>
      <c r="G80" s="34">
        <v>11</v>
      </c>
      <c r="H80" s="33">
        <v>20</v>
      </c>
      <c r="I80" s="34">
        <v>21</v>
      </c>
      <c r="J80" s="33">
        <v>18</v>
      </c>
      <c r="K80" s="34">
        <v>19</v>
      </c>
      <c r="L80" s="33" t="s">
        <v>25</v>
      </c>
      <c r="M80" s="34" t="s">
        <v>25</v>
      </c>
      <c r="N80" s="88">
        <v>58</v>
      </c>
      <c r="O80" s="35">
        <v>53</v>
      </c>
    </row>
    <row r="81" spans="1:15" ht="15.75" x14ac:dyDescent="0.25">
      <c r="A81" s="75" t="s">
        <v>68</v>
      </c>
      <c r="B81" s="33" t="s">
        <v>25</v>
      </c>
      <c r="C81" s="34" t="s">
        <v>25</v>
      </c>
      <c r="D81" s="33" t="s">
        <v>25</v>
      </c>
      <c r="E81" s="34">
        <v>1</v>
      </c>
      <c r="F81" s="33">
        <v>55</v>
      </c>
      <c r="G81" s="34">
        <v>46</v>
      </c>
      <c r="H81" s="33">
        <v>29</v>
      </c>
      <c r="I81" s="34">
        <v>35</v>
      </c>
      <c r="J81" s="33">
        <v>19</v>
      </c>
      <c r="K81" s="34">
        <v>17</v>
      </c>
      <c r="L81" s="33">
        <v>1</v>
      </c>
      <c r="M81" s="34">
        <v>1</v>
      </c>
      <c r="N81" s="88">
        <v>104</v>
      </c>
      <c r="O81" s="35">
        <v>100</v>
      </c>
    </row>
    <row r="82" spans="1:15" ht="15.75" x14ac:dyDescent="0.25">
      <c r="A82" s="75" t="s">
        <v>69</v>
      </c>
      <c r="B82" s="33" t="s">
        <v>25</v>
      </c>
      <c r="C82" s="34" t="s">
        <v>25</v>
      </c>
      <c r="D82" s="33" t="s">
        <v>25</v>
      </c>
      <c r="E82" s="34" t="s">
        <v>25</v>
      </c>
      <c r="F82" s="33" t="s">
        <v>25</v>
      </c>
      <c r="G82" s="34" t="s">
        <v>25</v>
      </c>
      <c r="H82" s="33">
        <v>2</v>
      </c>
      <c r="I82" s="34">
        <v>1</v>
      </c>
      <c r="J82" s="33">
        <v>3</v>
      </c>
      <c r="K82" s="34">
        <v>3</v>
      </c>
      <c r="L82" s="33" t="s">
        <v>25</v>
      </c>
      <c r="M82" s="34" t="s">
        <v>25</v>
      </c>
      <c r="N82" s="88">
        <v>5</v>
      </c>
      <c r="O82" s="35">
        <v>4</v>
      </c>
    </row>
    <row r="83" spans="1:15" ht="15.75" x14ac:dyDescent="0.25">
      <c r="A83" s="75" t="s">
        <v>95</v>
      </c>
      <c r="B83" s="33">
        <v>12</v>
      </c>
      <c r="C83" s="34">
        <v>12</v>
      </c>
      <c r="D83" s="33">
        <v>24</v>
      </c>
      <c r="E83" s="34">
        <v>35</v>
      </c>
      <c r="F83" s="33">
        <v>95</v>
      </c>
      <c r="G83" s="34">
        <v>93</v>
      </c>
      <c r="H83" s="33">
        <v>436</v>
      </c>
      <c r="I83" s="34">
        <v>411</v>
      </c>
      <c r="J83" s="33">
        <v>605</v>
      </c>
      <c r="K83" s="34">
        <v>622</v>
      </c>
      <c r="L83" s="33">
        <v>75</v>
      </c>
      <c r="M83" s="34">
        <v>68</v>
      </c>
      <c r="N83" s="88">
        <v>1247</v>
      </c>
      <c r="O83" s="35">
        <v>1241</v>
      </c>
    </row>
    <row r="84" spans="1:15" ht="15.75" x14ac:dyDescent="0.25">
      <c r="A84" s="75" t="s">
        <v>325</v>
      </c>
      <c r="B84" s="33" t="s">
        <v>25</v>
      </c>
      <c r="C84" s="34" t="s">
        <v>25</v>
      </c>
      <c r="D84" s="33">
        <v>308</v>
      </c>
      <c r="E84" s="34">
        <v>315</v>
      </c>
      <c r="F84" s="33">
        <v>105</v>
      </c>
      <c r="G84" s="34">
        <v>97</v>
      </c>
      <c r="H84" s="33">
        <v>39</v>
      </c>
      <c r="I84" s="34">
        <v>40</v>
      </c>
      <c r="J84" s="33">
        <v>20</v>
      </c>
      <c r="K84" s="34">
        <v>20</v>
      </c>
      <c r="L84" s="33">
        <v>3</v>
      </c>
      <c r="M84" s="34">
        <v>3</v>
      </c>
      <c r="N84" s="88">
        <v>475</v>
      </c>
      <c r="O84" s="35">
        <v>475</v>
      </c>
    </row>
    <row r="85" spans="1:15" ht="15.75" x14ac:dyDescent="0.25">
      <c r="A85" s="75" t="s">
        <v>326</v>
      </c>
      <c r="B85" s="33">
        <v>1</v>
      </c>
      <c r="C85" s="34" t="s">
        <v>25</v>
      </c>
      <c r="D85" s="33">
        <v>1</v>
      </c>
      <c r="E85" s="34">
        <v>1</v>
      </c>
      <c r="F85" s="33">
        <v>34</v>
      </c>
      <c r="G85" s="34">
        <v>32</v>
      </c>
      <c r="H85" s="33">
        <v>48</v>
      </c>
      <c r="I85" s="34">
        <v>50</v>
      </c>
      <c r="J85" s="33">
        <v>37</v>
      </c>
      <c r="K85" s="34">
        <v>48</v>
      </c>
      <c r="L85" s="33">
        <v>1</v>
      </c>
      <c r="M85" s="34">
        <v>3</v>
      </c>
      <c r="N85" s="88">
        <v>122</v>
      </c>
      <c r="O85" s="35">
        <v>134</v>
      </c>
    </row>
    <row r="86" spans="1:15" ht="15.75" x14ac:dyDescent="0.25">
      <c r="A86" s="75" t="s">
        <v>327</v>
      </c>
      <c r="B86" s="33">
        <v>27</v>
      </c>
      <c r="C86" s="34">
        <v>35</v>
      </c>
      <c r="D86" s="33">
        <v>2</v>
      </c>
      <c r="E86" s="34">
        <v>6</v>
      </c>
      <c r="F86" s="33">
        <v>18</v>
      </c>
      <c r="G86" s="34">
        <v>38</v>
      </c>
      <c r="H86" s="33">
        <v>125</v>
      </c>
      <c r="I86" s="34">
        <v>136</v>
      </c>
      <c r="J86" s="33">
        <v>141</v>
      </c>
      <c r="K86" s="34">
        <v>144</v>
      </c>
      <c r="L86" s="33">
        <v>26</v>
      </c>
      <c r="M86" s="34">
        <v>32</v>
      </c>
      <c r="N86" s="88">
        <v>339</v>
      </c>
      <c r="O86" s="35">
        <v>391</v>
      </c>
    </row>
    <row r="87" spans="1:15" ht="15.75" x14ac:dyDescent="0.25">
      <c r="A87" s="75" t="s">
        <v>96</v>
      </c>
      <c r="B87" s="33">
        <v>7</v>
      </c>
      <c r="C87" s="34">
        <v>7</v>
      </c>
      <c r="D87" s="33">
        <v>7</v>
      </c>
      <c r="E87" s="34">
        <v>6</v>
      </c>
      <c r="F87" s="33">
        <v>20</v>
      </c>
      <c r="G87" s="34">
        <v>23</v>
      </c>
      <c r="H87" s="33">
        <v>97</v>
      </c>
      <c r="I87" s="34">
        <v>121</v>
      </c>
      <c r="J87" s="33">
        <v>196</v>
      </c>
      <c r="K87" s="34">
        <v>209</v>
      </c>
      <c r="L87" s="33">
        <v>14</v>
      </c>
      <c r="M87" s="34">
        <v>14</v>
      </c>
      <c r="N87" s="88">
        <v>341</v>
      </c>
      <c r="O87" s="35">
        <v>380</v>
      </c>
    </row>
    <row r="88" spans="1:15" ht="15.75" x14ac:dyDescent="0.25">
      <c r="A88" s="75" t="s">
        <v>328</v>
      </c>
      <c r="B88" s="33">
        <v>12</v>
      </c>
      <c r="C88" s="34">
        <v>14</v>
      </c>
      <c r="D88" s="33">
        <v>11</v>
      </c>
      <c r="E88" s="34">
        <v>12</v>
      </c>
      <c r="F88" s="33">
        <v>117</v>
      </c>
      <c r="G88" s="34">
        <v>128</v>
      </c>
      <c r="H88" s="33">
        <v>478</v>
      </c>
      <c r="I88" s="34">
        <v>536</v>
      </c>
      <c r="J88" s="33">
        <v>604</v>
      </c>
      <c r="K88" s="34">
        <v>700</v>
      </c>
      <c r="L88" s="33">
        <v>51</v>
      </c>
      <c r="M88" s="34">
        <v>52</v>
      </c>
      <c r="N88" s="88">
        <v>1273</v>
      </c>
      <c r="O88" s="35">
        <v>1442</v>
      </c>
    </row>
    <row r="89" spans="1:15" ht="15.75" x14ac:dyDescent="0.25">
      <c r="A89" s="75" t="s">
        <v>329</v>
      </c>
      <c r="B89" s="33" t="s">
        <v>25</v>
      </c>
      <c r="C89" s="34" t="s">
        <v>25</v>
      </c>
      <c r="D89" s="33">
        <v>2</v>
      </c>
      <c r="E89" s="34">
        <v>3</v>
      </c>
      <c r="F89" s="33">
        <v>14</v>
      </c>
      <c r="G89" s="34">
        <v>10</v>
      </c>
      <c r="H89" s="33">
        <v>64</v>
      </c>
      <c r="I89" s="34">
        <v>81</v>
      </c>
      <c r="J89" s="33">
        <v>167</v>
      </c>
      <c r="K89" s="34">
        <v>177</v>
      </c>
      <c r="L89" s="33">
        <v>28</v>
      </c>
      <c r="M89" s="34">
        <v>32</v>
      </c>
      <c r="N89" s="88">
        <v>275</v>
      </c>
      <c r="O89" s="35">
        <v>303</v>
      </c>
    </row>
    <row r="90" spans="1:15" ht="15.75" x14ac:dyDescent="0.25">
      <c r="A90" s="75" t="s">
        <v>97</v>
      </c>
      <c r="B90" s="33" t="s">
        <v>25</v>
      </c>
      <c r="C90" s="34" t="s">
        <v>25</v>
      </c>
      <c r="D90" s="33">
        <v>38</v>
      </c>
      <c r="E90" s="34">
        <v>34</v>
      </c>
      <c r="F90" s="33">
        <v>28</v>
      </c>
      <c r="G90" s="34">
        <v>27</v>
      </c>
      <c r="H90" s="33">
        <v>51</v>
      </c>
      <c r="I90" s="34">
        <v>47</v>
      </c>
      <c r="J90" s="33">
        <v>23</v>
      </c>
      <c r="K90" s="34">
        <v>24</v>
      </c>
      <c r="L90" s="33" t="s">
        <v>25</v>
      </c>
      <c r="M90" s="34" t="s">
        <v>25</v>
      </c>
      <c r="N90" s="88">
        <v>140</v>
      </c>
      <c r="O90" s="35">
        <v>132</v>
      </c>
    </row>
    <row r="91" spans="1:15" ht="15.75" x14ac:dyDescent="0.25">
      <c r="A91" s="75" t="s">
        <v>78</v>
      </c>
      <c r="B91" s="33" t="s">
        <v>25</v>
      </c>
      <c r="C91" s="34" t="s">
        <v>25</v>
      </c>
      <c r="D91" s="33" t="s">
        <v>25</v>
      </c>
      <c r="E91" s="34" t="s">
        <v>25</v>
      </c>
      <c r="F91" s="33">
        <v>5</v>
      </c>
      <c r="G91" s="34">
        <v>6</v>
      </c>
      <c r="H91" s="33">
        <v>18</v>
      </c>
      <c r="I91" s="34">
        <v>18</v>
      </c>
      <c r="J91" s="33">
        <v>10</v>
      </c>
      <c r="K91" s="34">
        <v>14</v>
      </c>
      <c r="L91" s="33">
        <v>1</v>
      </c>
      <c r="M91" s="34">
        <v>1</v>
      </c>
      <c r="N91" s="88">
        <v>34</v>
      </c>
      <c r="O91" s="35">
        <v>39</v>
      </c>
    </row>
    <row r="92" spans="1:15" ht="15.75" x14ac:dyDescent="0.25">
      <c r="A92" s="75" t="s">
        <v>98</v>
      </c>
      <c r="B92" s="33">
        <v>12</v>
      </c>
      <c r="C92" s="34" t="s">
        <v>25</v>
      </c>
      <c r="D92" s="33">
        <v>9</v>
      </c>
      <c r="E92" s="34">
        <v>12</v>
      </c>
      <c r="F92" s="33">
        <v>256</v>
      </c>
      <c r="G92" s="34">
        <v>258</v>
      </c>
      <c r="H92" s="33">
        <v>1289</v>
      </c>
      <c r="I92" s="34">
        <v>1497</v>
      </c>
      <c r="J92" s="33">
        <v>875</v>
      </c>
      <c r="K92" s="34">
        <v>1021</v>
      </c>
      <c r="L92" s="33">
        <v>72</v>
      </c>
      <c r="M92" s="34">
        <v>72</v>
      </c>
      <c r="N92" s="88">
        <v>2513</v>
      </c>
      <c r="O92" s="35">
        <v>2860</v>
      </c>
    </row>
    <row r="93" spans="1:15" ht="15.75" x14ac:dyDescent="0.25">
      <c r="A93" s="75" t="s">
        <v>99</v>
      </c>
      <c r="B93" s="33" t="s">
        <v>25</v>
      </c>
      <c r="C93" s="34" t="s">
        <v>25</v>
      </c>
      <c r="D93" s="33" t="s">
        <v>25</v>
      </c>
      <c r="E93" s="34" t="s">
        <v>25</v>
      </c>
      <c r="F93" s="33">
        <v>31</v>
      </c>
      <c r="G93" s="34">
        <v>9</v>
      </c>
      <c r="H93" s="33">
        <v>42</v>
      </c>
      <c r="I93" s="34">
        <v>41</v>
      </c>
      <c r="J93" s="33">
        <v>36</v>
      </c>
      <c r="K93" s="34">
        <v>42</v>
      </c>
      <c r="L93" s="33">
        <v>3</v>
      </c>
      <c r="M93" s="34">
        <v>3</v>
      </c>
      <c r="N93" s="88">
        <v>112</v>
      </c>
      <c r="O93" s="35">
        <v>95</v>
      </c>
    </row>
    <row r="94" spans="1:15" ht="15.75" x14ac:dyDescent="0.25">
      <c r="A94" s="75" t="s">
        <v>100</v>
      </c>
      <c r="B94" s="33">
        <v>3</v>
      </c>
      <c r="C94" s="34">
        <v>3</v>
      </c>
      <c r="D94" s="33">
        <v>7</v>
      </c>
      <c r="E94" s="34">
        <v>5</v>
      </c>
      <c r="F94" s="33">
        <v>1397</v>
      </c>
      <c r="G94" s="34">
        <v>1495</v>
      </c>
      <c r="H94" s="33">
        <v>2599</v>
      </c>
      <c r="I94" s="34">
        <v>2875</v>
      </c>
      <c r="J94" s="33">
        <v>786</v>
      </c>
      <c r="K94" s="34">
        <v>835</v>
      </c>
      <c r="L94" s="33">
        <v>55</v>
      </c>
      <c r="M94" s="34">
        <v>56</v>
      </c>
      <c r="N94" s="88">
        <v>4847</v>
      </c>
      <c r="O94" s="35">
        <v>5269</v>
      </c>
    </row>
    <row r="95" spans="1:15" ht="15.75" x14ac:dyDescent="0.25">
      <c r="A95" s="75" t="s">
        <v>330</v>
      </c>
      <c r="B95" s="33" t="s">
        <v>25</v>
      </c>
      <c r="C95" s="34" t="s">
        <v>25</v>
      </c>
      <c r="D95" s="33">
        <v>3</v>
      </c>
      <c r="E95" s="34">
        <v>1</v>
      </c>
      <c r="F95" s="33">
        <v>29</v>
      </c>
      <c r="G95" s="34">
        <v>41</v>
      </c>
      <c r="H95" s="33">
        <v>205</v>
      </c>
      <c r="I95" s="34">
        <v>236</v>
      </c>
      <c r="J95" s="33">
        <v>124</v>
      </c>
      <c r="K95" s="34">
        <v>141</v>
      </c>
      <c r="L95" s="33">
        <v>7</v>
      </c>
      <c r="M95" s="34">
        <v>11</v>
      </c>
      <c r="N95" s="88">
        <v>368</v>
      </c>
      <c r="O95" s="35">
        <v>430</v>
      </c>
    </row>
    <row r="96" spans="1:15" ht="15.75" x14ac:dyDescent="0.25">
      <c r="A96" s="75" t="s">
        <v>331</v>
      </c>
      <c r="B96" s="33">
        <v>216</v>
      </c>
      <c r="C96" s="34">
        <v>248</v>
      </c>
      <c r="D96" s="33">
        <v>129</v>
      </c>
      <c r="E96" s="34">
        <v>122</v>
      </c>
      <c r="F96" s="33">
        <v>19915</v>
      </c>
      <c r="G96" s="34">
        <v>18403</v>
      </c>
      <c r="H96" s="33">
        <v>9043</v>
      </c>
      <c r="I96" s="34">
        <v>8995</v>
      </c>
      <c r="J96" s="33">
        <v>3872</v>
      </c>
      <c r="K96" s="34">
        <v>3857</v>
      </c>
      <c r="L96" s="33">
        <v>180</v>
      </c>
      <c r="M96" s="34">
        <v>187</v>
      </c>
      <c r="N96" s="88">
        <v>33355</v>
      </c>
      <c r="O96" s="35">
        <v>31812</v>
      </c>
    </row>
    <row r="97" spans="1:15" ht="15.75" x14ac:dyDescent="0.25">
      <c r="A97" s="75" t="s">
        <v>101</v>
      </c>
      <c r="B97" s="33">
        <v>42</v>
      </c>
      <c r="C97" s="34">
        <v>61</v>
      </c>
      <c r="D97" s="33">
        <v>61</v>
      </c>
      <c r="E97" s="34">
        <v>78</v>
      </c>
      <c r="F97" s="33">
        <v>138</v>
      </c>
      <c r="G97" s="34">
        <v>144</v>
      </c>
      <c r="H97" s="33">
        <v>636</v>
      </c>
      <c r="I97" s="34">
        <v>677</v>
      </c>
      <c r="J97" s="33">
        <v>766</v>
      </c>
      <c r="K97" s="34">
        <v>860</v>
      </c>
      <c r="L97" s="33">
        <v>112</v>
      </c>
      <c r="M97" s="34">
        <v>111</v>
      </c>
      <c r="N97" s="88">
        <v>1755</v>
      </c>
      <c r="O97" s="35">
        <v>1931</v>
      </c>
    </row>
    <row r="98" spans="1:15" ht="15.75" x14ac:dyDescent="0.25">
      <c r="A98" s="75" t="s">
        <v>102</v>
      </c>
      <c r="B98" s="29">
        <v>33</v>
      </c>
      <c r="C98" s="30">
        <v>89</v>
      </c>
      <c r="D98" s="29">
        <v>688</v>
      </c>
      <c r="E98" s="30">
        <v>129</v>
      </c>
      <c r="F98" s="29">
        <v>814</v>
      </c>
      <c r="G98" s="30">
        <v>722</v>
      </c>
      <c r="H98" s="29">
        <v>1421</v>
      </c>
      <c r="I98" s="30">
        <v>1413</v>
      </c>
      <c r="J98" s="29">
        <v>687</v>
      </c>
      <c r="K98" s="30">
        <v>733</v>
      </c>
      <c r="L98" s="29">
        <v>43</v>
      </c>
      <c r="M98" s="30">
        <v>39</v>
      </c>
      <c r="N98" s="87">
        <v>3686</v>
      </c>
      <c r="O98" s="31">
        <v>3125</v>
      </c>
    </row>
    <row r="99" spans="1:15" ht="15.75" x14ac:dyDescent="0.25">
      <c r="A99" s="75" t="s">
        <v>332</v>
      </c>
      <c r="B99" s="33" t="s">
        <v>25</v>
      </c>
      <c r="C99" s="34" t="s">
        <v>25</v>
      </c>
      <c r="D99" s="33">
        <v>10</v>
      </c>
      <c r="E99" s="34">
        <v>34</v>
      </c>
      <c r="F99" s="33">
        <v>78</v>
      </c>
      <c r="G99" s="34">
        <v>91</v>
      </c>
      <c r="H99" s="33">
        <v>546</v>
      </c>
      <c r="I99" s="34">
        <v>564</v>
      </c>
      <c r="J99" s="33">
        <v>631</v>
      </c>
      <c r="K99" s="34">
        <v>730</v>
      </c>
      <c r="L99" s="33">
        <v>53</v>
      </c>
      <c r="M99" s="34">
        <v>52</v>
      </c>
      <c r="N99" s="88">
        <v>1318</v>
      </c>
      <c r="O99" s="35">
        <v>1471</v>
      </c>
    </row>
    <row r="100" spans="1:15" ht="15.75" x14ac:dyDescent="0.25">
      <c r="A100" s="75" t="s">
        <v>103</v>
      </c>
      <c r="B100" s="33">
        <v>425</v>
      </c>
      <c r="C100" s="34">
        <v>322</v>
      </c>
      <c r="D100" s="33">
        <v>1920</v>
      </c>
      <c r="E100" s="34">
        <v>1921</v>
      </c>
      <c r="F100" s="33">
        <v>5431</v>
      </c>
      <c r="G100" s="34">
        <v>5310</v>
      </c>
      <c r="H100" s="33">
        <v>6357</v>
      </c>
      <c r="I100" s="34">
        <v>6193</v>
      </c>
      <c r="J100" s="33">
        <v>5739</v>
      </c>
      <c r="K100" s="34">
        <v>5758</v>
      </c>
      <c r="L100" s="33">
        <v>198</v>
      </c>
      <c r="M100" s="34">
        <v>223</v>
      </c>
      <c r="N100" s="88">
        <v>20070</v>
      </c>
      <c r="O100" s="35">
        <v>19727</v>
      </c>
    </row>
    <row r="101" spans="1:15" ht="15.75" x14ac:dyDescent="0.25">
      <c r="A101" s="75" t="s">
        <v>333</v>
      </c>
      <c r="B101" s="33" t="s">
        <v>25</v>
      </c>
      <c r="C101" s="34" t="s">
        <v>25</v>
      </c>
      <c r="D101" s="33" t="s">
        <v>25</v>
      </c>
      <c r="E101" s="34" t="s">
        <v>25</v>
      </c>
      <c r="F101" s="33" t="s">
        <v>25</v>
      </c>
      <c r="G101" s="34" t="s">
        <v>25</v>
      </c>
      <c r="H101" s="33">
        <v>17</v>
      </c>
      <c r="I101" s="34">
        <v>17</v>
      </c>
      <c r="J101" s="33">
        <v>9</v>
      </c>
      <c r="K101" s="34">
        <v>9</v>
      </c>
      <c r="L101" s="33">
        <v>2</v>
      </c>
      <c r="M101" s="34">
        <v>1</v>
      </c>
      <c r="N101" s="88">
        <v>28</v>
      </c>
      <c r="O101" s="35">
        <v>27</v>
      </c>
    </row>
    <row r="102" spans="1:15" ht="15.75" x14ac:dyDescent="0.25">
      <c r="A102" s="75" t="s">
        <v>104</v>
      </c>
      <c r="B102" s="33">
        <v>5</v>
      </c>
      <c r="C102" s="34">
        <v>10</v>
      </c>
      <c r="D102" s="33">
        <v>1</v>
      </c>
      <c r="E102" s="34" t="s">
        <v>25</v>
      </c>
      <c r="F102" s="33">
        <v>16</v>
      </c>
      <c r="G102" s="34">
        <v>14</v>
      </c>
      <c r="H102" s="33">
        <v>50</v>
      </c>
      <c r="I102" s="34">
        <v>48</v>
      </c>
      <c r="J102" s="33">
        <v>80</v>
      </c>
      <c r="K102" s="34">
        <v>86</v>
      </c>
      <c r="L102" s="33">
        <v>13</v>
      </c>
      <c r="M102" s="34">
        <v>15</v>
      </c>
      <c r="N102" s="88">
        <v>165</v>
      </c>
      <c r="O102" s="35">
        <v>173</v>
      </c>
    </row>
    <row r="103" spans="1:15" ht="15.75" x14ac:dyDescent="0.25">
      <c r="A103" s="75" t="s">
        <v>105</v>
      </c>
      <c r="B103" s="33" t="s">
        <v>25</v>
      </c>
      <c r="C103" s="34">
        <v>1</v>
      </c>
      <c r="D103" s="33">
        <v>24</v>
      </c>
      <c r="E103" s="34">
        <v>34</v>
      </c>
      <c r="F103" s="33">
        <v>416</v>
      </c>
      <c r="G103" s="34">
        <v>617</v>
      </c>
      <c r="H103" s="33">
        <v>1122</v>
      </c>
      <c r="I103" s="34">
        <v>1544</v>
      </c>
      <c r="J103" s="33">
        <v>489</v>
      </c>
      <c r="K103" s="34">
        <v>560</v>
      </c>
      <c r="L103" s="33">
        <v>43</v>
      </c>
      <c r="M103" s="34">
        <v>41</v>
      </c>
      <c r="N103" s="88">
        <v>2094</v>
      </c>
      <c r="O103" s="35">
        <v>2797</v>
      </c>
    </row>
    <row r="104" spans="1:15" ht="15.75" x14ac:dyDescent="0.25">
      <c r="A104" s="75" t="s">
        <v>106</v>
      </c>
      <c r="B104" s="33" t="s">
        <v>25</v>
      </c>
      <c r="C104" s="34" t="s">
        <v>25</v>
      </c>
      <c r="D104" s="33">
        <v>2</v>
      </c>
      <c r="E104" s="34" t="s">
        <v>25</v>
      </c>
      <c r="F104" s="33">
        <v>99</v>
      </c>
      <c r="G104" s="34">
        <v>108</v>
      </c>
      <c r="H104" s="33">
        <v>138</v>
      </c>
      <c r="I104" s="34">
        <v>137</v>
      </c>
      <c r="J104" s="33">
        <v>72</v>
      </c>
      <c r="K104" s="34">
        <v>72</v>
      </c>
      <c r="L104" s="33">
        <v>3</v>
      </c>
      <c r="M104" s="34">
        <v>3</v>
      </c>
      <c r="N104" s="88">
        <v>314</v>
      </c>
      <c r="O104" s="35">
        <v>320</v>
      </c>
    </row>
    <row r="105" spans="1:15" ht="15.75" x14ac:dyDescent="0.25">
      <c r="A105" s="75" t="s">
        <v>453</v>
      </c>
      <c r="B105" s="33" t="s">
        <v>25</v>
      </c>
      <c r="C105" s="34" t="s">
        <v>25</v>
      </c>
      <c r="D105" s="33" t="s">
        <v>25</v>
      </c>
      <c r="E105" s="34" t="s">
        <v>25</v>
      </c>
      <c r="F105" s="33">
        <v>8</v>
      </c>
      <c r="G105" s="34" t="s">
        <v>25</v>
      </c>
      <c r="H105" s="33">
        <v>83</v>
      </c>
      <c r="I105" s="34" t="s">
        <v>25</v>
      </c>
      <c r="J105" s="33">
        <v>70</v>
      </c>
      <c r="K105" s="34" t="s">
        <v>25</v>
      </c>
      <c r="L105" s="33">
        <v>8</v>
      </c>
      <c r="M105" s="34" t="s">
        <v>25</v>
      </c>
      <c r="N105" s="88">
        <v>169</v>
      </c>
      <c r="O105" s="35" t="s">
        <v>25</v>
      </c>
    </row>
    <row r="106" spans="1:15" ht="15.75" x14ac:dyDescent="0.25">
      <c r="A106" s="75" t="s">
        <v>7</v>
      </c>
      <c r="B106" s="245">
        <v>1662</v>
      </c>
      <c r="C106" s="245">
        <v>2037</v>
      </c>
      <c r="D106" s="245">
        <v>6601</v>
      </c>
      <c r="E106" s="245">
        <v>6303</v>
      </c>
      <c r="F106" s="245">
        <v>43405</v>
      </c>
      <c r="G106" s="245">
        <v>42437</v>
      </c>
      <c r="H106" s="245">
        <v>57051</v>
      </c>
      <c r="I106" s="245">
        <v>60542</v>
      </c>
      <c r="J106" s="245">
        <v>43675</v>
      </c>
      <c r="K106" s="245">
        <v>47212</v>
      </c>
      <c r="L106" s="245">
        <v>2959</v>
      </c>
      <c r="M106" s="245">
        <v>3114</v>
      </c>
      <c r="N106" s="245">
        <v>155353</v>
      </c>
      <c r="O106" s="245">
        <v>161645</v>
      </c>
    </row>
    <row r="108" spans="1:15" ht="15.75" x14ac:dyDescent="0.25">
      <c r="A108" s="128" t="s">
        <v>8</v>
      </c>
      <c r="B108" s="221"/>
      <c r="C108" s="221"/>
      <c r="D108" s="221"/>
      <c r="E108" s="221"/>
      <c r="F108" s="221"/>
      <c r="G108" s="221"/>
      <c r="H108" s="221"/>
      <c r="I108" s="221"/>
      <c r="J108" s="221"/>
      <c r="K108" s="221"/>
      <c r="L108" s="221"/>
      <c r="M108" s="221"/>
      <c r="N108" s="221"/>
      <c r="O108" s="221"/>
    </row>
    <row r="109" spans="1:15" ht="15.75" x14ac:dyDescent="0.25">
      <c r="A109" t="s">
        <v>457</v>
      </c>
      <c r="B109" s="77"/>
      <c r="C109" s="77"/>
      <c r="D109" s="77"/>
      <c r="E109" s="77"/>
      <c r="F109" s="77"/>
      <c r="G109" s="77"/>
      <c r="H109" s="77"/>
      <c r="I109" s="77"/>
      <c r="J109" s="77"/>
      <c r="K109" s="77"/>
      <c r="L109" s="77"/>
      <c r="M109" s="77"/>
      <c r="N109" s="77"/>
      <c r="O109" s="77"/>
    </row>
  </sheetData>
  <mergeCells count="8">
    <mergeCell ref="L3:M3"/>
    <mergeCell ref="N3:O3"/>
    <mergeCell ref="A3:A4"/>
    <mergeCell ref="B3:C3"/>
    <mergeCell ref="D3:E3"/>
    <mergeCell ref="F3:G3"/>
    <mergeCell ref="H3:I3"/>
    <mergeCell ref="J3:K3"/>
  </mergeCells>
  <hyperlinks>
    <hyperlink ref="J1" location="'Table of Contents'!C2" display="Back to Table of Contents"/>
  </hyperlinks>
  <pageMargins left="0.75" right="0.75" top="1" bottom="1" header="0.5" footer="0.5"/>
  <pageSetup paperSize="9" scale="3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8"/>
  <sheetViews>
    <sheetView showGridLines="0" zoomScaleNormal="100" workbookViewId="0"/>
  </sheetViews>
  <sheetFormatPr defaultRowHeight="15" x14ac:dyDescent="0.25"/>
  <cols>
    <col min="1" max="1" width="76.5703125" customWidth="1"/>
    <col min="2" max="12" width="9.5703125" customWidth="1"/>
    <col min="13" max="13" width="12.28515625" customWidth="1"/>
  </cols>
  <sheetData>
    <row r="1" spans="1:13" x14ac:dyDescent="0.25">
      <c r="A1" s="8" t="s">
        <v>458</v>
      </c>
      <c r="J1" s="7" t="s">
        <v>892</v>
      </c>
    </row>
    <row r="2" spans="1:13" ht="15.75" thickBot="1" x14ac:dyDescent="0.3">
      <c r="A2" s="2"/>
    </row>
    <row r="3" spans="1:13" ht="15.75" thickBot="1" x14ac:dyDescent="0.3">
      <c r="A3" s="298" t="s">
        <v>49</v>
      </c>
      <c r="B3" s="293" t="s">
        <v>10</v>
      </c>
      <c r="C3" s="294"/>
      <c r="D3" s="294"/>
      <c r="E3" s="294"/>
      <c r="F3" s="294"/>
      <c r="G3" s="294"/>
      <c r="H3" s="294"/>
      <c r="I3" s="294"/>
      <c r="J3" s="294"/>
      <c r="K3" s="294"/>
      <c r="L3" s="295"/>
      <c r="M3" s="324" t="s">
        <v>953</v>
      </c>
    </row>
    <row r="4" spans="1:13" ht="15.75" thickBot="1" x14ac:dyDescent="0.3">
      <c r="A4" s="299" t="s">
        <v>49</v>
      </c>
      <c r="B4" s="140" t="s">
        <v>13</v>
      </c>
      <c r="C4" s="124" t="s">
        <v>14</v>
      </c>
      <c r="D4" s="124" t="s">
        <v>15</v>
      </c>
      <c r="E4" s="124" t="s">
        <v>16</v>
      </c>
      <c r="F4" s="124" t="s">
        <v>17</v>
      </c>
      <c r="G4" s="124" t="s">
        <v>18</v>
      </c>
      <c r="H4" s="124" t="s">
        <v>19</v>
      </c>
      <c r="I4" s="124" t="s">
        <v>20</v>
      </c>
      <c r="J4" s="124" t="s">
        <v>21</v>
      </c>
      <c r="K4" s="124" t="s">
        <v>22</v>
      </c>
      <c r="L4" s="125" t="s">
        <v>23</v>
      </c>
      <c r="M4" s="325" t="s">
        <v>7</v>
      </c>
    </row>
    <row r="5" spans="1:13" ht="15.75" x14ac:dyDescent="0.25">
      <c r="A5" s="99" t="s">
        <v>285</v>
      </c>
      <c r="B5" s="47">
        <v>2</v>
      </c>
      <c r="C5" s="48">
        <v>20</v>
      </c>
      <c r="D5" s="48">
        <v>15</v>
      </c>
      <c r="E5" s="48">
        <v>7</v>
      </c>
      <c r="F5" s="48">
        <v>7</v>
      </c>
      <c r="G5" s="48">
        <v>10</v>
      </c>
      <c r="H5" s="48">
        <v>13</v>
      </c>
      <c r="I5" s="48">
        <v>17</v>
      </c>
      <c r="J5" s="48">
        <v>20</v>
      </c>
      <c r="K5" s="48">
        <v>23</v>
      </c>
      <c r="L5" s="49">
        <v>28</v>
      </c>
      <c r="M5" s="93">
        <v>12</v>
      </c>
    </row>
    <row r="6" spans="1:13" ht="15.75" x14ac:dyDescent="0.25">
      <c r="A6" s="99" t="s">
        <v>56</v>
      </c>
      <c r="B6" s="33" t="s">
        <v>25</v>
      </c>
      <c r="C6" s="40">
        <v>2</v>
      </c>
      <c r="D6" s="40">
        <v>11</v>
      </c>
      <c r="E6" s="40">
        <v>5</v>
      </c>
      <c r="F6" s="40">
        <v>9</v>
      </c>
      <c r="G6" s="40">
        <v>9</v>
      </c>
      <c r="H6" s="40">
        <v>11</v>
      </c>
      <c r="I6" s="40">
        <v>14</v>
      </c>
      <c r="J6" s="40" t="s">
        <v>257</v>
      </c>
      <c r="K6" s="40" t="s">
        <v>25</v>
      </c>
      <c r="L6" s="34" t="s">
        <v>25</v>
      </c>
      <c r="M6" s="93">
        <v>9</v>
      </c>
    </row>
    <row r="7" spans="1:13" ht="15.75" x14ac:dyDescent="0.25">
      <c r="A7" s="99" t="s">
        <v>286</v>
      </c>
      <c r="B7" s="33" t="s">
        <v>25</v>
      </c>
      <c r="C7" s="40" t="s">
        <v>25</v>
      </c>
      <c r="D7" s="40" t="s">
        <v>257</v>
      </c>
      <c r="E7" s="40">
        <v>1</v>
      </c>
      <c r="F7" s="40">
        <v>1</v>
      </c>
      <c r="G7" s="40">
        <v>4</v>
      </c>
      <c r="H7" s="40">
        <v>7</v>
      </c>
      <c r="I7" s="40">
        <v>9</v>
      </c>
      <c r="J7" s="40" t="s">
        <v>257</v>
      </c>
      <c r="K7" s="40" t="s">
        <v>25</v>
      </c>
      <c r="L7" s="34" t="s">
        <v>25</v>
      </c>
      <c r="M7" s="93">
        <v>4</v>
      </c>
    </row>
    <row r="8" spans="1:13" ht="15.75" x14ac:dyDescent="0.25">
      <c r="A8" s="99" t="s">
        <v>57</v>
      </c>
      <c r="B8" s="33" t="s">
        <v>257</v>
      </c>
      <c r="C8" s="40">
        <v>1</v>
      </c>
      <c r="D8" s="40">
        <v>1</v>
      </c>
      <c r="E8" s="40">
        <v>2</v>
      </c>
      <c r="F8" s="40">
        <v>1</v>
      </c>
      <c r="G8" s="40">
        <v>4</v>
      </c>
      <c r="H8" s="40">
        <v>8</v>
      </c>
      <c r="I8" s="40">
        <v>9</v>
      </c>
      <c r="J8" s="40">
        <v>10</v>
      </c>
      <c r="K8" s="40">
        <v>18</v>
      </c>
      <c r="L8" s="34">
        <v>20</v>
      </c>
      <c r="M8" s="93">
        <v>6</v>
      </c>
    </row>
    <row r="9" spans="1:13" ht="15.75" x14ac:dyDescent="0.25">
      <c r="A9" s="99" t="s">
        <v>58</v>
      </c>
      <c r="B9" s="33" t="s">
        <v>257</v>
      </c>
      <c r="C9" s="40">
        <v>1</v>
      </c>
      <c r="D9" s="40">
        <v>1</v>
      </c>
      <c r="E9" s="40">
        <v>4</v>
      </c>
      <c r="F9" s="40">
        <v>9</v>
      </c>
      <c r="G9" s="40">
        <v>11</v>
      </c>
      <c r="H9" s="40">
        <v>14</v>
      </c>
      <c r="I9" s="40">
        <v>14</v>
      </c>
      <c r="J9" s="40">
        <v>20</v>
      </c>
      <c r="K9" s="40" t="s">
        <v>257</v>
      </c>
      <c r="L9" s="34" t="s">
        <v>25</v>
      </c>
      <c r="M9" s="93">
        <v>6</v>
      </c>
    </row>
    <row r="10" spans="1:13" ht="15.75" x14ac:dyDescent="0.25">
      <c r="A10" s="99" t="s">
        <v>287</v>
      </c>
      <c r="B10" s="33" t="s">
        <v>25</v>
      </c>
      <c r="C10" s="40" t="s">
        <v>25</v>
      </c>
      <c r="D10" s="40" t="s">
        <v>257</v>
      </c>
      <c r="E10" s="40">
        <v>1</v>
      </c>
      <c r="F10" s="40">
        <v>1</v>
      </c>
      <c r="G10" s="40">
        <v>5</v>
      </c>
      <c r="H10" s="40">
        <v>7</v>
      </c>
      <c r="I10" s="40">
        <v>8</v>
      </c>
      <c r="J10" s="40" t="s">
        <v>257</v>
      </c>
      <c r="K10" s="40" t="s">
        <v>25</v>
      </c>
      <c r="L10" s="34" t="s">
        <v>25</v>
      </c>
      <c r="M10" s="93">
        <v>6</v>
      </c>
    </row>
    <row r="11" spans="1:13" ht="15.75" x14ac:dyDescent="0.25">
      <c r="A11" s="99" t="s">
        <v>288</v>
      </c>
      <c r="B11" s="33" t="s">
        <v>257</v>
      </c>
      <c r="C11" s="40" t="s">
        <v>257</v>
      </c>
      <c r="D11" s="40">
        <v>3</v>
      </c>
      <c r="E11" s="40">
        <v>2</v>
      </c>
      <c r="F11" s="40">
        <v>1</v>
      </c>
      <c r="G11" s="40">
        <v>6</v>
      </c>
      <c r="H11" s="40">
        <v>9</v>
      </c>
      <c r="I11" s="40">
        <v>15</v>
      </c>
      <c r="J11" s="40">
        <v>7</v>
      </c>
      <c r="K11" s="40" t="s">
        <v>257</v>
      </c>
      <c r="L11" s="34" t="s">
        <v>257</v>
      </c>
      <c r="M11" s="93">
        <v>7</v>
      </c>
    </row>
    <row r="12" spans="1:13" ht="15.75" x14ac:dyDescent="0.25">
      <c r="A12" s="99" t="s">
        <v>59</v>
      </c>
      <c r="B12" s="33" t="s">
        <v>25</v>
      </c>
      <c r="C12" s="40">
        <v>9</v>
      </c>
      <c r="D12" s="40">
        <v>11</v>
      </c>
      <c r="E12" s="40">
        <v>7</v>
      </c>
      <c r="F12" s="40">
        <v>6</v>
      </c>
      <c r="G12" s="40">
        <v>10</v>
      </c>
      <c r="H12" s="40">
        <v>11</v>
      </c>
      <c r="I12" s="40">
        <v>12</v>
      </c>
      <c r="J12" s="40">
        <v>14</v>
      </c>
      <c r="K12" s="40" t="s">
        <v>257</v>
      </c>
      <c r="L12" s="34" t="s">
        <v>25</v>
      </c>
      <c r="M12" s="93">
        <v>10</v>
      </c>
    </row>
    <row r="13" spans="1:13" ht="15.75" x14ac:dyDescent="0.25">
      <c r="A13" s="99" t="s">
        <v>60</v>
      </c>
      <c r="B13" s="33" t="s">
        <v>25</v>
      </c>
      <c r="C13" s="40" t="s">
        <v>25</v>
      </c>
      <c r="D13" s="40" t="s">
        <v>25</v>
      </c>
      <c r="E13" s="40">
        <v>3</v>
      </c>
      <c r="F13" s="40">
        <v>1</v>
      </c>
      <c r="G13" s="40">
        <v>4</v>
      </c>
      <c r="H13" s="40">
        <v>6</v>
      </c>
      <c r="I13" s="40">
        <v>12</v>
      </c>
      <c r="J13" s="40" t="s">
        <v>257</v>
      </c>
      <c r="K13" s="40" t="s">
        <v>257</v>
      </c>
      <c r="L13" s="34" t="s">
        <v>25</v>
      </c>
      <c r="M13" s="93">
        <v>5</v>
      </c>
    </row>
    <row r="14" spans="1:13" ht="15.75" x14ac:dyDescent="0.25">
      <c r="A14" s="99" t="s">
        <v>61</v>
      </c>
      <c r="B14" s="33" t="s">
        <v>25</v>
      </c>
      <c r="C14" s="40" t="s">
        <v>25</v>
      </c>
      <c r="D14" s="40">
        <v>1</v>
      </c>
      <c r="E14" s="40" t="s">
        <v>25</v>
      </c>
      <c r="F14" s="40" t="s">
        <v>257</v>
      </c>
      <c r="G14" s="40" t="s">
        <v>257</v>
      </c>
      <c r="H14" s="40" t="s">
        <v>257</v>
      </c>
      <c r="I14" s="40" t="s">
        <v>257</v>
      </c>
      <c r="J14" s="40" t="s">
        <v>257</v>
      </c>
      <c r="K14" s="40" t="s">
        <v>25</v>
      </c>
      <c r="L14" s="34" t="s">
        <v>25</v>
      </c>
      <c r="M14" s="93">
        <v>3</v>
      </c>
    </row>
    <row r="15" spans="1:13" ht="15.75" x14ac:dyDescent="0.25">
      <c r="A15" s="99" t="s">
        <v>289</v>
      </c>
      <c r="B15" s="33" t="s">
        <v>25</v>
      </c>
      <c r="C15" s="40" t="s">
        <v>25</v>
      </c>
      <c r="D15" s="40" t="s">
        <v>25</v>
      </c>
      <c r="E15" s="40">
        <v>2</v>
      </c>
      <c r="F15" s="40">
        <v>1</v>
      </c>
      <c r="G15" s="40">
        <v>5</v>
      </c>
      <c r="H15" s="40">
        <v>13</v>
      </c>
      <c r="I15" s="40">
        <v>15</v>
      </c>
      <c r="J15" s="40">
        <v>13</v>
      </c>
      <c r="K15" s="40" t="s">
        <v>257</v>
      </c>
      <c r="L15" s="34" t="s">
        <v>25</v>
      </c>
      <c r="M15" s="93">
        <v>7</v>
      </c>
    </row>
    <row r="16" spans="1:13" ht="15.75" x14ac:dyDescent="0.25">
      <c r="A16" s="99" t="s">
        <v>62</v>
      </c>
      <c r="B16" s="33" t="s">
        <v>257</v>
      </c>
      <c r="C16" s="40">
        <v>1</v>
      </c>
      <c r="D16" s="40">
        <v>2</v>
      </c>
      <c r="E16" s="40">
        <v>2</v>
      </c>
      <c r="F16" s="40">
        <v>1</v>
      </c>
      <c r="G16" s="40">
        <v>9</v>
      </c>
      <c r="H16" s="40">
        <v>4</v>
      </c>
      <c r="I16" s="40">
        <v>4</v>
      </c>
      <c r="J16" s="40">
        <v>9</v>
      </c>
      <c r="K16" s="40">
        <v>4</v>
      </c>
      <c r="L16" s="34" t="s">
        <v>25</v>
      </c>
      <c r="M16" s="93">
        <v>3</v>
      </c>
    </row>
    <row r="17" spans="1:13" ht="15.75" x14ac:dyDescent="0.25">
      <c r="A17" s="99" t="s">
        <v>290</v>
      </c>
      <c r="B17" s="33" t="s">
        <v>25</v>
      </c>
      <c r="C17" s="40">
        <v>1</v>
      </c>
      <c r="D17" s="40" t="s">
        <v>257</v>
      </c>
      <c r="E17" s="40" t="s">
        <v>257</v>
      </c>
      <c r="F17" s="40">
        <v>1</v>
      </c>
      <c r="G17" s="40">
        <v>5</v>
      </c>
      <c r="H17" s="40">
        <v>7</v>
      </c>
      <c r="I17" s="40">
        <v>10</v>
      </c>
      <c r="J17" s="40" t="s">
        <v>257</v>
      </c>
      <c r="K17" s="40" t="s">
        <v>257</v>
      </c>
      <c r="L17" s="34" t="s">
        <v>25</v>
      </c>
      <c r="M17" s="93">
        <v>6</v>
      </c>
    </row>
    <row r="18" spans="1:13" ht="15.75" x14ac:dyDescent="0.25">
      <c r="A18" s="99" t="s">
        <v>291</v>
      </c>
      <c r="B18" s="33" t="s">
        <v>25</v>
      </c>
      <c r="C18" s="40" t="s">
        <v>25</v>
      </c>
      <c r="D18" s="40" t="s">
        <v>257</v>
      </c>
      <c r="E18" s="40">
        <v>1</v>
      </c>
      <c r="F18" s="40">
        <v>1</v>
      </c>
      <c r="G18" s="40">
        <v>5</v>
      </c>
      <c r="H18" s="40">
        <v>14</v>
      </c>
      <c r="I18" s="40">
        <v>16</v>
      </c>
      <c r="J18" s="40">
        <v>22</v>
      </c>
      <c r="K18" s="40" t="s">
        <v>25</v>
      </c>
      <c r="L18" s="34" t="s">
        <v>25</v>
      </c>
      <c r="M18" s="93">
        <v>4</v>
      </c>
    </row>
    <row r="19" spans="1:13" ht="15.75" x14ac:dyDescent="0.25">
      <c r="A19" s="99" t="s">
        <v>292</v>
      </c>
      <c r="B19" s="33" t="s">
        <v>257</v>
      </c>
      <c r="C19" s="40" t="s">
        <v>257</v>
      </c>
      <c r="D19" s="40">
        <v>1</v>
      </c>
      <c r="E19" s="40">
        <v>3</v>
      </c>
      <c r="F19" s="40">
        <v>1</v>
      </c>
      <c r="G19" s="40">
        <v>2</v>
      </c>
      <c r="H19" s="40">
        <v>6</v>
      </c>
      <c r="I19" s="40">
        <v>16</v>
      </c>
      <c r="J19" s="40">
        <v>19</v>
      </c>
      <c r="K19" s="40">
        <v>34</v>
      </c>
      <c r="L19" s="34" t="s">
        <v>257</v>
      </c>
      <c r="M19" s="93">
        <v>5</v>
      </c>
    </row>
    <row r="20" spans="1:13" ht="15.75" x14ac:dyDescent="0.25">
      <c r="A20" s="99" t="s">
        <v>293</v>
      </c>
      <c r="B20" s="33" t="s">
        <v>25</v>
      </c>
      <c r="C20" s="40" t="s">
        <v>25</v>
      </c>
      <c r="D20" s="40" t="s">
        <v>25</v>
      </c>
      <c r="E20" s="40" t="s">
        <v>257</v>
      </c>
      <c r="F20" s="40" t="s">
        <v>257</v>
      </c>
      <c r="G20" s="40">
        <v>5</v>
      </c>
      <c r="H20" s="40">
        <v>8</v>
      </c>
      <c r="I20" s="40">
        <v>9</v>
      </c>
      <c r="J20" s="40" t="s">
        <v>257</v>
      </c>
      <c r="K20" s="40" t="s">
        <v>257</v>
      </c>
      <c r="L20" s="34" t="s">
        <v>25</v>
      </c>
      <c r="M20" s="93">
        <v>7</v>
      </c>
    </row>
    <row r="21" spans="1:13" ht="15.75" x14ac:dyDescent="0.25">
      <c r="A21" s="99" t="s">
        <v>64</v>
      </c>
      <c r="B21" s="33" t="s">
        <v>25</v>
      </c>
      <c r="C21" s="40" t="s">
        <v>25</v>
      </c>
      <c r="D21" s="40" t="s">
        <v>25</v>
      </c>
      <c r="E21" s="40">
        <v>1</v>
      </c>
      <c r="F21" s="40">
        <v>1</v>
      </c>
      <c r="G21" s="40">
        <v>8</v>
      </c>
      <c r="H21" s="40">
        <v>10</v>
      </c>
      <c r="I21" s="40">
        <v>12</v>
      </c>
      <c r="J21" s="40">
        <v>19</v>
      </c>
      <c r="K21" s="40">
        <v>29</v>
      </c>
      <c r="L21" s="34" t="s">
        <v>257</v>
      </c>
      <c r="M21" s="93">
        <v>13</v>
      </c>
    </row>
    <row r="22" spans="1:13" ht="15.75" x14ac:dyDescent="0.25">
      <c r="A22" s="99" t="s">
        <v>294</v>
      </c>
      <c r="B22" s="33" t="s">
        <v>25</v>
      </c>
      <c r="C22" s="40" t="s">
        <v>25</v>
      </c>
      <c r="D22" s="40" t="s">
        <v>25</v>
      </c>
      <c r="E22" s="40" t="s">
        <v>25</v>
      </c>
      <c r="F22" s="40" t="s">
        <v>25</v>
      </c>
      <c r="G22" s="40" t="s">
        <v>25</v>
      </c>
      <c r="H22" s="40" t="s">
        <v>25</v>
      </c>
      <c r="I22" s="40" t="s">
        <v>257</v>
      </c>
      <c r="J22" s="40" t="s">
        <v>257</v>
      </c>
      <c r="K22" s="40" t="s">
        <v>257</v>
      </c>
      <c r="L22" s="34" t="s">
        <v>257</v>
      </c>
      <c r="M22" s="93">
        <v>16</v>
      </c>
    </row>
    <row r="23" spans="1:13" ht="15.75" x14ac:dyDescent="0.25">
      <c r="A23" s="99" t="s">
        <v>295</v>
      </c>
      <c r="B23" s="33">
        <v>1</v>
      </c>
      <c r="C23" s="40">
        <v>2</v>
      </c>
      <c r="D23" s="40">
        <v>4</v>
      </c>
      <c r="E23" s="40">
        <v>2</v>
      </c>
      <c r="F23" s="40">
        <v>1</v>
      </c>
      <c r="G23" s="40">
        <v>6</v>
      </c>
      <c r="H23" s="40">
        <v>12</v>
      </c>
      <c r="I23" s="40">
        <v>15</v>
      </c>
      <c r="J23" s="40">
        <v>18</v>
      </c>
      <c r="K23" s="40">
        <v>20</v>
      </c>
      <c r="L23" s="34">
        <v>30</v>
      </c>
      <c r="M23" s="93">
        <v>8</v>
      </c>
    </row>
    <row r="24" spans="1:13" ht="15.75" x14ac:dyDescent="0.25">
      <c r="A24" s="99" t="s">
        <v>79</v>
      </c>
      <c r="B24" s="33">
        <v>5</v>
      </c>
      <c r="C24" s="40" t="s">
        <v>257</v>
      </c>
      <c r="D24" s="40">
        <v>17</v>
      </c>
      <c r="E24" s="40">
        <v>2</v>
      </c>
      <c r="F24" s="40">
        <v>6</v>
      </c>
      <c r="G24" s="40">
        <v>7</v>
      </c>
      <c r="H24" s="40">
        <v>12</v>
      </c>
      <c r="I24" s="40">
        <v>14</v>
      </c>
      <c r="J24" s="40">
        <v>13</v>
      </c>
      <c r="K24" s="40">
        <v>5</v>
      </c>
      <c r="L24" s="34" t="s">
        <v>25</v>
      </c>
      <c r="M24" s="93">
        <v>11</v>
      </c>
    </row>
    <row r="25" spans="1:13" ht="15.75" x14ac:dyDescent="0.25">
      <c r="A25" s="99" t="s">
        <v>80</v>
      </c>
      <c r="B25" s="33" t="s">
        <v>25</v>
      </c>
      <c r="C25" s="40" t="s">
        <v>25</v>
      </c>
      <c r="D25" s="40">
        <v>1</v>
      </c>
      <c r="E25" s="40">
        <v>1</v>
      </c>
      <c r="F25" s="40">
        <v>1</v>
      </c>
      <c r="G25" s="40">
        <v>5</v>
      </c>
      <c r="H25" s="40">
        <v>11</v>
      </c>
      <c r="I25" s="40">
        <v>16</v>
      </c>
      <c r="J25" s="40">
        <v>18</v>
      </c>
      <c r="K25" s="40" t="s">
        <v>257</v>
      </c>
      <c r="L25" s="34" t="s">
        <v>257</v>
      </c>
      <c r="M25" s="93">
        <v>6</v>
      </c>
    </row>
    <row r="26" spans="1:13" ht="15.75" x14ac:dyDescent="0.25">
      <c r="A26" s="99" t="s">
        <v>81</v>
      </c>
      <c r="B26" s="33" t="s">
        <v>257</v>
      </c>
      <c r="C26" s="40" t="s">
        <v>25</v>
      </c>
      <c r="D26" s="40" t="s">
        <v>25</v>
      </c>
      <c r="E26" s="40" t="s">
        <v>25</v>
      </c>
      <c r="F26" s="40" t="s">
        <v>257</v>
      </c>
      <c r="G26" s="40">
        <v>3</v>
      </c>
      <c r="H26" s="40">
        <v>5</v>
      </c>
      <c r="I26" s="40">
        <v>13</v>
      </c>
      <c r="J26" s="40" t="s">
        <v>257</v>
      </c>
      <c r="K26" s="40" t="s">
        <v>25</v>
      </c>
      <c r="L26" s="34" t="s">
        <v>25</v>
      </c>
      <c r="M26" s="93">
        <v>7</v>
      </c>
    </row>
    <row r="27" spans="1:13" ht="15.75" x14ac:dyDescent="0.25">
      <c r="A27" s="99" t="s">
        <v>296</v>
      </c>
      <c r="B27" s="33" t="s">
        <v>25</v>
      </c>
      <c r="C27" s="40">
        <v>11</v>
      </c>
      <c r="D27" s="40">
        <v>3</v>
      </c>
      <c r="E27" s="40">
        <v>13</v>
      </c>
      <c r="F27" s="40">
        <v>1</v>
      </c>
      <c r="G27" s="40">
        <v>5</v>
      </c>
      <c r="H27" s="40">
        <v>11</v>
      </c>
      <c r="I27" s="40">
        <v>15</v>
      </c>
      <c r="J27" s="40">
        <v>13</v>
      </c>
      <c r="K27" s="40" t="s">
        <v>25</v>
      </c>
      <c r="L27" s="34" t="s">
        <v>25</v>
      </c>
      <c r="M27" s="93">
        <v>7</v>
      </c>
    </row>
    <row r="28" spans="1:13" ht="15.75" x14ac:dyDescent="0.25">
      <c r="A28" s="99" t="s">
        <v>297</v>
      </c>
      <c r="B28" s="33" t="s">
        <v>25</v>
      </c>
      <c r="C28" s="40" t="s">
        <v>257</v>
      </c>
      <c r="D28" s="40" t="s">
        <v>257</v>
      </c>
      <c r="E28" s="40">
        <v>8</v>
      </c>
      <c r="F28" s="40">
        <v>1</v>
      </c>
      <c r="G28" s="40">
        <v>8</v>
      </c>
      <c r="H28" s="40">
        <v>11</v>
      </c>
      <c r="I28" s="40">
        <v>14</v>
      </c>
      <c r="J28" s="40">
        <v>14</v>
      </c>
      <c r="K28" s="40" t="s">
        <v>257</v>
      </c>
      <c r="L28" s="34" t="s">
        <v>25</v>
      </c>
      <c r="M28" s="93">
        <v>11</v>
      </c>
    </row>
    <row r="29" spans="1:13" ht="15.75" x14ac:dyDescent="0.25">
      <c r="A29" s="99" t="s">
        <v>298</v>
      </c>
      <c r="B29" s="33" t="s">
        <v>25</v>
      </c>
      <c r="C29" s="40" t="s">
        <v>25</v>
      </c>
      <c r="D29" s="40" t="s">
        <v>25</v>
      </c>
      <c r="E29" s="40" t="s">
        <v>25</v>
      </c>
      <c r="F29" s="40" t="s">
        <v>25</v>
      </c>
      <c r="G29" s="40" t="s">
        <v>25</v>
      </c>
      <c r="H29" s="40" t="s">
        <v>257</v>
      </c>
      <c r="I29" s="40" t="s">
        <v>257</v>
      </c>
      <c r="J29" s="40" t="s">
        <v>25</v>
      </c>
      <c r="K29" s="40" t="s">
        <v>25</v>
      </c>
      <c r="L29" s="34" t="s">
        <v>25</v>
      </c>
      <c r="M29" s="93">
        <v>17</v>
      </c>
    </row>
    <row r="30" spans="1:13" ht="15.75" x14ac:dyDescent="0.25">
      <c r="A30" s="99" t="s">
        <v>70</v>
      </c>
      <c r="B30" s="33">
        <v>7</v>
      </c>
      <c r="C30" s="40">
        <v>16</v>
      </c>
      <c r="D30" s="40">
        <v>11</v>
      </c>
      <c r="E30" s="40">
        <v>5</v>
      </c>
      <c r="F30" s="40">
        <v>7</v>
      </c>
      <c r="G30" s="40">
        <v>11</v>
      </c>
      <c r="H30" s="40">
        <v>13</v>
      </c>
      <c r="I30" s="40">
        <v>17</v>
      </c>
      <c r="J30" s="40">
        <v>19</v>
      </c>
      <c r="K30" s="40">
        <v>18</v>
      </c>
      <c r="L30" s="34">
        <v>26</v>
      </c>
      <c r="M30" s="93">
        <v>12</v>
      </c>
    </row>
    <row r="31" spans="1:13" ht="15.75" x14ac:dyDescent="0.25">
      <c r="A31" s="99" t="s">
        <v>71</v>
      </c>
      <c r="B31" s="33" t="s">
        <v>25</v>
      </c>
      <c r="C31" s="40" t="s">
        <v>25</v>
      </c>
      <c r="D31" s="40">
        <v>1</v>
      </c>
      <c r="E31" s="40">
        <v>5</v>
      </c>
      <c r="F31" s="40">
        <v>7</v>
      </c>
      <c r="G31" s="40">
        <v>8</v>
      </c>
      <c r="H31" s="40">
        <v>11</v>
      </c>
      <c r="I31" s="40">
        <v>9</v>
      </c>
      <c r="J31" s="40">
        <v>15</v>
      </c>
      <c r="K31" s="40" t="s">
        <v>257</v>
      </c>
      <c r="L31" s="34" t="s">
        <v>25</v>
      </c>
      <c r="M31" s="93">
        <v>6</v>
      </c>
    </row>
    <row r="32" spans="1:13" ht="15.75" x14ac:dyDescent="0.25">
      <c r="A32" s="99" t="s">
        <v>299</v>
      </c>
      <c r="B32" s="33" t="s">
        <v>25</v>
      </c>
      <c r="C32" s="40">
        <v>1</v>
      </c>
      <c r="D32" s="40">
        <v>1</v>
      </c>
      <c r="E32" s="40">
        <v>1</v>
      </c>
      <c r="F32" s="40">
        <v>1</v>
      </c>
      <c r="G32" s="40">
        <v>11</v>
      </c>
      <c r="H32" s="40">
        <v>15</v>
      </c>
      <c r="I32" s="40">
        <v>17</v>
      </c>
      <c r="J32" s="40">
        <v>18</v>
      </c>
      <c r="K32" s="40">
        <v>27</v>
      </c>
      <c r="L32" s="34">
        <v>21</v>
      </c>
      <c r="M32" s="93">
        <v>12</v>
      </c>
    </row>
    <row r="33" spans="1:13" ht="15.75" x14ac:dyDescent="0.25">
      <c r="A33" s="99" t="s">
        <v>72</v>
      </c>
      <c r="B33" s="33" t="s">
        <v>25</v>
      </c>
      <c r="C33" s="40" t="s">
        <v>257</v>
      </c>
      <c r="D33" s="40">
        <v>0</v>
      </c>
      <c r="E33" s="40">
        <v>1</v>
      </c>
      <c r="F33" s="40">
        <v>5</v>
      </c>
      <c r="G33" s="40">
        <v>10</v>
      </c>
      <c r="H33" s="40">
        <v>14</v>
      </c>
      <c r="I33" s="40">
        <v>15</v>
      </c>
      <c r="J33" s="40">
        <v>16</v>
      </c>
      <c r="K33" s="40" t="s">
        <v>257</v>
      </c>
      <c r="L33" s="34" t="s">
        <v>25</v>
      </c>
      <c r="M33" s="93">
        <v>11</v>
      </c>
    </row>
    <row r="34" spans="1:13" ht="15.75" x14ac:dyDescent="0.25">
      <c r="A34" s="99" t="s">
        <v>300</v>
      </c>
      <c r="B34" s="33" t="s">
        <v>25</v>
      </c>
      <c r="C34" s="40" t="s">
        <v>25</v>
      </c>
      <c r="D34" s="40" t="s">
        <v>25</v>
      </c>
      <c r="E34" s="40">
        <v>4</v>
      </c>
      <c r="F34" s="40">
        <v>1</v>
      </c>
      <c r="G34" s="40">
        <v>4</v>
      </c>
      <c r="H34" s="40">
        <v>2</v>
      </c>
      <c r="I34" s="40">
        <v>2</v>
      </c>
      <c r="J34" s="40" t="s">
        <v>257</v>
      </c>
      <c r="K34" s="40" t="s">
        <v>25</v>
      </c>
      <c r="L34" s="34" t="s">
        <v>25</v>
      </c>
      <c r="M34" s="93">
        <v>3</v>
      </c>
    </row>
    <row r="35" spans="1:13" ht="15.75" x14ac:dyDescent="0.25">
      <c r="A35" s="99" t="s">
        <v>301</v>
      </c>
      <c r="B35" s="33">
        <v>0</v>
      </c>
      <c r="C35" s="40">
        <v>1</v>
      </c>
      <c r="D35" s="40">
        <v>1</v>
      </c>
      <c r="E35" s="40">
        <v>1</v>
      </c>
      <c r="F35" s="40">
        <v>5</v>
      </c>
      <c r="G35" s="40">
        <v>12</v>
      </c>
      <c r="H35" s="40">
        <v>15</v>
      </c>
      <c r="I35" s="40">
        <v>17</v>
      </c>
      <c r="J35" s="40">
        <v>21</v>
      </c>
      <c r="K35" s="40">
        <v>23</v>
      </c>
      <c r="L35" s="34">
        <v>16</v>
      </c>
      <c r="M35" s="93">
        <v>13</v>
      </c>
    </row>
    <row r="36" spans="1:13" ht="15.75" x14ac:dyDescent="0.25">
      <c r="A36" s="99" t="s">
        <v>74</v>
      </c>
      <c r="B36" s="33" t="s">
        <v>25</v>
      </c>
      <c r="C36" s="40" t="s">
        <v>25</v>
      </c>
      <c r="D36" s="40" t="s">
        <v>257</v>
      </c>
      <c r="E36" s="40" t="s">
        <v>25</v>
      </c>
      <c r="F36" s="40" t="s">
        <v>257</v>
      </c>
      <c r="G36" s="40">
        <v>11</v>
      </c>
      <c r="H36" s="40">
        <v>8</v>
      </c>
      <c r="I36" s="40">
        <v>21</v>
      </c>
      <c r="J36" s="40" t="s">
        <v>25</v>
      </c>
      <c r="K36" s="40" t="s">
        <v>25</v>
      </c>
      <c r="L36" s="34" t="s">
        <v>25</v>
      </c>
      <c r="M36" s="93">
        <v>12</v>
      </c>
    </row>
    <row r="37" spans="1:13" ht="15.75" x14ac:dyDescent="0.25">
      <c r="A37" s="99" t="s">
        <v>302</v>
      </c>
      <c r="B37" s="33" t="s">
        <v>25</v>
      </c>
      <c r="C37" s="40" t="s">
        <v>257</v>
      </c>
      <c r="D37" s="40" t="s">
        <v>257</v>
      </c>
      <c r="E37" s="40">
        <v>5</v>
      </c>
      <c r="F37" s="40" t="s">
        <v>257</v>
      </c>
      <c r="G37" s="40">
        <v>6</v>
      </c>
      <c r="H37" s="40">
        <v>11</v>
      </c>
      <c r="I37" s="40">
        <v>17</v>
      </c>
      <c r="J37" s="40" t="s">
        <v>257</v>
      </c>
      <c r="K37" s="40" t="s">
        <v>25</v>
      </c>
      <c r="L37" s="34" t="s">
        <v>25</v>
      </c>
      <c r="M37" s="93">
        <v>10</v>
      </c>
    </row>
    <row r="38" spans="1:13" ht="15.75" x14ac:dyDescent="0.25">
      <c r="A38" s="99" t="s">
        <v>73</v>
      </c>
      <c r="B38" s="33" t="s">
        <v>25</v>
      </c>
      <c r="C38" s="40" t="s">
        <v>25</v>
      </c>
      <c r="D38" s="40" t="s">
        <v>257</v>
      </c>
      <c r="E38" s="40">
        <v>5</v>
      </c>
      <c r="F38" s="40">
        <v>6</v>
      </c>
      <c r="G38" s="40">
        <v>5</v>
      </c>
      <c r="H38" s="40">
        <v>11</v>
      </c>
      <c r="I38" s="40">
        <v>11</v>
      </c>
      <c r="J38" s="40">
        <v>17</v>
      </c>
      <c r="K38" s="40" t="s">
        <v>257</v>
      </c>
      <c r="L38" s="34" t="s">
        <v>25</v>
      </c>
      <c r="M38" s="93">
        <v>7</v>
      </c>
    </row>
    <row r="39" spans="1:13" ht="15.75" x14ac:dyDescent="0.25">
      <c r="A39" s="99" t="s">
        <v>75</v>
      </c>
      <c r="B39" s="33" t="s">
        <v>257</v>
      </c>
      <c r="C39" s="40">
        <v>1</v>
      </c>
      <c r="D39" s="40">
        <v>2</v>
      </c>
      <c r="E39" s="40">
        <v>3</v>
      </c>
      <c r="F39" s="40">
        <v>6</v>
      </c>
      <c r="G39" s="40">
        <v>6</v>
      </c>
      <c r="H39" s="40">
        <v>12</v>
      </c>
      <c r="I39" s="40">
        <v>14</v>
      </c>
      <c r="J39" s="40">
        <v>19</v>
      </c>
      <c r="K39" s="40" t="s">
        <v>25</v>
      </c>
      <c r="L39" s="34" t="s">
        <v>25</v>
      </c>
      <c r="M39" s="93">
        <v>7</v>
      </c>
    </row>
    <row r="40" spans="1:13" ht="15.75" x14ac:dyDescent="0.25">
      <c r="A40" s="99" t="s">
        <v>76</v>
      </c>
      <c r="B40" s="33" t="s">
        <v>25</v>
      </c>
      <c r="C40" s="40" t="s">
        <v>257</v>
      </c>
      <c r="D40" s="40" t="s">
        <v>257</v>
      </c>
      <c r="E40" s="40">
        <v>4</v>
      </c>
      <c r="F40" s="40">
        <v>1</v>
      </c>
      <c r="G40" s="40">
        <v>12</v>
      </c>
      <c r="H40" s="40">
        <v>10</v>
      </c>
      <c r="I40" s="40">
        <v>16</v>
      </c>
      <c r="J40" s="40" t="s">
        <v>257</v>
      </c>
      <c r="K40" s="40" t="s">
        <v>25</v>
      </c>
      <c r="L40" s="34" t="s">
        <v>25</v>
      </c>
      <c r="M40" s="93">
        <v>6</v>
      </c>
    </row>
    <row r="41" spans="1:13" ht="15.75" x14ac:dyDescent="0.25">
      <c r="A41" s="99" t="s">
        <v>303</v>
      </c>
      <c r="B41" s="33" t="s">
        <v>25</v>
      </c>
      <c r="C41" s="40" t="s">
        <v>257</v>
      </c>
      <c r="D41" s="40">
        <v>1</v>
      </c>
      <c r="E41" s="40">
        <v>4</v>
      </c>
      <c r="F41" s="40">
        <v>7</v>
      </c>
      <c r="G41" s="40">
        <v>12</v>
      </c>
      <c r="H41" s="40">
        <v>15</v>
      </c>
      <c r="I41" s="40">
        <v>15</v>
      </c>
      <c r="J41" s="40">
        <v>16</v>
      </c>
      <c r="K41" s="40">
        <v>17</v>
      </c>
      <c r="L41" s="34" t="s">
        <v>25</v>
      </c>
      <c r="M41" s="93">
        <v>10</v>
      </c>
    </row>
    <row r="42" spans="1:13" ht="15.75" x14ac:dyDescent="0.25">
      <c r="A42" s="99" t="s">
        <v>77</v>
      </c>
      <c r="B42" s="33" t="s">
        <v>25</v>
      </c>
      <c r="C42" s="40" t="s">
        <v>257</v>
      </c>
      <c r="D42" s="40" t="s">
        <v>25</v>
      </c>
      <c r="E42" s="40">
        <v>1</v>
      </c>
      <c r="F42" s="40">
        <v>1</v>
      </c>
      <c r="G42" s="40">
        <v>8</v>
      </c>
      <c r="H42" s="40">
        <v>12</v>
      </c>
      <c r="I42" s="40">
        <v>15</v>
      </c>
      <c r="J42" s="40">
        <v>18</v>
      </c>
      <c r="K42" s="40" t="s">
        <v>257</v>
      </c>
      <c r="L42" s="34" t="s">
        <v>25</v>
      </c>
      <c r="M42" s="93">
        <v>10</v>
      </c>
    </row>
    <row r="43" spans="1:13" ht="15.75" x14ac:dyDescent="0.25">
      <c r="A43" s="99" t="s">
        <v>82</v>
      </c>
      <c r="B43" s="33">
        <v>1</v>
      </c>
      <c r="C43" s="40">
        <v>7</v>
      </c>
      <c r="D43" s="40">
        <v>3</v>
      </c>
      <c r="E43" s="40">
        <v>3</v>
      </c>
      <c r="F43" s="40">
        <v>5</v>
      </c>
      <c r="G43" s="40">
        <v>7</v>
      </c>
      <c r="H43" s="40">
        <v>14</v>
      </c>
      <c r="I43" s="40">
        <v>16</v>
      </c>
      <c r="J43" s="40">
        <v>20</v>
      </c>
      <c r="K43" s="40">
        <v>24</v>
      </c>
      <c r="L43" s="34">
        <v>29</v>
      </c>
      <c r="M43" s="93">
        <v>11</v>
      </c>
    </row>
    <row r="44" spans="1:13" ht="15.75" x14ac:dyDescent="0.25">
      <c r="A44" s="99" t="s">
        <v>83</v>
      </c>
      <c r="B44" s="33">
        <v>1</v>
      </c>
      <c r="C44" s="40">
        <v>5</v>
      </c>
      <c r="D44" s="40">
        <v>5</v>
      </c>
      <c r="E44" s="40">
        <v>2</v>
      </c>
      <c r="F44" s="40">
        <v>1</v>
      </c>
      <c r="G44" s="40">
        <v>6</v>
      </c>
      <c r="H44" s="40">
        <v>12</v>
      </c>
      <c r="I44" s="40">
        <v>17</v>
      </c>
      <c r="J44" s="40">
        <v>16</v>
      </c>
      <c r="K44" s="40" t="s">
        <v>257</v>
      </c>
      <c r="L44" s="34" t="s">
        <v>25</v>
      </c>
      <c r="M44" s="93">
        <v>2</v>
      </c>
    </row>
    <row r="45" spans="1:13" ht="15.75" x14ac:dyDescent="0.25">
      <c r="A45" s="99" t="s">
        <v>304</v>
      </c>
      <c r="B45" s="33" t="s">
        <v>25</v>
      </c>
      <c r="C45" s="40" t="s">
        <v>25</v>
      </c>
      <c r="D45" s="40" t="s">
        <v>25</v>
      </c>
      <c r="E45" s="40">
        <v>1</v>
      </c>
      <c r="F45" s="40">
        <v>1</v>
      </c>
      <c r="G45" s="40">
        <v>6</v>
      </c>
      <c r="H45" s="40">
        <v>10</v>
      </c>
      <c r="I45" s="40">
        <v>13</v>
      </c>
      <c r="J45" s="40">
        <v>16</v>
      </c>
      <c r="K45" s="40" t="s">
        <v>257</v>
      </c>
      <c r="L45" s="34" t="s">
        <v>25</v>
      </c>
      <c r="M45" s="93">
        <v>9</v>
      </c>
    </row>
    <row r="46" spans="1:13" ht="15.75" x14ac:dyDescent="0.25">
      <c r="A46" s="99" t="s">
        <v>84</v>
      </c>
      <c r="B46" s="33" t="s">
        <v>257</v>
      </c>
      <c r="C46" s="40" t="s">
        <v>25</v>
      </c>
      <c r="D46" s="40">
        <v>1</v>
      </c>
      <c r="E46" s="40">
        <v>2</v>
      </c>
      <c r="F46" s="40">
        <v>1</v>
      </c>
      <c r="G46" s="40">
        <v>3</v>
      </c>
      <c r="H46" s="40">
        <v>3</v>
      </c>
      <c r="I46" s="40">
        <v>8</v>
      </c>
      <c r="J46" s="40" t="s">
        <v>25</v>
      </c>
      <c r="K46" s="40" t="s">
        <v>257</v>
      </c>
      <c r="L46" s="34" t="s">
        <v>257</v>
      </c>
      <c r="M46" s="93">
        <v>3</v>
      </c>
    </row>
    <row r="47" spans="1:13" ht="15.75" x14ac:dyDescent="0.25">
      <c r="A47" s="99" t="s">
        <v>305</v>
      </c>
      <c r="B47" s="33" t="s">
        <v>25</v>
      </c>
      <c r="C47" s="40">
        <v>1</v>
      </c>
      <c r="D47" s="40">
        <v>1</v>
      </c>
      <c r="E47" s="40">
        <v>16</v>
      </c>
      <c r="F47" s="40">
        <v>1</v>
      </c>
      <c r="G47" s="40">
        <v>7</v>
      </c>
      <c r="H47" s="40">
        <v>21</v>
      </c>
      <c r="I47" s="40">
        <v>19</v>
      </c>
      <c r="J47" s="40" t="s">
        <v>257</v>
      </c>
      <c r="K47" s="40" t="s">
        <v>25</v>
      </c>
      <c r="L47" s="34" t="s">
        <v>25</v>
      </c>
      <c r="M47" s="93">
        <v>11</v>
      </c>
    </row>
    <row r="48" spans="1:13" ht="15.75" x14ac:dyDescent="0.25">
      <c r="A48" s="99" t="s">
        <v>85</v>
      </c>
      <c r="B48" s="33" t="s">
        <v>257</v>
      </c>
      <c r="C48" s="40" t="s">
        <v>257</v>
      </c>
      <c r="D48" s="40">
        <v>7</v>
      </c>
      <c r="E48" s="40">
        <v>1</v>
      </c>
      <c r="F48" s="40">
        <v>8</v>
      </c>
      <c r="G48" s="40">
        <v>9</v>
      </c>
      <c r="H48" s="40">
        <v>13</v>
      </c>
      <c r="I48" s="40">
        <v>17</v>
      </c>
      <c r="J48" s="40">
        <v>24</v>
      </c>
      <c r="K48" s="40">
        <v>28</v>
      </c>
      <c r="L48" s="34">
        <v>29</v>
      </c>
      <c r="M48" s="93">
        <v>13</v>
      </c>
    </row>
    <row r="49" spans="1:13" ht="15.75" x14ac:dyDescent="0.25">
      <c r="A49" s="99" t="s">
        <v>306</v>
      </c>
      <c r="B49" s="33" t="s">
        <v>25</v>
      </c>
      <c r="C49" s="40" t="s">
        <v>25</v>
      </c>
      <c r="D49" s="40" t="s">
        <v>25</v>
      </c>
      <c r="E49" s="40">
        <v>1</v>
      </c>
      <c r="F49" s="40">
        <v>5</v>
      </c>
      <c r="G49" s="40">
        <v>3</v>
      </c>
      <c r="H49" s="40">
        <v>7</v>
      </c>
      <c r="I49" s="40">
        <v>4</v>
      </c>
      <c r="J49" s="40" t="s">
        <v>257</v>
      </c>
      <c r="K49" s="40" t="s">
        <v>25</v>
      </c>
      <c r="L49" s="34" t="s">
        <v>25</v>
      </c>
      <c r="M49" s="93">
        <v>5</v>
      </c>
    </row>
    <row r="50" spans="1:13" ht="15.75" x14ac:dyDescent="0.25">
      <c r="A50" s="99" t="s">
        <v>307</v>
      </c>
      <c r="B50" s="33" t="s">
        <v>25</v>
      </c>
      <c r="C50" s="40" t="s">
        <v>25</v>
      </c>
      <c r="D50" s="40">
        <v>1</v>
      </c>
      <c r="E50" s="40">
        <v>2</v>
      </c>
      <c r="F50" s="40">
        <v>1</v>
      </c>
      <c r="G50" s="40">
        <v>4</v>
      </c>
      <c r="H50" s="40">
        <v>7</v>
      </c>
      <c r="I50" s="40">
        <v>14</v>
      </c>
      <c r="J50" s="40">
        <v>16</v>
      </c>
      <c r="K50" s="40">
        <v>6</v>
      </c>
      <c r="L50" s="34" t="s">
        <v>257</v>
      </c>
      <c r="M50" s="93">
        <v>7</v>
      </c>
    </row>
    <row r="51" spans="1:13" ht="15.75" x14ac:dyDescent="0.25">
      <c r="A51" s="99" t="s">
        <v>308</v>
      </c>
      <c r="B51" s="33">
        <v>13</v>
      </c>
      <c r="C51" s="40">
        <v>0</v>
      </c>
      <c r="D51" s="40">
        <v>3</v>
      </c>
      <c r="E51" s="40">
        <v>2</v>
      </c>
      <c r="F51" s="40">
        <v>5</v>
      </c>
      <c r="G51" s="40">
        <v>7</v>
      </c>
      <c r="H51" s="40">
        <v>13</v>
      </c>
      <c r="I51" s="40">
        <v>15</v>
      </c>
      <c r="J51" s="40">
        <v>18</v>
      </c>
      <c r="K51" s="40">
        <v>20</v>
      </c>
      <c r="L51" s="34">
        <v>25</v>
      </c>
      <c r="M51" s="93">
        <v>10</v>
      </c>
    </row>
    <row r="52" spans="1:13" ht="15.75" x14ac:dyDescent="0.25">
      <c r="A52" s="99" t="s">
        <v>309</v>
      </c>
      <c r="B52" s="33" t="s">
        <v>25</v>
      </c>
      <c r="C52" s="40" t="s">
        <v>25</v>
      </c>
      <c r="D52" s="40">
        <v>9</v>
      </c>
      <c r="E52" s="40">
        <v>1</v>
      </c>
      <c r="F52" s="40">
        <v>1</v>
      </c>
      <c r="G52" s="40">
        <v>4</v>
      </c>
      <c r="H52" s="40">
        <v>9</v>
      </c>
      <c r="I52" s="40">
        <v>14</v>
      </c>
      <c r="J52" s="40">
        <v>18</v>
      </c>
      <c r="K52" s="40" t="s">
        <v>257</v>
      </c>
      <c r="L52" s="34" t="s">
        <v>25</v>
      </c>
      <c r="M52" s="93">
        <v>5</v>
      </c>
    </row>
    <row r="53" spans="1:13" ht="15.75" x14ac:dyDescent="0.25">
      <c r="A53" s="99" t="s">
        <v>310</v>
      </c>
      <c r="B53" s="33" t="s">
        <v>25</v>
      </c>
      <c r="C53" s="40" t="s">
        <v>25</v>
      </c>
      <c r="D53" s="40" t="s">
        <v>25</v>
      </c>
      <c r="E53" s="40" t="s">
        <v>257</v>
      </c>
      <c r="F53" s="40" t="s">
        <v>257</v>
      </c>
      <c r="G53" s="40">
        <v>4</v>
      </c>
      <c r="H53" s="40">
        <v>4</v>
      </c>
      <c r="I53" s="40">
        <v>10</v>
      </c>
      <c r="J53" s="40" t="s">
        <v>25</v>
      </c>
      <c r="K53" s="40" t="s">
        <v>257</v>
      </c>
      <c r="L53" s="34" t="s">
        <v>25</v>
      </c>
      <c r="M53" s="93">
        <v>6</v>
      </c>
    </row>
    <row r="54" spans="1:13" ht="15.75" x14ac:dyDescent="0.25">
      <c r="A54" s="99" t="s">
        <v>311</v>
      </c>
      <c r="B54" s="33" t="s">
        <v>25</v>
      </c>
      <c r="C54" s="40" t="s">
        <v>25</v>
      </c>
      <c r="D54" s="40" t="s">
        <v>25</v>
      </c>
      <c r="E54" s="40">
        <v>1</v>
      </c>
      <c r="F54" s="40">
        <v>1</v>
      </c>
      <c r="G54" s="40">
        <v>1</v>
      </c>
      <c r="H54" s="40">
        <v>3</v>
      </c>
      <c r="I54" s="40">
        <v>15</v>
      </c>
      <c r="J54" s="40">
        <v>21</v>
      </c>
      <c r="K54" s="40" t="s">
        <v>257</v>
      </c>
      <c r="L54" s="34" t="s">
        <v>257</v>
      </c>
      <c r="M54" s="93">
        <v>1</v>
      </c>
    </row>
    <row r="55" spans="1:13" ht="15.75" x14ac:dyDescent="0.25">
      <c r="A55" s="99" t="s">
        <v>86</v>
      </c>
      <c r="B55" s="33" t="s">
        <v>25</v>
      </c>
      <c r="C55" s="40" t="s">
        <v>257</v>
      </c>
      <c r="D55" s="40" t="s">
        <v>257</v>
      </c>
      <c r="E55" s="40">
        <v>0</v>
      </c>
      <c r="F55" s="40">
        <v>1</v>
      </c>
      <c r="G55" s="40">
        <v>5</v>
      </c>
      <c r="H55" s="40">
        <v>12</v>
      </c>
      <c r="I55" s="40">
        <v>16</v>
      </c>
      <c r="J55" s="40">
        <v>23</v>
      </c>
      <c r="K55" s="40" t="s">
        <v>257</v>
      </c>
      <c r="L55" s="34" t="s">
        <v>25</v>
      </c>
      <c r="M55" s="93">
        <v>7</v>
      </c>
    </row>
    <row r="56" spans="1:13" ht="15.75" x14ac:dyDescent="0.25">
      <c r="A56" s="99" t="s">
        <v>312</v>
      </c>
      <c r="B56" s="33" t="s">
        <v>25</v>
      </c>
      <c r="C56" s="40" t="s">
        <v>257</v>
      </c>
      <c r="D56" s="40">
        <v>9</v>
      </c>
      <c r="E56" s="40">
        <v>20</v>
      </c>
      <c r="F56" s="40">
        <v>10</v>
      </c>
      <c r="G56" s="40">
        <v>7</v>
      </c>
      <c r="H56" s="40">
        <v>15</v>
      </c>
      <c r="I56" s="40">
        <v>15</v>
      </c>
      <c r="J56" s="40">
        <v>19</v>
      </c>
      <c r="K56" s="40" t="s">
        <v>25</v>
      </c>
      <c r="L56" s="34" t="s">
        <v>25</v>
      </c>
      <c r="M56" s="93">
        <v>12</v>
      </c>
    </row>
    <row r="57" spans="1:13" ht="15.75" x14ac:dyDescent="0.25">
      <c r="A57" s="99" t="s">
        <v>87</v>
      </c>
      <c r="B57" s="33" t="s">
        <v>25</v>
      </c>
      <c r="C57" s="40" t="s">
        <v>25</v>
      </c>
      <c r="D57" s="40" t="s">
        <v>25</v>
      </c>
      <c r="E57" s="40" t="s">
        <v>257</v>
      </c>
      <c r="F57" s="40">
        <v>1</v>
      </c>
      <c r="G57" s="40">
        <v>3</v>
      </c>
      <c r="H57" s="40">
        <v>9</v>
      </c>
      <c r="I57" s="40">
        <v>12</v>
      </c>
      <c r="J57" s="40" t="s">
        <v>257</v>
      </c>
      <c r="K57" s="40" t="s">
        <v>257</v>
      </c>
      <c r="L57" s="34" t="s">
        <v>25</v>
      </c>
      <c r="M57" s="93">
        <v>4</v>
      </c>
    </row>
    <row r="58" spans="1:13" ht="15.75" x14ac:dyDescent="0.25">
      <c r="A58" s="99" t="s">
        <v>313</v>
      </c>
      <c r="B58" s="33" t="s">
        <v>25</v>
      </c>
      <c r="C58" s="40" t="s">
        <v>25</v>
      </c>
      <c r="D58" s="40" t="s">
        <v>25</v>
      </c>
      <c r="E58" s="40">
        <v>10</v>
      </c>
      <c r="F58" s="40">
        <v>1</v>
      </c>
      <c r="G58" s="40">
        <v>7</v>
      </c>
      <c r="H58" s="40">
        <v>14</v>
      </c>
      <c r="I58" s="40">
        <v>22</v>
      </c>
      <c r="J58" s="40">
        <v>23</v>
      </c>
      <c r="K58" s="40" t="s">
        <v>25</v>
      </c>
      <c r="L58" s="34" t="s">
        <v>25</v>
      </c>
      <c r="M58" s="93">
        <v>12</v>
      </c>
    </row>
    <row r="59" spans="1:13" ht="15.75" x14ac:dyDescent="0.25">
      <c r="A59" s="99" t="s">
        <v>88</v>
      </c>
      <c r="B59" s="33" t="s">
        <v>25</v>
      </c>
      <c r="C59" s="40" t="s">
        <v>25</v>
      </c>
      <c r="D59" s="40" t="s">
        <v>25</v>
      </c>
      <c r="E59" s="40">
        <v>1</v>
      </c>
      <c r="F59" s="40">
        <v>7</v>
      </c>
      <c r="G59" s="40">
        <v>11</v>
      </c>
      <c r="H59" s="40">
        <v>15</v>
      </c>
      <c r="I59" s="40">
        <v>15</v>
      </c>
      <c r="J59" s="40" t="s">
        <v>257</v>
      </c>
      <c r="K59" s="40" t="s">
        <v>25</v>
      </c>
      <c r="L59" s="34" t="s">
        <v>25</v>
      </c>
      <c r="M59" s="93">
        <v>11</v>
      </c>
    </row>
    <row r="60" spans="1:13" ht="15.75" x14ac:dyDescent="0.25">
      <c r="A60" s="99" t="s">
        <v>314</v>
      </c>
      <c r="B60" s="33" t="s">
        <v>25</v>
      </c>
      <c r="C60" s="40" t="s">
        <v>25</v>
      </c>
      <c r="D60" s="40" t="s">
        <v>257</v>
      </c>
      <c r="E60" s="40">
        <v>1</v>
      </c>
      <c r="F60" s="40">
        <v>1</v>
      </c>
      <c r="G60" s="40">
        <v>6</v>
      </c>
      <c r="H60" s="40">
        <v>13</v>
      </c>
      <c r="I60" s="40">
        <v>17</v>
      </c>
      <c r="J60" s="40">
        <v>25</v>
      </c>
      <c r="K60" s="40" t="s">
        <v>257</v>
      </c>
      <c r="L60" s="34" t="s">
        <v>25</v>
      </c>
      <c r="M60" s="93">
        <v>11</v>
      </c>
    </row>
    <row r="61" spans="1:13" ht="15.75" x14ac:dyDescent="0.25">
      <c r="A61" s="99" t="s">
        <v>89</v>
      </c>
      <c r="B61" s="33" t="s">
        <v>25</v>
      </c>
      <c r="C61" s="40" t="s">
        <v>25</v>
      </c>
      <c r="D61" s="40" t="s">
        <v>25</v>
      </c>
      <c r="E61" s="40" t="s">
        <v>25</v>
      </c>
      <c r="F61" s="40">
        <v>1</v>
      </c>
      <c r="G61" s="40">
        <v>4</v>
      </c>
      <c r="H61" s="40">
        <v>5</v>
      </c>
      <c r="I61" s="40" t="s">
        <v>257</v>
      </c>
      <c r="J61" s="40" t="s">
        <v>25</v>
      </c>
      <c r="K61" s="40" t="s">
        <v>25</v>
      </c>
      <c r="L61" s="34" t="s">
        <v>25</v>
      </c>
      <c r="M61" s="93">
        <v>4</v>
      </c>
    </row>
    <row r="62" spans="1:13" ht="15.75" x14ac:dyDescent="0.25">
      <c r="A62" s="99" t="s">
        <v>90</v>
      </c>
      <c r="B62" s="33" t="s">
        <v>25</v>
      </c>
      <c r="C62" s="40" t="s">
        <v>25</v>
      </c>
      <c r="D62" s="40" t="s">
        <v>25</v>
      </c>
      <c r="E62" s="40" t="s">
        <v>257</v>
      </c>
      <c r="F62" s="40" t="s">
        <v>257</v>
      </c>
      <c r="G62" s="40">
        <v>4</v>
      </c>
      <c r="H62" s="40">
        <v>3</v>
      </c>
      <c r="I62" s="40">
        <v>3</v>
      </c>
      <c r="J62" s="40" t="s">
        <v>257</v>
      </c>
      <c r="K62" s="40" t="s">
        <v>257</v>
      </c>
      <c r="L62" s="34" t="s">
        <v>25</v>
      </c>
      <c r="M62" s="93">
        <v>3</v>
      </c>
    </row>
    <row r="63" spans="1:13" ht="15.75" x14ac:dyDescent="0.25">
      <c r="A63" s="99" t="s">
        <v>91</v>
      </c>
      <c r="B63" s="33" t="s">
        <v>25</v>
      </c>
      <c r="C63" s="40" t="s">
        <v>25</v>
      </c>
      <c r="D63" s="40" t="s">
        <v>25</v>
      </c>
      <c r="E63" s="40" t="s">
        <v>25</v>
      </c>
      <c r="F63" s="40" t="s">
        <v>257</v>
      </c>
      <c r="G63" s="40" t="s">
        <v>25</v>
      </c>
      <c r="H63" s="40">
        <v>7</v>
      </c>
      <c r="I63" s="40">
        <v>8</v>
      </c>
      <c r="J63" s="40" t="s">
        <v>257</v>
      </c>
      <c r="K63" s="40" t="s">
        <v>25</v>
      </c>
      <c r="L63" s="34" t="s">
        <v>25</v>
      </c>
      <c r="M63" s="93">
        <v>7</v>
      </c>
    </row>
    <row r="64" spans="1:13" ht="15.75" x14ac:dyDescent="0.25">
      <c r="A64" s="99" t="s">
        <v>92</v>
      </c>
      <c r="B64" s="33" t="s">
        <v>25</v>
      </c>
      <c r="C64" s="40" t="s">
        <v>25</v>
      </c>
      <c r="D64" s="40" t="s">
        <v>25</v>
      </c>
      <c r="E64" s="40">
        <v>2</v>
      </c>
      <c r="F64" s="40">
        <v>9</v>
      </c>
      <c r="G64" s="40">
        <v>6</v>
      </c>
      <c r="H64" s="40">
        <v>11</v>
      </c>
      <c r="I64" s="40">
        <v>7</v>
      </c>
      <c r="J64" s="40" t="s">
        <v>257</v>
      </c>
      <c r="K64" s="40" t="s">
        <v>25</v>
      </c>
      <c r="L64" s="34" t="s">
        <v>25</v>
      </c>
      <c r="M64" s="93">
        <v>6</v>
      </c>
    </row>
    <row r="65" spans="1:13" ht="15.75" x14ac:dyDescent="0.25">
      <c r="A65" s="99" t="s">
        <v>315</v>
      </c>
      <c r="B65" s="33">
        <v>10</v>
      </c>
      <c r="C65" s="40">
        <v>1</v>
      </c>
      <c r="D65" s="40">
        <v>4</v>
      </c>
      <c r="E65" s="40">
        <v>2</v>
      </c>
      <c r="F65" s="40">
        <v>1</v>
      </c>
      <c r="G65" s="40">
        <v>4</v>
      </c>
      <c r="H65" s="40">
        <v>9</v>
      </c>
      <c r="I65" s="40">
        <v>7</v>
      </c>
      <c r="J65" s="40" t="s">
        <v>257</v>
      </c>
      <c r="K65" s="40" t="s">
        <v>25</v>
      </c>
      <c r="L65" s="34" t="s">
        <v>25</v>
      </c>
      <c r="M65" s="93">
        <v>5</v>
      </c>
    </row>
    <row r="66" spans="1:13" ht="15.75" x14ac:dyDescent="0.25">
      <c r="A66" s="99" t="s">
        <v>316</v>
      </c>
      <c r="B66" s="33">
        <v>2</v>
      </c>
      <c r="C66" s="40">
        <v>3</v>
      </c>
      <c r="D66" s="40">
        <v>6</v>
      </c>
      <c r="E66" s="40">
        <v>7</v>
      </c>
      <c r="F66" s="40">
        <v>13</v>
      </c>
      <c r="G66" s="40">
        <v>15</v>
      </c>
      <c r="H66" s="40">
        <v>16</v>
      </c>
      <c r="I66" s="40">
        <v>17</v>
      </c>
      <c r="J66" s="40">
        <v>19</v>
      </c>
      <c r="K66" s="40">
        <v>19</v>
      </c>
      <c r="L66" s="34">
        <v>30</v>
      </c>
      <c r="M66" s="93">
        <v>12</v>
      </c>
    </row>
    <row r="67" spans="1:13" ht="15.75" x14ac:dyDescent="0.25">
      <c r="A67" s="99" t="s">
        <v>317</v>
      </c>
      <c r="B67" s="33" t="s">
        <v>25</v>
      </c>
      <c r="C67" s="40" t="s">
        <v>25</v>
      </c>
      <c r="D67" s="40" t="s">
        <v>257</v>
      </c>
      <c r="E67" s="40">
        <v>1</v>
      </c>
      <c r="F67" s="40">
        <v>1</v>
      </c>
      <c r="G67" s="40">
        <v>3</v>
      </c>
      <c r="H67" s="40">
        <v>10</v>
      </c>
      <c r="I67" s="40">
        <v>15</v>
      </c>
      <c r="J67" s="40">
        <v>16</v>
      </c>
      <c r="K67" s="40" t="s">
        <v>257</v>
      </c>
      <c r="L67" s="34" t="s">
        <v>257</v>
      </c>
      <c r="M67" s="93">
        <v>6</v>
      </c>
    </row>
    <row r="68" spans="1:13" ht="15.75" x14ac:dyDescent="0.25">
      <c r="A68" s="99" t="s">
        <v>318</v>
      </c>
      <c r="B68" s="33">
        <v>1</v>
      </c>
      <c r="C68" s="40">
        <v>1</v>
      </c>
      <c r="D68" s="40">
        <v>3</v>
      </c>
      <c r="E68" s="40">
        <v>3</v>
      </c>
      <c r="F68" s="40">
        <v>1</v>
      </c>
      <c r="G68" s="40">
        <v>8</v>
      </c>
      <c r="H68" s="40">
        <v>12</v>
      </c>
      <c r="I68" s="40">
        <v>16</v>
      </c>
      <c r="J68" s="40">
        <v>17</v>
      </c>
      <c r="K68" s="40">
        <v>20</v>
      </c>
      <c r="L68" s="34">
        <v>22</v>
      </c>
      <c r="M68" s="93">
        <v>10</v>
      </c>
    </row>
    <row r="69" spans="1:13" ht="31.5" x14ac:dyDescent="0.25">
      <c r="A69" s="99" t="s">
        <v>319</v>
      </c>
      <c r="B69" s="33" t="s">
        <v>25</v>
      </c>
      <c r="C69" s="40" t="s">
        <v>25</v>
      </c>
      <c r="D69" s="40" t="s">
        <v>257</v>
      </c>
      <c r="E69" s="40">
        <v>3</v>
      </c>
      <c r="F69" s="40">
        <v>5</v>
      </c>
      <c r="G69" s="40">
        <v>3</v>
      </c>
      <c r="H69" s="40">
        <v>8</v>
      </c>
      <c r="I69" s="40">
        <v>13</v>
      </c>
      <c r="J69" s="40" t="s">
        <v>257</v>
      </c>
      <c r="K69" s="40" t="s">
        <v>25</v>
      </c>
      <c r="L69" s="34" t="s">
        <v>25</v>
      </c>
      <c r="M69" s="93">
        <v>7</v>
      </c>
    </row>
    <row r="70" spans="1:13" ht="31.5" x14ac:dyDescent="0.25">
      <c r="A70" s="99" t="s">
        <v>320</v>
      </c>
      <c r="B70" s="33" t="s">
        <v>257</v>
      </c>
      <c r="C70" s="40">
        <v>0</v>
      </c>
      <c r="D70" s="40">
        <v>1</v>
      </c>
      <c r="E70" s="40">
        <v>1</v>
      </c>
      <c r="F70" s="40">
        <v>1</v>
      </c>
      <c r="G70" s="40">
        <v>6</v>
      </c>
      <c r="H70" s="40">
        <v>13</v>
      </c>
      <c r="I70" s="40">
        <v>17</v>
      </c>
      <c r="J70" s="40">
        <v>19</v>
      </c>
      <c r="K70" s="40">
        <v>22</v>
      </c>
      <c r="L70" s="34">
        <v>22</v>
      </c>
      <c r="M70" s="93">
        <v>10</v>
      </c>
    </row>
    <row r="71" spans="1:13" ht="15.75" x14ac:dyDescent="0.25">
      <c r="A71" s="99" t="s">
        <v>321</v>
      </c>
      <c r="B71" s="33" t="s">
        <v>25</v>
      </c>
      <c r="C71" s="40" t="s">
        <v>257</v>
      </c>
      <c r="D71" s="40" t="s">
        <v>257</v>
      </c>
      <c r="E71" s="40">
        <v>1</v>
      </c>
      <c r="F71" s="40">
        <v>1</v>
      </c>
      <c r="G71" s="40">
        <v>7</v>
      </c>
      <c r="H71" s="40">
        <v>13</v>
      </c>
      <c r="I71" s="40">
        <v>16</v>
      </c>
      <c r="J71" s="40">
        <v>17</v>
      </c>
      <c r="K71" s="40">
        <v>20</v>
      </c>
      <c r="L71" s="34" t="s">
        <v>25</v>
      </c>
      <c r="M71" s="93">
        <v>12</v>
      </c>
    </row>
    <row r="72" spans="1:13" ht="15.75" x14ac:dyDescent="0.25">
      <c r="A72" s="99" t="s">
        <v>65</v>
      </c>
      <c r="B72" s="33" t="s">
        <v>25</v>
      </c>
      <c r="C72" s="40" t="s">
        <v>257</v>
      </c>
      <c r="D72" s="40">
        <v>15</v>
      </c>
      <c r="E72" s="40">
        <v>5</v>
      </c>
      <c r="F72" s="40">
        <v>1</v>
      </c>
      <c r="G72" s="40">
        <v>7</v>
      </c>
      <c r="H72" s="40">
        <v>8</v>
      </c>
      <c r="I72" s="40">
        <v>2</v>
      </c>
      <c r="J72" s="40" t="s">
        <v>25</v>
      </c>
      <c r="K72" s="40" t="s">
        <v>25</v>
      </c>
      <c r="L72" s="34" t="s">
        <v>25</v>
      </c>
      <c r="M72" s="93">
        <v>5</v>
      </c>
    </row>
    <row r="73" spans="1:13" ht="15.75" x14ac:dyDescent="0.25">
      <c r="A73" s="99" t="s">
        <v>93</v>
      </c>
      <c r="B73" s="33" t="s">
        <v>25</v>
      </c>
      <c r="C73" s="40" t="s">
        <v>25</v>
      </c>
      <c r="D73" s="40" t="s">
        <v>25</v>
      </c>
      <c r="E73" s="40" t="s">
        <v>25</v>
      </c>
      <c r="F73" s="40">
        <v>1</v>
      </c>
      <c r="G73" s="40">
        <v>5</v>
      </c>
      <c r="H73" s="40">
        <v>6</v>
      </c>
      <c r="I73" s="40">
        <v>15</v>
      </c>
      <c r="J73" s="40" t="s">
        <v>25</v>
      </c>
      <c r="K73" s="40" t="s">
        <v>257</v>
      </c>
      <c r="L73" s="34" t="s">
        <v>25</v>
      </c>
      <c r="M73" s="93">
        <v>8</v>
      </c>
    </row>
    <row r="74" spans="1:13" ht="15.75" x14ac:dyDescent="0.25">
      <c r="A74" s="99" t="s">
        <v>63</v>
      </c>
      <c r="B74" s="33">
        <v>2</v>
      </c>
      <c r="C74" s="40">
        <v>13</v>
      </c>
      <c r="D74" s="40">
        <v>13</v>
      </c>
      <c r="E74" s="40">
        <v>5</v>
      </c>
      <c r="F74" s="40">
        <v>11</v>
      </c>
      <c r="G74" s="40">
        <v>13</v>
      </c>
      <c r="H74" s="40">
        <v>18</v>
      </c>
      <c r="I74" s="40">
        <v>18</v>
      </c>
      <c r="J74" s="40">
        <v>26</v>
      </c>
      <c r="K74" s="40" t="s">
        <v>25</v>
      </c>
      <c r="L74" s="34" t="s">
        <v>25</v>
      </c>
      <c r="M74" s="93">
        <v>12</v>
      </c>
    </row>
    <row r="75" spans="1:13" ht="15.75" x14ac:dyDescent="0.25">
      <c r="A75" s="99" t="s">
        <v>94</v>
      </c>
      <c r="B75" s="33" t="s">
        <v>25</v>
      </c>
      <c r="C75" s="40">
        <v>12</v>
      </c>
      <c r="D75" s="40" t="s">
        <v>257</v>
      </c>
      <c r="E75" s="40">
        <v>3</v>
      </c>
      <c r="F75" s="40">
        <v>1</v>
      </c>
      <c r="G75" s="40">
        <v>8</v>
      </c>
      <c r="H75" s="40">
        <v>3</v>
      </c>
      <c r="I75" s="40">
        <v>15</v>
      </c>
      <c r="J75" s="40" t="s">
        <v>257</v>
      </c>
      <c r="K75" s="40" t="s">
        <v>25</v>
      </c>
      <c r="L75" s="34" t="s">
        <v>25</v>
      </c>
      <c r="M75" s="93">
        <v>6</v>
      </c>
    </row>
    <row r="76" spans="1:13" ht="15.75" x14ac:dyDescent="0.25">
      <c r="A76" s="99" t="s">
        <v>322</v>
      </c>
      <c r="B76" s="33" t="s">
        <v>25</v>
      </c>
      <c r="C76" s="40" t="s">
        <v>25</v>
      </c>
      <c r="D76" s="40" t="s">
        <v>25</v>
      </c>
      <c r="E76" s="40" t="s">
        <v>25</v>
      </c>
      <c r="F76" s="40" t="s">
        <v>25</v>
      </c>
      <c r="G76" s="40" t="s">
        <v>257</v>
      </c>
      <c r="H76" s="40">
        <v>11</v>
      </c>
      <c r="I76" s="40" t="s">
        <v>257</v>
      </c>
      <c r="J76" s="40" t="s">
        <v>257</v>
      </c>
      <c r="K76" s="40" t="s">
        <v>25</v>
      </c>
      <c r="L76" s="34" t="s">
        <v>25</v>
      </c>
      <c r="M76" s="93">
        <v>18</v>
      </c>
    </row>
    <row r="77" spans="1:13" ht="15.75" x14ac:dyDescent="0.25">
      <c r="A77" s="99" t="s">
        <v>323</v>
      </c>
      <c r="B77" s="33" t="s">
        <v>25</v>
      </c>
      <c r="C77" s="40">
        <v>2</v>
      </c>
      <c r="D77" s="40">
        <v>2</v>
      </c>
      <c r="E77" s="40">
        <v>7</v>
      </c>
      <c r="F77" s="40">
        <v>10</v>
      </c>
      <c r="G77" s="40">
        <v>9</v>
      </c>
      <c r="H77" s="40">
        <v>8</v>
      </c>
      <c r="I77" s="40">
        <v>14</v>
      </c>
      <c r="J77" s="40" t="s">
        <v>257</v>
      </c>
      <c r="K77" s="40" t="s">
        <v>25</v>
      </c>
      <c r="L77" s="34" t="s">
        <v>25</v>
      </c>
      <c r="M77" s="93">
        <v>7</v>
      </c>
    </row>
    <row r="78" spans="1:13" ht="15.75" x14ac:dyDescent="0.25">
      <c r="A78" s="99" t="s">
        <v>66</v>
      </c>
      <c r="B78" s="33" t="s">
        <v>25</v>
      </c>
      <c r="C78" s="40">
        <v>4</v>
      </c>
      <c r="D78" s="40">
        <v>5</v>
      </c>
      <c r="E78" s="40">
        <v>10</v>
      </c>
      <c r="F78" s="40">
        <v>10</v>
      </c>
      <c r="G78" s="40">
        <v>13</v>
      </c>
      <c r="H78" s="40">
        <v>16</v>
      </c>
      <c r="I78" s="40">
        <v>19</v>
      </c>
      <c r="J78" s="40">
        <v>20</v>
      </c>
      <c r="K78" s="40" t="s">
        <v>25</v>
      </c>
      <c r="L78" s="34" t="s">
        <v>25</v>
      </c>
      <c r="M78" s="93">
        <v>13</v>
      </c>
    </row>
    <row r="79" spans="1:13" ht="15.75" x14ac:dyDescent="0.25">
      <c r="A79" s="99" t="s">
        <v>67</v>
      </c>
      <c r="B79" s="33">
        <v>0</v>
      </c>
      <c r="C79" s="40">
        <v>2</v>
      </c>
      <c r="D79" s="40">
        <v>3</v>
      </c>
      <c r="E79" s="40">
        <v>3</v>
      </c>
      <c r="F79" s="40">
        <v>8</v>
      </c>
      <c r="G79" s="40">
        <v>12</v>
      </c>
      <c r="H79" s="40">
        <v>13</v>
      </c>
      <c r="I79" s="40">
        <v>18</v>
      </c>
      <c r="J79" s="40">
        <v>18</v>
      </c>
      <c r="K79" s="40" t="s">
        <v>25</v>
      </c>
      <c r="L79" s="34" t="s">
        <v>25</v>
      </c>
      <c r="M79" s="93">
        <v>6</v>
      </c>
    </row>
    <row r="80" spans="1:13" ht="15.75" x14ac:dyDescent="0.25">
      <c r="A80" s="99" t="s">
        <v>324</v>
      </c>
      <c r="B80" s="33" t="s">
        <v>25</v>
      </c>
      <c r="C80" s="40" t="s">
        <v>257</v>
      </c>
      <c r="D80" s="40">
        <v>3</v>
      </c>
      <c r="E80" s="40">
        <v>7</v>
      </c>
      <c r="F80" s="40">
        <v>7</v>
      </c>
      <c r="G80" s="40">
        <v>6</v>
      </c>
      <c r="H80" s="40">
        <v>16</v>
      </c>
      <c r="I80" s="40">
        <v>7</v>
      </c>
      <c r="J80" s="40" t="s">
        <v>25</v>
      </c>
      <c r="K80" s="40" t="s">
        <v>25</v>
      </c>
      <c r="L80" s="34" t="s">
        <v>25</v>
      </c>
      <c r="M80" s="93">
        <v>7</v>
      </c>
    </row>
    <row r="81" spans="1:13" ht="15.75" x14ac:dyDescent="0.25">
      <c r="A81" s="99" t="s">
        <v>68</v>
      </c>
      <c r="B81" s="33" t="s">
        <v>25</v>
      </c>
      <c r="C81" s="40" t="s">
        <v>257</v>
      </c>
      <c r="D81" s="40">
        <v>2</v>
      </c>
      <c r="E81" s="40">
        <v>2</v>
      </c>
      <c r="F81" s="40">
        <v>7</v>
      </c>
      <c r="G81" s="40">
        <v>5</v>
      </c>
      <c r="H81" s="40">
        <v>9</v>
      </c>
      <c r="I81" s="40">
        <v>13</v>
      </c>
      <c r="J81" s="40" t="s">
        <v>257</v>
      </c>
      <c r="K81" s="40" t="s">
        <v>25</v>
      </c>
      <c r="L81" s="34" t="s">
        <v>25</v>
      </c>
      <c r="M81" s="93">
        <v>4</v>
      </c>
    </row>
    <row r="82" spans="1:13" ht="15.75" x14ac:dyDescent="0.25">
      <c r="A82" s="99" t="s">
        <v>69</v>
      </c>
      <c r="B82" s="33" t="s">
        <v>25</v>
      </c>
      <c r="C82" s="40" t="s">
        <v>25</v>
      </c>
      <c r="D82" s="40" t="s">
        <v>25</v>
      </c>
      <c r="E82" s="40" t="s">
        <v>25</v>
      </c>
      <c r="F82" s="40" t="s">
        <v>25</v>
      </c>
      <c r="G82" s="40" t="s">
        <v>257</v>
      </c>
      <c r="H82" s="40" t="s">
        <v>257</v>
      </c>
      <c r="I82" s="40" t="s">
        <v>257</v>
      </c>
      <c r="J82" s="40" t="s">
        <v>25</v>
      </c>
      <c r="K82" s="40" t="s">
        <v>25</v>
      </c>
      <c r="L82" s="34" t="s">
        <v>25</v>
      </c>
      <c r="M82" s="93">
        <v>17</v>
      </c>
    </row>
    <row r="83" spans="1:13" ht="15.75" x14ac:dyDescent="0.25">
      <c r="A83" s="99" t="s">
        <v>95</v>
      </c>
      <c r="B83" s="33">
        <v>3</v>
      </c>
      <c r="C83" s="40">
        <v>0</v>
      </c>
      <c r="D83" s="40">
        <v>0</v>
      </c>
      <c r="E83" s="40">
        <v>1</v>
      </c>
      <c r="F83" s="40">
        <v>1</v>
      </c>
      <c r="G83" s="40">
        <v>4</v>
      </c>
      <c r="H83" s="40">
        <v>8</v>
      </c>
      <c r="I83" s="40">
        <v>14</v>
      </c>
      <c r="J83" s="40">
        <v>19</v>
      </c>
      <c r="K83" s="40">
        <v>26</v>
      </c>
      <c r="L83" s="34">
        <v>23</v>
      </c>
      <c r="M83" s="93">
        <v>7</v>
      </c>
    </row>
    <row r="84" spans="1:13" ht="15.75" x14ac:dyDescent="0.25">
      <c r="A84" s="99" t="s">
        <v>325</v>
      </c>
      <c r="B84" s="33" t="s">
        <v>257</v>
      </c>
      <c r="C84" s="40">
        <v>3</v>
      </c>
      <c r="D84" s="40">
        <v>4</v>
      </c>
      <c r="E84" s="40">
        <v>3</v>
      </c>
      <c r="F84" s="40">
        <v>7</v>
      </c>
      <c r="G84" s="40">
        <v>4</v>
      </c>
      <c r="H84" s="40">
        <v>17</v>
      </c>
      <c r="I84" s="40">
        <v>11</v>
      </c>
      <c r="J84" s="40" t="s">
        <v>257</v>
      </c>
      <c r="K84" s="40" t="s">
        <v>25</v>
      </c>
      <c r="L84" s="34" t="s">
        <v>25</v>
      </c>
      <c r="M84" s="93">
        <v>3</v>
      </c>
    </row>
    <row r="85" spans="1:13" ht="15.75" x14ac:dyDescent="0.25">
      <c r="A85" s="99" t="s">
        <v>326</v>
      </c>
      <c r="B85" s="33" t="s">
        <v>25</v>
      </c>
      <c r="C85" s="40" t="s">
        <v>257</v>
      </c>
      <c r="D85" s="40" t="s">
        <v>257</v>
      </c>
      <c r="E85" s="40">
        <v>6</v>
      </c>
      <c r="F85" s="40">
        <v>1</v>
      </c>
      <c r="G85" s="40">
        <v>9</v>
      </c>
      <c r="H85" s="40">
        <v>12</v>
      </c>
      <c r="I85" s="40">
        <v>14</v>
      </c>
      <c r="J85" s="40" t="s">
        <v>257</v>
      </c>
      <c r="K85" s="40" t="s">
        <v>25</v>
      </c>
      <c r="L85" s="34" t="s">
        <v>25</v>
      </c>
      <c r="M85" s="93">
        <v>7</v>
      </c>
    </row>
    <row r="86" spans="1:13" ht="15.75" x14ac:dyDescent="0.25">
      <c r="A86" s="99" t="s">
        <v>327</v>
      </c>
      <c r="B86" s="33" t="s">
        <v>25</v>
      </c>
      <c r="C86" s="40">
        <v>1</v>
      </c>
      <c r="D86" s="40" t="s">
        <v>257</v>
      </c>
      <c r="E86" s="40">
        <v>1</v>
      </c>
      <c r="F86" s="40">
        <v>1</v>
      </c>
      <c r="G86" s="40">
        <v>5</v>
      </c>
      <c r="H86" s="40">
        <v>8</v>
      </c>
      <c r="I86" s="40">
        <v>16</v>
      </c>
      <c r="J86" s="40">
        <v>18</v>
      </c>
      <c r="K86" s="40">
        <v>25</v>
      </c>
      <c r="L86" s="34" t="s">
        <v>257</v>
      </c>
      <c r="M86" s="93">
        <v>5</v>
      </c>
    </row>
    <row r="87" spans="1:13" ht="15.75" x14ac:dyDescent="0.25">
      <c r="A87" s="99" t="s">
        <v>96</v>
      </c>
      <c r="B87" s="33" t="s">
        <v>257</v>
      </c>
      <c r="C87" s="40" t="s">
        <v>257</v>
      </c>
      <c r="D87" s="40">
        <v>6</v>
      </c>
      <c r="E87" s="40">
        <v>3</v>
      </c>
      <c r="F87" s="40">
        <v>1</v>
      </c>
      <c r="G87" s="40">
        <v>6</v>
      </c>
      <c r="H87" s="40">
        <v>11</v>
      </c>
      <c r="I87" s="40">
        <v>14</v>
      </c>
      <c r="J87" s="40">
        <v>16</v>
      </c>
      <c r="K87" s="40" t="s">
        <v>257</v>
      </c>
      <c r="L87" s="34" t="s">
        <v>257</v>
      </c>
      <c r="M87" s="93">
        <v>10</v>
      </c>
    </row>
    <row r="88" spans="1:13" ht="15.75" x14ac:dyDescent="0.25">
      <c r="A88" s="99" t="s">
        <v>328</v>
      </c>
      <c r="B88" s="33">
        <v>1</v>
      </c>
      <c r="C88" s="40">
        <v>2</v>
      </c>
      <c r="D88" s="40">
        <v>1</v>
      </c>
      <c r="E88" s="40">
        <v>5</v>
      </c>
      <c r="F88" s="40">
        <v>6</v>
      </c>
      <c r="G88" s="40">
        <v>12</v>
      </c>
      <c r="H88" s="40">
        <v>15</v>
      </c>
      <c r="I88" s="40">
        <v>17</v>
      </c>
      <c r="J88" s="40">
        <v>21</v>
      </c>
      <c r="K88" s="40">
        <v>23</v>
      </c>
      <c r="L88" s="34" t="s">
        <v>257</v>
      </c>
      <c r="M88" s="93">
        <v>13</v>
      </c>
    </row>
    <row r="89" spans="1:13" ht="15.75" x14ac:dyDescent="0.25">
      <c r="A89" s="99" t="s">
        <v>329</v>
      </c>
      <c r="B89" s="33" t="s">
        <v>257</v>
      </c>
      <c r="C89" s="40" t="s">
        <v>257</v>
      </c>
      <c r="D89" s="40" t="s">
        <v>257</v>
      </c>
      <c r="E89" s="40">
        <v>7</v>
      </c>
      <c r="F89" s="40">
        <v>1</v>
      </c>
      <c r="G89" s="40">
        <v>8</v>
      </c>
      <c r="H89" s="40">
        <v>10</v>
      </c>
      <c r="I89" s="40">
        <v>15</v>
      </c>
      <c r="J89" s="40">
        <v>18</v>
      </c>
      <c r="K89" s="40">
        <v>16</v>
      </c>
      <c r="L89" s="34" t="s">
        <v>257</v>
      </c>
      <c r="M89" s="93">
        <v>11</v>
      </c>
    </row>
    <row r="90" spans="1:13" ht="15.75" x14ac:dyDescent="0.25">
      <c r="A90" s="99" t="s">
        <v>97</v>
      </c>
      <c r="B90" s="33">
        <v>7</v>
      </c>
      <c r="C90" s="40">
        <v>11</v>
      </c>
      <c r="D90" s="40">
        <v>10</v>
      </c>
      <c r="E90" s="40">
        <v>9</v>
      </c>
      <c r="F90" s="40">
        <v>11</v>
      </c>
      <c r="G90" s="40">
        <v>13</v>
      </c>
      <c r="H90" s="40">
        <v>10</v>
      </c>
      <c r="I90" s="40">
        <v>13</v>
      </c>
      <c r="J90" s="40" t="s">
        <v>25</v>
      </c>
      <c r="K90" s="40" t="s">
        <v>25</v>
      </c>
      <c r="L90" s="34" t="s">
        <v>25</v>
      </c>
      <c r="M90" s="93">
        <v>10</v>
      </c>
    </row>
    <row r="91" spans="1:13" ht="15.75" x14ac:dyDescent="0.25">
      <c r="A91" s="99" t="s">
        <v>78</v>
      </c>
      <c r="B91" s="33" t="s">
        <v>25</v>
      </c>
      <c r="C91" s="40" t="s">
        <v>25</v>
      </c>
      <c r="D91" s="40" t="s">
        <v>257</v>
      </c>
      <c r="E91" s="40" t="s">
        <v>257</v>
      </c>
      <c r="F91" s="40">
        <v>1</v>
      </c>
      <c r="G91" s="40">
        <v>4</v>
      </c>
      <c r="H91" s="40">
        <v>5</v>
      </c>
      <c r="I91" s="40">
        <v>1</v>
      </c>
      <c r="J91" s="40" t="s">
        <v>25</v>
      </c>
      <c r="K91" s="40" t="s">
        <v>25</v>
      </c>
      <c r="L91" s="34" t="s">
        <v>257</v>
      </c>
      <c r="M91" s="93">
        <v>3</v>
      </c>
    </row>
    <row r="92" spans="1:13" ht="15.75" x14ac:dyDescent="0.25">
      <c r="A92" s="99" t="s">
        <v>98</v>
      </c>
      <c r="B92" s="33">
        <v>13</v>
      </c>
      <c r="C92" s="40">
        <v>22</v>
      </c>
      <c r="D92" s="40">
        <v>1</v>
      </c>
      <c r="E92" s="40">
        <v>2</v>
      </c>
      <c r="F92" s="40">
        <v>1</v>
      </c>
      <c r="G92" s="40">
        <v>9</v>
      </c>
      <c r="H92" s="40">
        <v>15</v>
      </c>
      <c r="I92" s="40">
        <v>17</v>
      </c>
      <c r="J92" s="40">
        <v>19</v>
      </c>
      <c r="K92" s="40">
        <v>27</v>
      </c>
      <c r="L92" s="34">
        <v>24</v>
      </c>
      <c r="M92" s="93">
        <v>10</v>
      </c>
    </row>
    <row r="93" spans="1:13" ht="15.75" x14ac:dyDescent="0.25">
      <c r="A93" s="99" t="s">
        <v>99</v>
      </c>
      <c r="B93" s="33" t="s">
        <v>25</v>
      </c>
      <c r="C93" s="40" t="s">
        <v>25</v>
      </c>
      <c r="D93" s="40" t="s">
        <v>257</v>
      </c>
      <c r="E93" s="40">
        <v>1</v>
      </c>
      <c r="F93" s="40">
        <v>1</v>
      </c>
      <c r="G93" s="40">
        <v>4</v>
      </c>
      <c r="H93" s="40">
        <v>4</v>
      </c>
      <c r="I93" s="40">
        <v>10</v>
      </c>
      <c r="J93" s="40" t="s">
        <v>257</v>
      </c>
      <c r="K93" s="40" t="s">
        <v>257</v>
      </c>
      <c r="L93" s="34" t="s">
        <v>25</v>
      </c>
      <c r="M93" s="93">
        <v>4</v>
      </c>
    </row>
    <row r="94" spans="1:13" ht="15.75" x14ac:dyDescent="0.25">
      <c r="A94" s="99" t="s">
        <v>100</v>
      </c>
      <c r="B94" s="33" t="s">
        <v>25</v>
      </c>
      <c r="C94" s="40">
        <v>7</v>
      </c>
      <c r="D94" s="40">
        <v>1</v>
      </c>
      <c r="E94" s="40">
        <v>2</v>
      </c>
      <c r="F94" s="40">
        <v>1</v>
      </c>
      <c r="G94" s="40">
        <v>5</v>
      </c>
      <c r="H94" s="40">
        <v>7</v>
      </c>
      <c r="I94" s="40">
        <v>9</v>
      </c>
      <c r="J94" s="40">
        <v>8</v>
      </c>
      <c r="K94" s="40">
        <v>8</v>
      </c>
      <c r="L94" s="34" t="s">
        <v>257</v>
      </c>
      <c r="M94" s="93">
        <v>4</v>
      </c>
    </row>
    <row r="95" spans="1:13" ht="15.75" x14ac:dyDescent="0.25">
      <c r="A95" s="99" t="s">
        <v>330</v>
      </c>
      <c r="B95" s="33" t="s">
        <v>257</v>
      </c>
      <c r="C95" s="40" t="s">
        <v>25</v>
      </c>
      <c r="D95" s="40">
        <v>1</v>
      </c>
      <c r="E95" s="40">
        <v>2</v>
      </c>
      <c r="F95" s="40">
        <v>1</v>
      </c>
      <c r="G95" s="40">
        <v>3</v>
      </c>
      <c r="H95" s="40">
        <v>4</v>
      </c>
      <c r="I95" s="40">
        <v>4</v>
      </c>
      <c r="J95" s="40">
        <v>13</v>
      </c>
      <c r="K95" s="40">
        <v>5</v>
      </c>
      <c r="L95" s="34" t="s">
        <v>25</v>
      </c>
      <c r="M95" s="93">
        <v>3</v>
      </c>
    </row>
    <row r="96" spans="1:13" ht="15.75" x14ac:dyDescent="0.25">
      <c r="A96" s="99" t="s">
        <v>331</v>
      </c>
      <c r="B96" s="33">
        <v>16</v>
      </c>
      <c r="C96" s="40">
        <v>24</v>
      </c>
      <c r="D96" s="40">
        <v>2</v>
      </c>
      <c r="E96" s="40">
        <v>14</v>
      </c>
      <c r="F96" s="40">
        <v>15</v>
      </c>
      <c r="G96" s="40">
        <v>16</v>
      </c>
      <c r="H96" s="40">
        <v>17</v>
      </c>
      <c r="I96" s="40">
        <v>20</v>
      </c>
      <c r="J96" s="40">
        <v>21</v>
      </c>
      <c r="K96" s="40">
        <v>21</v>
      </c>
      <c r="L96" s="34">
        <v>24</v>
      </c>
      <c r="M96" s="93">
        <v>14</v>
      </c>
    </row>
    <row r="97" spans="1:13" ht="15.75" x14ac:dyDescent="0.25">
      <c r="A97" s="99" t="s">
        <v>101</v>
      </c>
      <c r="B97" s="33">
        <v>0</v>
      </c>
      <c r="C97" s="40">
        <v>3</v>
      </c>
      <c r="D97" s="40">
        <v>4</v>
      </c>
      <c r="E97" s="40">
        <v>2</v>
      </c>
      <c r="F97" s="40">
        <v>1</v>
      </c>
      <c r="G97" s="40">
        <v>4</v>
      </c>
      <c r="H97" s="40">
        <v>10</v>
      </c>
      <c r="I97" s="40">
        <v>15</v>
      </c>
      <c r="J97" s="40">
        <v>21</v>
      </c>
      <c r="K97" s="40">
        <v>20</v>
      </c>
      <c r="L97" s="34">
        <v>23</v>
      </c>
      <c r="M97" s="93">
        <v>7</v>
      </c>
    </row>
    <row r="98" spans="1:13" ht="15.75" x14ac:dyDescent="0.25">
      <c r="A98" s="99" t="s">
        <v>102</v>
      </c>
      <c r="B98" s="33" t="s">
        <v>257</v>
      </c>
      <c r="C98" s="40">
        <v>1</v>
      </c>
      <c r="D98" s="40">
        <v>1</v>
      </c>
      <c r="E98" s="40">
        <v>2</v>
      </c>
      <c r="F98" s="40">
        <v>7</v>
      </c>
      <c r="G98" s="40">
        <v>13</v>
      </c>
      <c r="H98" s="40">
        <v>17</v>
      </c>
      <c r="I98" s="40">
        <v>22</v>
      </c>
      <c r="J98" s="40">
        <v>24</v>
      </c>
      <c r="K98" s="40">
        <v>23</v>
      </c>
      <c r="L98" s="34" t="s">
        <v>257</v>
      </c>
      <c r="M98" s="93">
        <v>10</v>
      </c>
    </row>
    <row r="99" spans="1:13" ht="15.75" x14ac:dyDescent="0.25">
      <c r="A99" s="99" t="s">
        <v>332</v>
      </c>
      <c r="B99" s="33">
        <v>0</v>
      </c>
      <c r="C99" s="40">
        <v>0</v>
      </c>
      <c r="D99" s="40">
        <v>1</v>
      </c>
      <c r="E99" s="40">
        <v>1</v>
      </c>
      <c r="F99" s="40">
        <v>1</v>
      </c>
      <c r="G99" s="40">
        <v>5</v>
      </c>
      <c r="H99" s="40">
        <v>8</v>
      </c>
      <c r="I99" s="40">
        <v>13</v>
      </c>
      <c r="J99" s="40">
        <v>20</v>
      </c>
      <c r="K99" s="40">
        <v>19</v>
      </c>
      <c r="L99" s="34" t="s">
        <v>257</v>
      </c>
      <c r="M99" s="93">
        <v>6</v>
      </c>
    </row>
    <row r="100" spans="1:13" ht="15.75" x14ac:dyDescent="0.25">
      <c r="A100" s="99" t="s">
        <v>103</v>
      </c>
      <c r="B100" s="33">
        <v>5</v>
      </c>
      <c r="C100" s="40">
        <v>2</v>
      </c>
      <c r="D100" s="40">
        <v>7</v>
      </c>
      <c r="E100" s="40">
        <v>8</v>
      </c>
      <c r="F100" s="40">
        <v>13</v>
      </c>
      <c r="G100" s="40">
        <v>15</v>
      </c>
      <c r="H100" s="40">
        <v>17</v>
      </c>
      <c r="I100" s="40">
        <v>19</v>
      </c>
      <c r="J100" s="40">
        <v>20</v>
      </c>
      <c r="K100" s="40">
        <v>21</v>
      </c>
      <c r="L100" s="34" t="s">
        <v>257</v>
      </c>
      <c r="M100" s="93">
        <v>13</v>
      </c>
    </row>
    <row r="101" spans="1:13" ht="15.75" x14ac:dyDescent="0.25">
      <c r="A101" s="99" t="s">
        <v>333</v>
      </c>
      <c r="B101" s="33" t="s">
        <v>25</v>
      </c>
      <c r="C101" s="40" t="s">
        <v>25</v>
      </c>
      <c r="D101" s="40" t="s">
        <v>25</v>
      </c>
      <c r="E101" s="40" t="s">
        <v>25</v>
      </c>
      <c r="F101" s="40" t="s">
        <v>25</v>
      </c>
      <c r="G101" s="40">
        <v>6</v>
      </c>
      <c r="H101" s="40">
        <v>12</v>
      </c>
      <c r="I101" s="40">
        <v>17</v>
      </c>
      <c r="J101" s="40" t="s">
        <v>257</v>
      </c>
      <c r="K101" s="40" t="s">
        <v>25</v>
      </c>
      <c r="L101" s="34" t="s">
        <v>25</v>
      </c>
      <c r="M101" s="93">
        <v>12</v>
      </c>
    </row>
    <row r="102" spans="1:13" ht="15.75" x14ac:dyDescent="0.25">
      <c r="A102" s="99" t="s">
        <v>104</v>
      </c>
      <c r="B102" s="33" t="s">
        <v>25</v>
      </c>
      <c r="C102" s="40" t="s">
        <v>25</v>
      </c>
      <c r="D102" s="40" t="s">
        <v>257</v>
      </c>
      <c r="E102" s="40">
        <v>12</v>
      </c>
      <c r="F102" s="40">
        <v>1</v>
      </c>
      <c r="G102" s="40">
        <v>4</v>
      </c>
      <c r="H102" s="40">
        <v>8</v>
      </c>
      <c r="I102" s="40">
        <v>13</v>
      </c>
      <c r="J102" s="40">
        <v>21</v>
      </c>
      <c r="K102" s="40" t="s">
        <v>257</v>
      </c>
      <c r="L102" s="34" t="s">
        <v>25</v>
      </c>
      <c r="M102" s="93">
        <v>10</v>
      </c>
    </row>
    <row r="103" spans="1:13" ht="15.75" x14ac:dyDescent="0.25">
      <c r="A103" s="99" t="s">
        <v>105</v>
      </c>
      <c r="B103" s="33" t="s">
        <v>257</v>
      </c>
      <c r="C103" s="40">
        <v>1</v>
      </c>
      <c r="D103" s="40">
        <v>1</v>
      </c>
      <c r="E103" s="40">
        <v>2</v>
      </c>
      <c r="F103" s="40">
        <v>1</v>
      </c>
      <c r="G103" s="40">
        <v>11</v>
      </c>
      <c r="H103" s="40">
        <v>14</v>
      </c>
      <c r="I103" s="40">
        <v>18</v>
      </c>
      <c r="J103" s="40">
        <v>18</v>
      </c>
      <c r="K103" s="40">
        <v>27</v>
      </c>
      <c r="L103" s="34" t="s">
        <v>257</v>
      </c>
      <c r="M103" s="93">
        <v>5</v>
      </c>
    </row>
    <row r="104" spans="1:13" ht="15.75" x14ac:dyDescent="0.25">
      <c r="A104" s="99" t="s">
        <v>106</v>
      </c>
      <c r="B104" s="33" t="s">
        <v>25</v>
      </c>
      <c r="C104" s="40" t="s">
        <v>25</v>
      </c>
      <c r="D104" s="40">
        <v>2</v>
      </c>
      <c r="E104" s="40">
        <v>4</v>
      </c>
      <c r="F104" s="40">
        <v>7</v>
      </c>
      <c r="G104" s="40">
        <v>11</v>
      </c>
      <c r="H104" s="40">
        <v>14</v>
      </c>
      <c r="I104" s="40">
        <v>10</v>
      </c>
      <c r="J104" s="40" t="s">
        <v>257</v>
      </c>
      <c r="K104" s="40" t="s">
        <v>25</v>
      </c>
      <c r="L104" s="34" t="s">
        <v>25</v>
      </c>
      <c r="M104" s="93">
        <v>7</v>
      </c>
    </row>
    <row r="105" spans="1:13" ht="16.5" thickBot="1" x14ac:dyDescent="0.3">
      <c r="A105" s="100" t="s">
        <v>7</v>
      </c>
      <c r="B105" s="37">
        <v>2</v>
      </c>
      <c r="C105" s="41">
        <v>3</v>
      </c>
      <c r="D105" s="41">
        <v>3</v>
      </c>
      <c r="E105" s="41">
        <v>7</v>
      </c>
      <c r="F105" s="41">
        <v>7</v>
      </c>
      <c r="G105" s="41">
        <v>11</v>
      </c>
      <c r="H105" s="41">
        <v>14</v>
      </c>
      <c r="I105" s="41">
        <v>16</v>
      </c>
      <c r="J105" s="41">
        <v>19</v>
      </c>
      <c r="K105" s="41">
        <v>21</v>
      </c>
      <c r="L105" s="38">
        <v>23</v>
      </c>
      <c r="M105" s="95">
        <v>11</v>
      </c>
    </row>
    <row r="107" spans="1:13" ht="15.75" x14ac:dyDescent="0.25">
      <c r="A107" s="129" t="s">
        <v>8</v>
      </c>
      <c r="B107" s="77"/>
      <c r="C107" s="77"/>
      <c r="D107" s="77"/>
      <c r="E107" s="77"/>
      <c r="F107" s="77"/>
      <c r="G107" s="77"/>
      <c r="H107" s="77"/>
      <c r="I107" s="77"/>
      <c r="J107" s="77"/>
      <c r="K107" s="77"/>
      <c r="L107" s="77"/>
      <c r="M107" s="77"/>
    </row>
    <row r="108" spans="1:13" ht="15.75" x14ac:dyDescent="0.25">
      <c r="A108" s="78" t="s">
        <v>459</v>
      </c>
      <c r="B108" s="77"/>
      <c r="C108" s="77"/>
      <c r="D108" s="77"/>
      <c r="E108" s="77"/>
      <c r="F108" s="77"/>
      <c r="G108" s="77"/>
      <c r="H108" s="77"/>
      <c r="I108" s="77"/>
      <c r="J108" s="77"/>
      <c r="K108" s="77"/>
      <c r="L108" s="77"/>
      <c r="M108" s="77"/>
    </row>
  </sheetData>
  <mergeCells count="3">
    <mergeCell ref="B3:L3"/>
    <mergeCell ref="A3:A4"/>
    <mergeCell ref="M3:M4"/>
  </mergeCells>
  <hyperlinks>
    <hyperlink ref="J1" location="'Table of Contents'!C2" display="Back to Table of Contents"/>
  </hyperlinks>
  <pageMargins left="0.75" right="0.75" top="1" bottom="1" header="0.5" footer="0.5"/>
  <pageSetup paperSize="9" scale="42" orientation="portrait" r:id="rId1"/>
  <rowBreaks count="1" manualBreakCount="1">
    <brk id="105" max="16383" man="1"/>
  </row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7"/>
  <sheetViews>
    <sheetView showGridLines="0" zoomScaleNormal="100" workbookViewId="0"/>
  </sheetViews>
  <sheetFormatPr defaultRowHeight="15" x14ac:dyDescent="0.25"/>
  <cols>
    <col min="1" max="1" width="76.5703125" style="91" customWidth="1"/>
    <col min="2" max="12" width="10.7109375" customWidth="1"/>
  </cols>
  <sheetData>
    <row r="1" spans="1:12" x14ac:dyDescent="0.25">
      <c r="A1" s="1" t="s">
        <v>460</v>
      </c>
      <c r="J1" s="7" t="s">
        <v>892</v>
      </c>
    </row>
    <row r="2" spans="1:12" ht="15.75" thickBot="1" x14ac:dyDescent="0.3">
      <c r="A2" s="90"/>
    </row>
    <row r="3" spans="1:12" x14ac:dyDescent="0.25">
      <c r="A3" s="298" t="s">
        <v>49</v>
      </c>
      <c r="B3" s="287" t="s">
        <v>9</v>
      </c>
      <c r="C3" s="288"/>
      <c r="D3" s="288"/>
      <c r="E3" s="288"/>
      <c r="F3" s="288"/>
      <c r="G3" s="288"/>
      <c r="H3" s="288"/>
      <c r="I3" s="288"/>
      <c r="J3" s="288"/>
      <c r="K3" s="289"/>
      <c r="L3" s="296" t="s">
        <v>7</v>
      </c>
    </row>
    <row r="4" spans="1:12" ht="15.75" thickBot="1" x14ac:dyDescent="0.3">
      <c r="A4" s="308"/>
      <c r="B4" s="156" t="s">
        <v>24</v>
      </c>
      <c r="C4" s="131" t="s">
        <v>26</v>
      </c>
      <c r="D4" s="131" t="s">
        <v>27</v>
      </c>
      <c r="E4" s="131" t="s">
        <v>28</v>
      </c>
      <c r="F4" s="131" t="s">
        <v>29</v>
      </c>
      <c r="G4" s="131" t="s">
        <v>30</v>
      </c>
      <c r="H4" s="131" t="s">
        <v>31</v>
      </c>
      <c r="I4" s="131" t="s">
        <v>32</v>
      </c>
      <c r="J4" s="131" t="s">
        <v>33</v>
      </c>
      <c r="K4" s="132" t="s">
        <v>34</v>
      </c>
      <c r="L4" s="309"/>
    </row>
    <row r="5" spans="1:12" ht="15.75" x14ac:dyDescent="0.25">
      <c r="A5" s="99" t="s">
        <v>285</v>
      </c>
      <c r="B5" s="47">
        <v>7</v>
      </c>
      <c r="C5" s="48">
        <v>205</v>
      </c>
      <c r="D5" s="48">
        <v>530</v>
      </c>
      <c r="E5" s="48">
        <v>552</v>
      </c>
      <c r="F5" s="48">
        <v>664</v>
      </c>
      <c r="G5" s="48">
        <v>781</v>
      </c>
      <c r="H5" s="48">
        <v>786</v>
      </c>
      <c r="I5" s="48">
        <v>736</v>
      </c>
      <c r="J5" s="48">
        <v>539</v>
      </c>
      <c r="K5" s="49">
        <v>653</v>
      </c>
      <c r="L5" s="93">
        <v>5453</v>
      </c>
    </row>
    <row r="6" spans="1:12" ht="15.75" x14ac:dyDescent="0.25">
      <c r="A6" s="99" t="s">
        <v>56</v>
      </c>
      <c r="B6" s="33" t="s">
        <v>25</v>
      </c>
      <c r="C6" s="40">
        <v>6</v>
      </c>
      <c r="D6" s="40">
        <v>15</v>
      </c>
      <c r="E6" s="40">
        <v>19</v>
      </c>
      <c r="F6" s="40">
        <v>31</v>
      </c>
      <c r="G6" s="40">
        <v>31</v>
      </c>
      <c r="H6" s="40">
        <v>18</v>
      </c>
      <c r="I6" s="40">
        <v>24</v>
      </c>
      <c r="J6" s="40">
        <v>11</v>
      </c>
      <c r="K6" s="34">
        <v>15</v>
      </c>
      <c r="L6" s="93">
        <v>170</v>
      </c>
    </row>
    <row r="7" spans="1:12" ht="15.75" x14ac:dyDescent="0.25">
      <c r="A7" s="99" t="s">
        <v>286</v>
      </c>
      <c r="B7" s="33" t="s">
        <v>25</v>
      </c>
      <c r="C7" s="40">
        <v>6</v>
      </c>
      <c r="D7" s="40">
        <v>13</v>
      </c>
      <c r="E7" s="40">
        <v>25</v>
      </c>
      <c r="F7" s="40">
        <v>27</v>
      </c>
      <c r="G7" s="40">
        <v>29</v>
      </c>
      <c r="H7" s="40">
        <v>38</v>
      </c>
      <c r="I7" s="40">
        <v>20</v>
      </c>
      <c r="J7" s="40">
        <v>22</v>
      </c>
      <c r="K7" s="34">
        <v>18</v>
      </c>
      <c r="L7" s="93">
        <v>198</v>
      </c>
    </row>
    <row r="8" spans="1:12" ht="15.75" x14ac:dyDescent="0.25">
      <c r="A8" s="99" t="s">
        <v>57</v>
      </c>
      <c r="B8" s="33">
        <v>5</v>
      </c>
      <c r="C8" s="40">
        <v>170</v>
      </c>
      <c r="D8" s="40">
        <v>440</v>
      </c>
      <c r="E8" s="40">
        <v>428</v>
      </c>
      <c r="F8" s="40">
        <v>339</v>
      </c>
      <c r="G8" s="40">
        <v>275</v>
      </c>
      <c r="H8" s="40">
        <v>180</v>
      </c>
      <c r="I8" s="40">
        <v>175</v>
      </c>
      <c r="J8" s="40">
        <v>101</v>
      </c>
      <c r="K8" s="34">
        <v>105</v>
      </c>
      <c r="L8" s="93">
        <v>2218</v>
      </c>
    </row>
    <row r="9" spans="1:12" ht="15.75" x14ac:dyDescent="0.25">
      <c r="A9" s="99" t="s">
        <v>58</v>
      </c>
      <c r="B9" s="33">
        <v>1</v>
      </c>
      <c r="C9" s="40">
        <v>41</v>
      </c>
      <c r="D9" s="40">
        <v>95</v>
      </c>
      <c r="E9" s="40">
        <v>85</v>
      </c>
      <c r="F9" s="40">
        <v>69</v>
      </c>
      <c r="G9" s="40">
        <v>94</v>
      </c>
      <c r="H9" s="40">
        <v>98</v>
      </c>
      <c r="I9" s="40">
        <v>85</v>
      </c>
      <c r="J9" s="40">
        <v>80</v>
      </c>
      <c r="K9" s="34">
        <v>64</v>
      </c>
      <c r="L9" s="93">
        <v>712</v>
      </c>
    </row>
    <row r="10" spans="1:12" ht="15.75" x14ac:dyDescent="0.25">
      <c r="A10" s="99" t="s">
        <v>287</v>
      </c>
      <c r="B10" s="33" t="s">
        <v>25</v>
      </c>
      <c r="C10" s="40" t="s">
        <v>25</v>
      </c>
      <c r="D10" s="40">
        <v>19</v>
      </c>
      <c r="E10" s="40">
        <v>13</v>
      </c>
      <c r="F10" s="40">
        <v>15</v>
      </c>
      <c r="G10" s="40">
        <v>17</v>
      </c>
      <c r="H10" s="40">
        <v>15</v>
      </c>
      <c r="I10" s="40">
        <v>13</v>
      </c>
      <c r="J10" s="40">
        <v>7</v>
      </c>
      <c r="K10" s="34">
        <v>4</v>
      </c>
      <c r="L10" s="93">
        <v>103</v>
      </c>
    </row>
    <row r="11" spans="1:12" ht="15.75" x14ac:dyDescent="0.25">
      <c r="A11" s="99" t="s">
        <v>288</v>
      </c>
      <c r="B11" s="33">
        <v>1</v>
      </c>
      <c r="C11" s="40">
        <v>33</v>
      </c>
      <c r="D11" s="40">
        <v>88</v>
      </c>
      <c r="E11" s="40">
        <v>96</v>
      </c>
      <c r="F11" s="40">
        <v>119</v>
      </c>
      <c r="G11" s="40">
        <v>123</v>
      </c>
      <c r="H11" s="40">
        <v>107</v>
      </c>
      <c r="I11" s="40">
        <v>107</v>
      </c>
      <c r="J11" s="40">
        <v>66</v>
      </c>
      <c r="K11" s="34">
        <v>58</v>
      </c>
      <c r="L11" s="93">
        <v>798</v>
      </c>
    </row>
    <row r="12" spans="1:12" ht="15.75" x14ac:dyDescent="0.25">
      <c r="A12" s="99" t="s">
        <v>59</v>
      </c>
      <c r="B12" s="33" t="s">
        <v>25</v>
      </c>
      <c r="C12" s="40">
        <v>6</v>
      </c>
      <c r="D12" s="40">
        <v>19</v>
      </c>
      <c r="E12" s="40">
        <v>37</v>
      </c>
      <c r="F12" s="40">
        <v>79</v>
      </c>
      <c r="G12" s="40">
        <v>71</v>
      </c>
      <c r="H12" s="40">
        <v>59</v>
      </c>
      <c r="I12" s="40">
        <v>51</v>
      </c>
      <c r="J12" s="40">
        <v>33</v>
      </c>
      <c r="K12" s="34">
        <v>36</v>
      </c>
      <c r="L12" s="93">
        <v>391</v>
      </c>
    </row>
    <row r="13" spans="1:12" ht="15.75" x14ac:dyDescent="0.25">
      <c r="A13" s="99" t="s">
        <v>60</v>
      </c>
      <c r="B13" s="33" t="s">
        <v>25</v>
      </c>
      <c r="C13" s="40">
        <v>6</v>
      </c>
      <c r="D13" s="40">
        <v>17</v>
      </c>
      <c r="E13" s="40">
        <v>18</v>
      </c>
      <c r="F13" s="40">
        <v>22</v>
      </c>
      <c r="G13" s="40">
        <v>24</v>
      </c>
      <c r="H13" s="40">
        <v>12</v>
      </c>
      <c r="I13" s="40">
        <v>14</v>
      </c>
      <c r="J13" s="40">
        <v>8</v>
      </c>
      <c r="K13" s="34">
        <v>9</v>
      </c>
      <c r="L13" s="93">
        <v>130</v>
      </c>
    </row>
    <row r="14" spans="1:12" ht="15.75" x14ac:dyDescent="0.25">
      <c r="A14" s="99" t="s">
        <v>61</v>
      </c>
      <c r="B14" s="33" t="s">
        <v>25</v>
      </c>
      <c r="C14" s="40">
        <v>1</v>
      </c>
      <c r="D14" s="40">
        <v>3</v>
      </c>
      <c r="E14" s="40">
        <v>1</v>
      </c>
      <c r="F14" s="40">
        <v>1</v>
      </c>
      <c r="G14" s="40">
        <v>4</v>
      </c>
      <c r="H14" s="40">
        <v>1</v>
      </c>
      <c r="I14" s="40">
        <v>1</v>
      </c>
      <c r="J14" s="40">
        <v>1</v>
      </c>
      <c r="K14" s="34" t="s">
        <v>25</v>
      </c>
      <c r="L14" s="93">
        <v>13</v>
      </c>
    </row>
    <row r="15" spans="1:12" ht="15.75" x14ac:dyDescent="0.25">
      <c r="A15" s="99" t="s">
        <v>289</v>
      </c>
      <c r="B15" s="33" t="s">
        <v>25</v>
      </c>
      <c r="C15" s="40">
        <v>5</v>
      </c>
      <c r="D15" s="40">
        <v>53</v>
      </c>
      <c r="E15" s="40">
        <v>75</v>
      </c>
      <c r="F15" s="40">
        <v>109</v>
      </c>
      <c r="G15" s="40">
        <v>90</v>
      </c>
      <c r="H15" s="40">
        <v>64</v>
      </c>
      <c r="I15" s="40">
        <v>50</v>
      </c>
      <c r="J15" s="40">
        <v>35</v>
      </c>
      <c r="K15" s="34">
        <v>22</v>
      </c>
      <c r="L15" s="93">
        <v>503</v>
      </c>
    </row>
    <row r="16" spans="1:12" ht="15.75" x14ac:dyDescent="0.25">
      <c r="A16" s="99" t="s">
        <v>62</v>
      </c>
      <c r="B16" s="33">
        <v>19</v>
      </c>
      <c r="C16" s="40">
        <v>172</v>
      </c>
      <c r="D16" s="40">
        <v>255</v>
      </c>
      <c r="E16" s="40">
        <v>157</v>
      </c>
      <c r="F16" s="40">
        <v>154</v>
      </c>
      <c r="G16" s="40">
        <v>133</v>
      </c>
      <c r="H16" s="40">
        <v>145</v>
      </c>
      <c r="I16" s="40">
        <v>137</v>
      </c>
      <c r="J16" s="40">
        <v>113</v>
      </c>
      <c r="K16" s="34">
        <v>132</v>
      </c>
      <c r="L16" s="93">
        <v>1417</v>
      </c>
    </row>
    <row r="17" spans="1:12" ht="15.75" x14ac:dyDescent="0.25">
      <c r="A17" s="99" t="s">
        <v>290</v>
      </c>
      <c r="B17" s="33" t="s">
        <v>25</v>
      </c>
      <c r="C17" s="40">
        <v>14</v>
      </c>
      <c r="D17" s="40">
        <v>19</v>
      </c>
      <c r="E17" s="40">
        <v>22</v>
      </c>
      <c r="F17" s="40">
        <v>33</v>
      </c>
      <c r="G17" s="40">
        <v>32</v>
      </c>
      <c r="H17" s="40">
        <v>16</v>
      </c>
      <c r="I17" s="40">
        <v>13</v>
      </c>
      <c r="J17" s="40">
        <v>7</v>
      </c>
      <c r="K17" s="34">
        <v>14</v>
      </c>
      <c r="L17" s="93">
        <v>170</v>
      </c>
    </row>
    <row r="18" spans="1:12" ht="15.75" x14ac:dyDescent="0.25">
      <c r="A18" s="99" t="s">
        <v>291</v>
      </c>
      <c r="B18" s="33" t="s">
        <v>25</v>
      </c>
      <c r="C18" s="40">
        <v>24</v>
      </c>
      <c r="D18" s="40">
        <v>49</v>
      </c>
      <c r="E18" s="40">
        <v>48</v>
      </c>
      <c r="F18" s="40">
        <v>50</v>
      </c>
      <c r="G18" s="40">
        <v>46</v>
      </c>
      <c r="H18" s="40">
        <v>46</v>
      </c>
      <c r="I18" s="40">
        <v>29</v>
      </c>
      <c r="J18" s="40">
        <v>14</v>
      </c>
      <c r="K18" s="34">
        <v>14</v>
      </c>
      <c r="L18" s="93">
        <v>320</v>
      </c>
    </row>
    <row r="19" spans="1:12" ht="15.75" x14ac:dyDescent="0.25">
      <c r="A19" s="99" t="s">
        <v>292</v>
      </c>
      <c r="B19" s="33" t="s">
        <v>25</v>
      </c>
      <c r="C19" s="40">
        <v>8</v>
      </c>
      <c r="D19" s="40">
        <v>98</v>
      </c>
      <c r="E19" s="40">
        <v>113</v>
      </c>
      <c r="F19" s="40">
        <v>37</v>
      </c>
      <c r="G19" s="40">
        <v>60</v>
      </c>
      <c r="H19" s="40">
        <v>39</v>
      </c>
      <c r="I19" s="40">
        <v>35</v>
      </c>
      <c r="J19" s="40">
        <v>32</v>
      </c>
      <c r="K19" s="34">
        <v>20</v>
      </c>
      <c r="L19" s="93">
        <v>442</v>
      </c>
    </row>
    <row r="20" spans="1:12" ht="15.75" x14ac:dyDescent="0.25">
      <c r="A20" s="99" t="s">
        <v>293</v>
      </c>
      <c r="B20" s="33" t="s">
        <v>25</v>
      </c>
      <c r="C20" s="40">
        <v>1</v>
      </c>
      <c r="D20" s="40">
        <v>3</v>
      </c>
      <c r="E20" s="40">
        <v>10</v>
      </c>
      <c r="F20" s="40">
        <v>9</v>
      </c>
      <c r="G20" s="40">
        <v>5</v>
      </c>
      <c r="H20" s="40">
        <v>5</v>
      </c>
      <c r="I20" s="40">
        <v>5</v>
      </c>
      <c r="J20" s="40">
        <v>3</v>
      </c>
      <c r="K20" s="34">
        <v>4</v>
      </c>
      <c r="L20" s="93">
        <v>45</v>
      </c>
    </row>
    <row r="21" spans="1:12" ht="15.75" x14ac:dyDescent="0.25">
      <c r="A21" s="99" t="s">
        <v>64</v>
      </c>
      <c r="B21" s="33" t="s">
        <v>25</v>
      </c>
      <c r="C21" s="40">
        <v>1</v>
      </c>
      <c r="D21" s="40">
        <v>16</v>
      </c>
      <c r="E21" s="40">
        <v>13</v>
      </c>
      <c r="F21" s="40">
        <v>15</v>
      </c>
      <c r="G21" s="40">
        <v>15</v>
      </c>
      <c r="H21" s="40">
        <v>11</v>
      </c>
      <c r="I21" s="40">
        <v>16</v>
      </c>
      <c r="J21" s="40">
        <v>11</v>
      </c>
      <c r="K21" s="34">
        <v>8</v>
      </c>
      <c r="L21" s="93">
        <v>106</v>
      </c>
    </row>
    <row r="22" spans="1:12" ht="15.75" x14ac:dyDescent="0.25">
      <c r="A22" s="99" t="s">
        <v>294</v>
      </c>
      <c r="B22" s="33" t="s">
        <v>25</v>
      </c>
      <c r="C22" s="40" t="s">
        <v>25</v>
      </c>
      <c r="D22" s="40" t="s">
        <v>25</v>
      </c>
      <c r="E22" s="40" t="s">
        <v>25</v>
      </c>
      <c r="F22" s="40">
        <v>1</v>
      </c>
      <c r="G22" s="40">
        <v>1</v>
      </c>
      <c r="H22" s="40">
        <v>1</v>
      </c>
      <c r="I22" s="40">
        <v>1</v>
      </c>
      <c r="J22" s="40" t="s">
        <v>25</v>
      </c>
      <c r="K22" s="34">
        <v>2</v>
      </c>
      <c r="L22" s="93">
        <v>6</v>
      </c>
    </row>
    <row r="23" spans="1:12" ht="15.75" x14ac:dyDescent="0.25">
      <c r="A23" s="99" t="s">
        <v>295</v>
      </c>
      <c r="B23" s="33">
        <v>20</v>
      </c>
      <c r="C23" s="40">
        <v>130</v>
      </c>
      <c r="D23" s="40">
        <v>395</v>
      </c>
      <c r="E23" s="40">
        <v>503</v>
      </c>
      <c r="F23" s="40">
        <v>548</v>
      </c>
      <c r="G23" s="40">
        <v>575</v>
      </c>
      <c r="H23" s="40">
        <v>497</v>
      </c>
      <c r="I23" s="40">
        <v>499</v>
      </c>
      <c r="J23" s="40">
        <v>319</v>
      </c>
      <c r="K23" s="34">
        <v>228</v>
      </c>
      <c r="L23" s="93">
        <v>3714</v>
      </c>
    </row>
    <row r="24" spans="1:12" ht="15.75" x14ac:dyDescent="0.25">
      <c r="A24" s="99" t="s">
        <v>79</v>
      </c>
      <c r="B24" s="33">
        <v>1</v>
      </c>
      <c r="C24" s="40">
        <v>34</v>
      </c>
      <c r="D24" s="40">
        <v>103</v>
      </c>
      <c r="E24" s="40">
        <v>156</v>
      </c>
      <c r="F24" s="40">
        <v>263</v>
      </c>
      <c r="G24" s="40">
        <v>264</v>
      </c>
      <c r="H24" s="40">
        <v>254</v>
      </c>
      <c r="I24" s="40">
        <v>264</v>
      </c>
      <c r="J24" s="40">
        <v>210</v>
      </c>
      <c r="K24" s="34">
        <v>167</v>
      </c>
      <c r="L24" s="93">
        <v>1716</v>
      </c>
    </row>
    <row r="25" spans="1:12" ht="15.75" x14ac:dyDescent="0.25">
      <c r="A25" s="99" t="s">
        <v>80</v>
      </c>
      <c r="B25" s="33">
        <v>1</v>
      </c>
      <c r="C25" s="40">
        <v>32</v>
      </c>
      <c r="D25" s="40">
        <v>64</v>
      </c>
      <c r="E25" s="40">
        <v>56</v>
      </c>
      <c r="F25" s="40">
        <v>65</v>
      </c>
      <c r="G25" s="40">
        <v>39</v>
      </c>
      <c r="H25" s="40">
        <v>39</v>
      </c>
      <c r="I25" s="40">
        <v>35</v>
      </c>
      <c r="J25" s="40">
        <v>18</v>
      </c>
      <c r="K25" s="34">
        <v>25</v>
      </c>
      <c r="L25" s="93">
        <v>374</v>
      </c>
    </row>
    <row r="26" spans="1:12" ht="15.75" x14ac:dyDescent="0.25">
      <c r="A26" s="99" t="s">
        <v>81</v>
      </c>
      <c r="B26" s="33" t="s">
        <v>25</v>
      </c>
      <c r="C26" s="40" t="s">
        <v>25</v>
      </c>
      <c r="D26" s="40">
        <v>5</v>
      </c>
      <c r="E26" s="40">
        <v>6</v>
      </c>
      <c r="F26" s="40">
        <v>3</v>
      </c>
      <c r="G26" s="40">
        <v>6</v>
      </c>
      <c r="H26" s="40">
        <v>4</v>
      </c>
      <c r="I26" s="40">
        <v>2</v>
      </c>
      <c r="J26" s="40" t="s">
        <v>25</v>
      </c>
      <c r="K26" s="34">
        <v>3</v>
      </c>
      <c r="L26" s="93">
        <v>29</v>
      </c>
    </row>
    <row r="27" spans="1:12" ht="15.75" x14ac:dyDescent="0.25">
      <c r="A27" s="99" t="s">
        <v>296</v>
      </c>
      <c r="B27" s="33">
        <v>1</v>
      </c>
      <c r="C27" s="40">
        <v>4</v>
      </c>
      <c r="D27" s="40">
        <v>13</v>
      </c>
      <c r="E27" s="40">
        <v>27</v>
      </c>
      <c r="F27" s="40">
        <v>25</v>
      </c>
      <c r="G27" s="40">
        <v>42</v>
      </c>
      <c r="H27" s="40">
        <v>48</v>
      </c>
      <c r="I27" s="40">
        <v>49</v>
      </c>
      <c r="J27" s="40">
        <v>32</v>
      </c>
      <c r="K27" s="34">
        <v>15</v>
      </c>
      <c r="L27" s="93">
        <v>256</v>
      </c>
    </row>
    <row r="28" spans="1:12" ht="15.75" x14ac:dyDescent="0.25">
      <c r="A28" s="99" t="s">
        <v>297</v>
      </c>
      <c r="B28" s="33" t="s">
        <v>25</v>
      </c>
      <c r="C28" s="40">
        <v>6</v>
      </c>
      <c r="D28" s="40">
        <v>23</v>
      </c>
      <c r="E28" s="40">
        <v>26</v>
      </c>
      <c r="F28" s="40">
        <v>36</v>
      </c>
      <c r="G28" s="40">
        <v>54</v>
      </c>
      <c r="H28" s="40">
        <v>40</v>
      </c>
      <c r="I28" s="40">
        <v>46</v>
      </c>
      <c r="J28" s="40">
        <v>36</v>
      </c>
      <c r="K28" s="34">
        <v>16</v>
      </c>
      <c r="L28" s="93">
        <v>283</v>
      </c>
    </row>
    <row r="29" spans="1:12" ht="15.75" x14ac:dyDescent="0.25">
      <c r="A29" s="99" t="s">
        <v>298</v>
      </c>
      <c r="B29" s="33" t="s">
        <v>25</v>
      </c>
      <c r="C29" s="40" t="s">
        <v>25</v>
      </c>
      <c r="D29" s="40" t="s">
        <v>25</v>
      </c>
      <c r="E29" s="40" t="s">
        <v>25</v>
      </c>
      <c r="F29" s="40">
        <v>1</v>
      </c>
      <c r="G29" s="40" t="s">
        <v>25</v>
      </c>
      <c r="H29" s="40">
        <v>1</v>
      </c>
      <c r="I29" s="40" t="s">
        <v>25</v>
      </c>
      <c r="J29" s="40" t="s">
        <v>25</v>
      </c>
      <c r="K29" s="34" t="s">
        <v>25</v>
      </c>
      <c r="L29" s="93">
        <v>2</v>
      </c>
    </row>
    <row r="30" spans="1:12" ht="15.75" x14ac:dyDescent="0.25">
      <c r="A30" s="99" t="s">
        <v>70</v>
      </c>
      <c r="B30" s="33">
        <v>39</v>
      </c>
      <c r="C30" s="40">
        <v>696</v>
      </c>
      <c r="D30" s="40">
        <v>1534</v>
      </c>
      <c r="E30" s="40">
        <v>1703</v>
      </c>
      <c r="F30" s="40">
        <v>1944</v>
      </c>
      <c r="G30" s="40">
        <v>2158</v>
      </c>
      <c r="H30" s="40">
        <v>2136</v>
      </c>
      <c r="I30" s="40">
        <v>2652</v>
      </c>
      <c r="J30" s="40">
        <v>2392</v>
      </c>
      <c r="K30" s="34">
        <v>2109</v>
      </c>
      <c r="L30" s="93">
        <v>17363</v>
      </c>
    </row>
    <row r="31" spans="1:12" ht="15.75" x14ac:dyDescent="0.25">
      <c r="A31" s="99" t="s">
        <v>71</v>
      </c>
      <c r="B31" s="33">
        <v>1</v>
      </c>
      <c r="C31" s="40">
        <v>25</v>
      </c>
      <c r="D31" s="40">
        <v>50</v>
      </c>
      <c r="E31" s="40">
        <v>85</v>
      </c>
      <c r="F31" s="40">
        <v>108</v>
      </c>
      <c r="G31" s="40">
        <v>81</v>
      </c>
      <c r="H31" s="40">
        <v>73</v>
      </c>
      <c r="I31" s="40">
        <v>68</v>
      </c>
      <c r="J31" s="40">
        <v>51</v>
      </c>
      <c r="K31" s="34">
        <v>34</v>
      </c>
      <c r="L31" s="93">
        <v>576</v>
      </c>
    </row>
    <row r="32" spans="1:12" ht="15.75" x14ac:dyDescent="0.25">
      <c r="A32" s="99" t="s">
        <v>299</v>
      </c>
      <c r="B32" s="33">
        <v>1</v>
      </c>
      <c r="C32" s="40">
        <v>112</v>
      </c>
      <c r="D32" s="40">
        <v>158</v>
      </c>
      <c r="E32" s="40">
        <v>159</v>
      </c>
      <c r="F32" s="40">
        <v>182</v>
      </c>
      <c r="G32" s="40">
        <v>185</v>
      </c>
      <c r="H32" s="40">
        <v>163</v>
      </c>
      <c r="I32" s="40">
        <v>167</v>
      </c>
      <c r="J32" s="40">
        <v>120</v>
      </c>
      <c r="K32" s="34">
        <v>62</v>
      </c>
      <c r="L32" s="93">
        <v>1309</v>
      </c>
    </row>
    <row r="33" spans="1:12" ht="15.75" x14ac:dyDescent="0.25">
      <c r="A33" s="99" t="s">
        <v>72</v>
      </c>
      <c r="B33" s="33">
        <v>2</v>
      </c>
      <c r="C33" s="40">
        <v>9</v>
      </c>
      <c r="D33" s="40">
        <v>17</v>
      </c>
      <c r="E33" s="40">
        <v>23</v>
      </c>
      <c r="F33" s="40">
        <v>29</v>
      </c>
      <c r="G33" s="40">
        <v>32</v>
      </c>
      <c r="H33" s="40">
        <v>22</v>
      </c>
      <c r="I33" s="40">
        <v>22</v>
      </c>
      <c r="J33" s="40">
        <v>13</v>
      </c>
      <c r="K33" s="34">
        <v>7</v>
      </c>
      <c r="L33" s="93">
        <v>176</v>
      </c>
    </row>
    <row r="34" spans="1:12" ht="15.75" x14ac:dyDescent="0.25">
      <c r="A34" s="99" t="s">
        <v>300</v>
      </c>
      <c r="B34" s="33" t="s">
        <v>25</v>
      </c>
      <c r="C34" s="40">
        <v>1</v>
      </c>
      <c r="D34" s="40">
        <v>8</v>
      </c>
      <c r="E34" s="40">
        <v>20</v>
      </c>
      <c r="F34" s="40">
        <v>17</v>
      </c>
      <c r="G34" s="40">
        <v>17</v>
      </c>
      <c r="H34" s="40">
        <v>9</v>
      </c>
      <c r="I34" s="40">
        <v>10</v>
      </c>
      <c r="J34" s="40">
        <v>8</v>
      </c>
      <c r="K34" s="34">
        <v>9</v>
      </c>
      <c r="L34" s="93">
        <v>99</v>
      </c>
    </row>
    <row r="35" spans="1:12" ht="15.75" x14ac:dyDescent="0.25">
      <c r="A35" s="99" t="s">
        <v>301</v>
      </c>
      <c r="B35" s="33">
        <v>16</v>
      </c>
      <c r="C35" s="40">
        <v>130</v>
      </c>
      <c r="D35" s="40">
        <v>305</v>
      </c>
      <c r="E35" s="40">
        <v>372</v>
      </c>
      <c r="F35" s="40">
        <v>477</v>
      </c>
      <c r="G35" s="40">
        <v>468</v>
      </c>
      <c r="H35" s="40">
        <v>471</v>
      </c>
      <c r="I35" s="40">
        <v>397</v>
      </c>
      <c r="J35" s="40">
        <v>262</v>
      </c>
      <c r="K35" s="34">
        <v>193</v>
      </c>
      <c r="L35" s="93">
        <v>3091</v>
      </c>
    </row>
    <row r="36" spans="1:12" ht="15.75" x14ac:dyDescent="0.25">
      <c r="A36" s="99" t="s">
        <v>74</v>
      </c>
      <c r="B36" s="33" t="s">
        <v>25</v>
      </c>
      <c r="C36" s="40" t="s">
        <v>25</v>
      </c>
      <c r="D36" s="40">
        <v>2</v>
      </c>
      <c r="E36" s="40">
        <v>2</v>
      </c>
      <c r="F36" s="40">
        <v>2</v>
      </c>
      <c r="G36" s="40">
        <v>1</v>
      </c>
      <c r="H36" s="40">
        <v>3</v>
      </c>
      <c r="I36" s="40">
        <v>3</v>
      </c>
      <c r="J36" s="40">
        <v>4</v>
      </c>
      <c r="K36" s="34">
        <v>1</v>
      </c>
      <c r="L36" s="93">
        <v>18</v>
      </c>
    </row>
    <row r="37" spans="1:12" ht="15.75" x14ac:dyDescent="0.25">
      <c r="A37" s="99" t="s">
        <v>302</v>
      </c>
      <c r="B37" s="33" t="s">
        <v>25</v>
      </c>
      <c r="C37" s="40" t="s">
        <v>25</v>
      </c>
      <c r="D37" s="40">
        <v>5</v>
      </c>
      <c r="E37" s="40">
        <v>4</v>
      </c>
      <c r="F37" s="40">
        <v>6</v>
      </c>
      <c r="G37" s="40">
        <v>5</v>
      </c>
      <c r="H37" s="40">
        <v>6</v>
      </c>
      <c r="I37" s="40">
        <v>4</v>
      </c>
      <c r="J37" s="40">
        <v>3</v>
      </c>
      <c r="K37" s="34">
        <v>2</v>
      </c>
      <c r="L37" s="93">
        <v>35</v>
      </c>
    </row>
    <row r="38" spans="1:12" ht="15.75" x14ac:dyDescent="0.25">
      <c r="A38" s="99" t="s">
        <v>73</v>
      </c>
      <c r="B38" s="33" t="s">
        <v>25</v>
      </c>
      <c r="C38" s="40">
        <v>3</v>
      </c>
      <c r="D38" s="40">
        <v>12</v>
      </c>
      <c r="E38" s="40">
        <v>24</v>
      </c>
      <c r="F38" s="40">
        <v>28</v>
      </c>
      <c r="G38" s="40">
        <v>30</v>
      </c>
      <c r="H38" s="40">
        <v>26</v>
      </c>
      <c r="I38" s="40">
        <v>32</v>
      </c>
      <c r="J38" s="40">
        <v>18</v>
      </c>
      <c r="K38" s="34">
        <v>21</v>
      </c>
      <c r="L38" s="93">
        <v>194</v>
      </c>
    </row>
    <row r="39" spans="1:12" ht="15.75" x14ac:dyDescent="0.25">
      <c r="A39" s="99" t="s">
        <v>75</v>
      </c>
      <c r="B39" s="33">
        <v>6</v>
      </c>
      <c r="C39" s="40">
        <v>29</v>
      </c>
      <c r="D39" s="40">
        <v>55</v>
      </c>
      <c r="E39" s="40">
        <v>98</v>
      </c>
      <c r="F39" s="40">
        <v>117</v>
      </c>
      <c r="G39" s="40">
        <v>107</v>
      </c>
      <c r="H39" s="40">
        <v>87</v>
      </c>
      <c r="I39" s="40">
        <v>74</v>
      </c>
      <c r="J39" s="40">
        <v>59</v>
      </c>
      <c r="K39" s="34">
        <v>36</v>
      </c>
      <c r="L39" s="93">
        <v>668</v>
      </c>
    </row>
    <row r="40" spans="1:12" ht="15.75" x14ac:dyDescent="0.25">
      <c r="A40" s="99" t="s">
        <v>76</v>
      </c>
      <c r="B40" s="33" t="s">
        <v>25</v>
      </c>
      <c r="C40" s="40">
        <v>18</v>
      </c>
      <c r="D40" s="40">
        <v>69</v>
      </c>
      <c r="E40" s="40">
        <v>45</v>
      </c>
      <c r="F40" s="40">
        <v>42</v>
      </c>
      <c r="G40" s="40">
        <v>26</v>
      </c>
      <c r="H40" s="40">
        <v>22</v>
      </c>
      <c r="I40" s="40">
        <v>26</v>
      </c>
      <c r="J40" s="40">
        <v>20</v>
      </c>
      <c r="K40" s="34">
        <v>24</v>
      </c>
      <c r="L40" s="93">
        <v>292</v>
      </c>
    </row>
    <row r="41" spans="1:12" ht="15.75" x14ac:dyDescent="0.25">
      <c r="A41" s="99" t="s">
        <v>303</v>
      </c>
      <c r="B41" s="33" t="s">
        <v>25</v>
      </c>
      <c r="C41" s="40">
        <v>41</v>
      </c>
      <c r="D41" s="40">
        <v>97</v>
      </c>
      <c r="E41" s="40">
        <v>157</v>
      </c>
      <c r="F41" s="40">
        <v>189</v>
      </c>
      <c r="G41" s="40">
        <v>164</v>
      </c>
      <c r="H41" s="40">
        <v>110</v>
      </c>
      <c r="I41" s="40">
        <v>94</v>
      </c>
      <c r="J41" s="40">
        <v>65</v>
      </c>
      <c r="K41" s="34">
        <v>56</v>
      </c>
      <c r="L41" s="93">
        <v>973</v>
      </c>
    </row>
    <row r="42" spans="1:12" ht="15.75" x14ac:dyDescent="0.25">
      <c r="A42" s="99" t="s">
        <v>77</v>
      </c>
      <c r="B42" s="33">
        <v>2</v>
      </c>
      <c r="C42" s="40">
        <v>5</v>
      </c>
      <c r="D42" s="40">
        <v>16</v>
      </c>
      <c r="E42" s="40">
        <v>13</v>
      </c>
      <c r="F42" s="40">
        <v>23</v>
      </c>
      <c r="G42" s="40">
        <v>15</v>
      </c>
      <c r="H42" s="40">
        <v>12</v>
      </c>
      <c r="I42" s="40">
        <v>7</v>
      </c>
      <c r="J42" s="40">
        <v>3</v>
      </c>
      <c r="K42" s="34">
        <v>6</v>
      </c>
      <c r="L42" s="93">
        <v>102</v>
      </c>
    </row>
    <row r="43" spans="1:12" ht="15.75" x14ac:dyDescent="0.25">
      <c r="A43" s="99" t="s">
        <v>82</v>
      </c>
      <c r="B43" s="33">
        <v>36</v>
      </c>
      <c r="C43" s="40">
        <v>140</v>
      </c>
      <c r="D43" s="40">
        <v>173</v>
      </c>
      <c r="E43" s="40">
        <v>206</v>
      </c>
      <c r="F43" s="40">
        <v>218</v>
      </c>
      <c r="G43" s="40">
        <v>232</v>
      </c>
      <c r="H43" s="40">
        <v>188</v>
      </c>
      <c r="I43" s="40">
        <v>188</v>
      </c>
      <c r="J43" s="40">
        <v>158</v>
      </c>
      <c r="K43" s="34">
        <v>243</v>
      </c>
      <c r="L43" s="93">
        <v>1782</v>
      </c>
    </row>
    <row r="44" spans="1:12" ht="15.75" x14ac:dyDescent="0.25">
      <c r="A44" s="99" t="s">
        <v>83</v>
      </c>
      <c r="B44" s="33">
        <v>17</v>
      </c>
      <c r="C44" s="40">
        <v>133</v>
      </c>
      <c r="D44" s="40">
        <v>163</v>
      </c>
      <c r="E44" s="40">
        <v>160</v>
      </c>
      <c r="F44" s="40">
        <v>145</v>
      </c>
      <c r="G44" s="40">
        <v>166</v>
      </c>
      <c r="H44" s="40">
        <v>202</v>
      </c>
      <c r="I44" s="40">
        <v>269</v>
      </c>
      <c r="J44" s="40">
        <v>294</v>
      </c>
      <c r="K44" s="34">
        <v>573</v>
      </c>
      <c r="L44" s="93">
        <v>2122</v>
      </c>
    </row>
    <row r="45" spans="1:12" ht="15.75" x14ac:dyDescent="0.25">
      <c r="A45" s="99" t="s">
        <v>304</v>
      </c>
      <c r="B45" s="33">
        <v>1</v>
      </c>
      <c r="C45" s="40">
        <v>8</v>
      </c>
      <c r="D45" s="40">
        <v>20</v>
      </c>
      <c r="E45" s="40">
        <v>46</v>
      </c>
      <c r="F45" s="40">
        <v>49</v>
      </c>
      <c r="G45" s="40">
        <v>34</v>
      </c>
      <c r="H45" s="40">
        <v>30</v>
      </c>
      <c r="I45" s="40">
        <v>17</v>
      </c>
      <c r="J45" s="40">
        <v>13</v>
      </c>
      <c r="K45" s="34">
        <v>6</v>
      </c>
      <c r="L45" s="93">
        <v>224</v>
      </c>
    </row>
    <row r="46" spans="1:12" ht="15.75" x14ac:dyDescent="0.25">
      <c r="A46" s="99" t="s">
        <v>84</v>
      </c>
      <c r="B46" s="33" t="s">
        <v>25</v>
      </c>
      <c r="C46" s="40">
        <v>1</v>
      </c>
      <c r="D46" s="40">
        <v>19</v>
      </c>
      <c r="E46" s="40">
        <v>47</v>
      </c>
      <c r="F46" s="40">
        <v>59</v>
      </c>
      <c r="G46" s="40">
        <v>48</v>
      </c>
      <c r="H46" s="40">
        <v>30</v>
      </c>
      <c r="I46" s="40">
        <v>31</v>
      </c>
      <c r="J46" s="40">
        <v>8</v>
      </c>
      <c r="K46" s="34">
        <v>3</v>
      </c>
      <c r="L46" s="93">
        <v>246</v>
      </c>
    </row>
    <row r="47" spans="1:12" ht="15.75" x14ac:dyDescent="0.25">
      <c r="A47" s="99" t="s">
        <v>305</v>
      </c>
      <c r="B47" s="33">
        <v>3</v>
      </c>
      <c r="C47" s="40">
        <v>10</v>
      </c>
      <c r="D47" s="40">
        <v>5</v>
      </c>
      <c r="E47" s="40">
        <v>6</v>
      </c>
      <c r="F47" s="40">
        <v>6</v>
      </c>
      <c r="G47" s="40">
        <v>4</v>
      </c>
      <c r="H47" s="40">
        <v>10</v>
      </c>
      <c r="I47" s="40">
        <v>12</v>
      </c>
      <c r="J47" s="40">
        <v>6</v>
      </c>
      <c r="K47" s="34">
        <v>5</v>
      </c>
      <c r="L47" s="93">
        <v>67</v>
      </c>
    </row>
    <row r="48" spans="1:12" ht="15.75" x14ac:dyDescent="0.25">
      <c r="A48" s="99" t="s">
        <v>85</v>
      </c>
      <c r="B48" s="33">
        <v>4</v>
      </c>
      <c r="C48" s="40">
        <v>70</v>
      </c>
      <c r="D48" s="40">
        <v>422</v>
      </c>
      <c r="E48" s="40">
        <v>619</v>
      </c>
      <c r="F48" s="40">
        <v>800</v>
      </c>
      <c r="G48" s="40">
        <v>837</v>
      </c>
      <c r="H48" s="40">
        <v>689</v>
      </c>
      <c r="I48" s="40">
        <v>604</v>
      </c>
      <c r="J48" s="40">
        <v>375</v>
      </c>
      <c r="K48" s="34">
        <v>262</v>
      </c>
      <c r="L48" s="93">
        <v>4682</v>
      </c>
    </row>
    <row r="49" spans="1:12" ht="15.75" x14ac:dyDescent="0.25">
      <c r="A49" s="99" t="s">
        <v>306</v>
      </c>
      <c r="B49" s="33" t="s">
        <v>25</v>
      </c>
      <c r="C49" s="40">
        <v>4</v>
      </c>
      <c r="D49" s="40">
        <v>5</v>
      </c>
      <c r="E49" s="40">
        <v>3</v>
      </c>
      <c r="F49" s="40">
        <v>10</v>
      </c>
      <c r="G49" s="40">
        <v>10</v>
      </c>
      <c r="H49" s="40">
        <v>9</v>
      </c>
      <c r="I49" s="40">
        <v>9</v>
      </c>
      <c r="J49" s="40">
        <v>5</v>
      </c>
      <c r="K49" s="34">
        <v>6</v>
      </c>
      <c r="L49" s="93">
        <v>61</v>
      </c>
    </row>
    <row r="50" spans="1:12" ht="15.75" x14ac:dyDescent="0.25">
      <c r="A50" s="99" t="s">
        <v>307</v>
      </c>
      <c r="B50" s="33">
        <v>1</v>
      </c>
      <c r="C50" s="40">
        <v>19</v>
      </c>
      <c r="D50" s="40">
        <v>88</v>
      </c>
      <c r="E50" s="40">
        <v>116</v>
      </c>
      <c r="F50" s="40">
        <v>155</v>
      </c>
      <c r="G50" s="40">
        <v>134</v>
      </c>
      <c r="H50" s="40">
        <v>103</v>
      </c>
      <c r="I50" s="40">
        <v>118</v>
      </c>
      <c r="J50" s="40">
        <v>89</v>
      </c>
      <c r="K50" s="34">
        <v>62</v>
      </c>
      <c r="L50" s="93">
        <v>885</v>
      </c>
    </row>
    <row r="51" spans="1:12" ht="15.75" x14ac:dyDescent="0.25">
      <c r="A51" s="99" t="s">
        <v>308</v>
      </c>
      <c r="B51" s="33">
        <v>15</v>
      </c>
      <c r="C51" s="40">
        <v>236</v>
      </c>
      <c r="D51" s="40">
        <v>628</v>
      </c>
      <c r="E51" s="40">
        <v>789</v>
      </c>
      <c r="F51" s="40">
        <v>939</v>
      </c>
      <c r="G51" s="40">
        <v>872</v>
      </c>
      <c r="H51" s="40">
        <v>774</v>
      </c>
      <c r="I51" s="40">
        <v>702</v>
      </c>
      <c r="J51" s="40">
        <v>521</v>
      </c>
      <c r="K51" s="34">
        <v>387</v>
      </c>
      <c r="L51" s="93">
        <v>5863</v>
      </c>
    </row>
    <row r="52" spans="1:12" ht="15.75" x14ac:dyDescent="0.25">
      <c r="A52" s="99" t="s">
        <v>309</v>
      </c>
      <c r="B52" s="33">
        <v>2</v>
      </c>
      <c r="C52" s="40">
        <v>19</v>
      </c>
      <c r="D52" s="40">
        <v>57</v>
      </c>
      <c r="E52" s="40">
        <v>96</v>
      </c>
      <c r="F52" s="40">
        <v>133</v>
      </c>
      <c r="G52" s="40">
        <v>138</v>
      </c>
      <c r="H52" s="40">
        <v>139</v>
      </c>
      <c r="I52" s="40">
        <v>128</v>
      </c>
      <c r="J52" s="40">
        <v>124</v>
      </c>
      <c r="K52" s="34">
        <v>121</v>
      </c>
      <c r="L52" s="93">
        <v>957</v>
      </c>
    </row>
    <row r="53" spans="1:12" ht="15.75" x14ac:dyDescent="0.25">
      <c r="A53" s="99" t="s">
        <v>310</v>
      </c>
      <c r="B53" s="33" t="s">
        <v>25</v>
      </c>
      <c r="C53" s="40" t="s">
        <v>25</v>
      </c>
      <c r="D53" s="40">
        <v>3</v>
      </c>
      <c r="E53" s="40">
        <v>11</v>
      </c>
      <c r="F53" s="40">
        <v>21</v>
      </c>
      <c r="G53" s="40">
        <v>10</v>
      </c>
      <c r="H53" s="40">
        <v>13</v>
      </c>
      <c r="I53" s="40">
        <v>6</v>
      </c>
      <c r="J53" s="40">
        <v>10</v>
      </c>
      <c r="K53" s="34">
        <v>15</v>
      </c>
      <c r="L53" s="93">
        <v>89</v>
      </c>
    </row>
    <row r="54" spans="1:12" ht="15.75" x14ac:dyDescent="0.25">
      <c r="A54" s="99" t="s">
        <v>311</v>
      </c>
      <c r="B54" s="33" t="s">
        <v>25</v>
      </c>
      <c r="C54" s="40">
        <v>4</v>
      </c>
      <c r="D54" s="40">
        <v>25</v>
      </c>
      <c r="E54" s="40">
        <v>25</v>
      </c>
      <c r="F54" s="40">
        <v>40</v>
      </c>
      <c r="G54" s="40">
        <v>49</v>
      </c>
      <c r="H54" s="40">
        <v>44</v>
      </c>
      <c r="I54" s="40">
        <v>44</v>
      </c>
      <c r="J54" s="40">
        <v>23</v>
      </c>
      <c r="K54" s="34">
        <v>15</v>
      </c>
      <c r="L54" s="93">
        <v>269</v>
      </c>
    </row>
    <row r="55" spans="1:12" ht="15.75" x14ac:dyDescent="0.25">
      <c r="A55" s="99" t="s">
        <v>86</v>
      </c>
      <c r="B55" s="33" t="s">
        <v>25</v>
      </c>
      <c r="C55" s="40">
        <v>20</v>
      </c>
      <c r="D55" s="40">
        <v>49</v>
      </c>
      <c r="E55" s="40">
        <v>90</v>
      </c>
      <c r="F55" s="40">
        <v>104</v>
      </c>
      <c r="G55" s="40">
        <v>73</v>
      </c>
      <c r="H55" s="40">
        <v>66</v>
      </c>
      <c r="I55" s="40">
        <v>59</v>
      </c>
      <c r="J55" s="40">
        <v>32</v>
      </c>
      <c r="K55" s="34">
        <v>24</v>
      </c>
      <c r="L55" s="93">
        <v>517</v>
      </c>
    </row>
    <row r="56" spans="1:12" ht="15.75" x14ac:dyDescent="0.25">
      <c r="A56" s="99" t="s">
        <v>312</v>
      </c>
      <c r="B56" s="33" t="s">
        <v>25</v>
      </c>
      <c r="C56" s="40" t="s">
        <v>25</v>
      </c>
      <c r="D56" s="40">
        <v>3</v>
      </c>
      <c r="E56" s="40">
        <v>13</v>
      </c>
      <c r="F56" s="40">
        <v>20</v>
      </c>
      <c r="G56" s="40">
        <v>28</v>
      </c>
      <c r="H56" s="40">
        <v>19</v>
      </c>
      <c r="I56" s="40">
        <v>23</v>
      </c>
      <c r="J56" s="40">
        <v>21</v>
      </c>
      <c r="K56" s="34">
        <v>21</v>
      </c>
      <c r="L56" s="93">
        <v>148</v>
      </c>
    </row>
    <row r="57" spans="1:12" ht="15.75" x14ac:dyDescent="0.25">
      <c r="A57" s="99" t="s">
        <v>87</v>
      </c>
      <c r="B57" s="33" t="s">
        <v>25</v>
      </c>
      <c r="C57" s="40">
        <v>1</v>
      </c>
      <c r="D57" s="40">
        <v>17</v>
      </c>
      <c r="E57" s="40">
        <v>13</v>
      </c>
      <c r="F57" s="40">
        <v>11</v>
      </c>
      <c r="G57" s="40">
        <v>3</v>
      </c>
      <c r="H57" s="40">
        <v>7</v>
      </c>
      <c r="I57" s="40">
        <v>8</v>
      </c>
      <c r="J57" s="40">
        <v>9</v>
      </c>
      <c r="K57" s="34">
        <v>8</v>
      </c>
      <c r="L57" s="93">
        <v>77</v>
      </c>
    </row>
    <row r="58" spans="1:12" ht="15.75" x14ac:dyDescent="0.25">
      <c r="A58" s="99" t="s">
        <v>313</v>
      </c>
      <c r="B58" s="33" t="s">
        <v>25</v>
      </c>
      <c r="C58" s="40">
        <v>1</v>
      </c>
      <c r="D58" s="40">
        <v>8</v>
      </c>
      <c r="E58" s="40">
        <v>11</v>
      </c>
      <c r="F58" s="40">
        <v>21</v>
      </c>
      <c r="G58" s="40">
        <v>16</v>
      </c>
      <c r="H58" s="40">
        <v>16</v>
      </c>
      <c r="I58" s="40">
        <v>14</v>
      </c>
      <c r="J58" s="40">
        <v>16</v>
      </c>
      <c r="K58" s="34">
        <v>11</v>
      </c>
      <c r="L58" s="93">
        <v>114</v>
      </c>
    </row>
    <row r="59" spans="1:12" ht="15.75" x14ac:dyDescent="0.25">
      <c r="A59" s="99" t="s">
        <v>88</v>
      </c>
      <c r="B59" s="33" t="s">
        <v>25</v>
      </c>
      <c r="C59" s="40">
        <v>7</v>
      </c>
      <c r="D59" s="40">
        <v>8</v>
      </c>
      <c r="E59" s="40">
        <v>5</v>
      </c>
      <c r="F59" s="40">
        <v>11</v>
      </c>
      <c r="G59" s="40">
        <v>15</v>
      </c>
      <c r="H59" s="40">
        <v>10</v>
      </c>
      <c r="I59" s="40">
        <v>8</v>
      </c>
      <c r="J59" s="40">
        <v>6</v>
      </c>
      <c r="K59" s="34">
        <v>1</v>
      </c>
      <c r="L59" s="93">
        <v>71</v>
      </c>
    </row>
    <row r="60" spans="1:12" ht="15.75" x14ac:dyDescent="0.25">
      <c r="A60" s="99" t="s">
        <v>314</v>
      </c>
      <c r="B60" s="33">
        <v>1</v>
      </c>
      <c r="C60" s="40">
        <v>8</v>
      </c>
      <c r="D60" s="40">
        <v>28</v>
      </c>
      <c r="E60" s="40">
        <v>32</v>
      </c>
      <c r="F60" s="40">
        <v>36</v>
      </c>
      <c r="G60" s="40">
        <v>39</v>
      </c>
      <c r="H60" s="40">
        <v>21</v>
      </c>
      <c r="I60" s="40">
        <v>32</v>
      </c>
      <c r="J60" s="40">
        <v>15</v>
      </c>
      <c r="K60" s="34">
        <v>15</v>
      </c>
      <c r="L60" s="93">
        <v>227</v>
      </c>
    </row>
    <row r="61" spans="1:12" ht="15.75" x14ac:dyDescent="0.25">
      <c r="A61" s="99" t="s">
        <v>89</v>
      </c>
      <c r="B61" s="33" t="s">
        <v>25</v>
      </c>
      <c r="C61" s="40">
        <v>2</v>
      </c>
      <c r="D61" s="40">
        <v>2</v>
      </c>
      <c r="E61" s="40">
        <v>6</v>
      </c>
      <c r="F61" s="40">
        <v>12</v>
      </c>
      <c r="G61" s="40">
        <v>5</v>
      </c>
      <c r="H61" s="40">
        <v>1</v>
      </c>
      <c r="I61" s="40">
        <v>1</v>
      </c>
      <c r="J61" s="40" t="s">
        <v>25</v>
      </c>
      <c r="K61" s="34">
        <v>1</v>
      </c>
      <c r="L61" s="93">
        <v>30</v>
      </c>
    </row>
    <row r="62" spans="1:12" ht="15.75" x14ac:dyDescent="0.25">
      <c r="A62" s="99" t="s">
        <v>90</v>
      </c>
      <c r="B62" s="33" t="s">
        <v>25</v>
      </c>
      <c r="C62" s="40">
        <v>1</v>
      </c>
      <c r="D62" s="40">
        <v>5</v>
      </c>
      <c r="E62" s="40">
        <v>8</v>
      </c>
      <c r="F62" s="40">
        <v>14</v>
      </c>
      <c r="G62" s="40">
        <v>7</v>
      </c>
      <c r="H62" s="40">
        <v>5</v>
      </c>
      <c r="I62" s="40">
        <v>8</v>
      </c>
      <c r="J62" s="40">
        <v>6</v>
      </c>
      <c r="K62" s="34">
        <v>2</v>
      </c>
      <c r="L62" s="93">
        <v>56</v>
      </c>
    </row>
    <row r="63" spans="1:12" ht="15.75" x14ac:dyDescent="0.25">
      <c r="A63" s="99" t="s">
        <v>91</v>
      </c>
      <c r="B63" s="33" t="s">
        <v>25</v>
      </c>
      <c r="C63" s="40">
        <v>1</v>
      </c>
      <c r="D63" s="40" t="s">
        <v>25</v>
      </c>
      <c r="E63" s="40">
        <v>4</v>
      </c>
      <c r="F63" s="40">
        <v>11</v>
      </c>
      <c r="G63" s="40">
        <v>3</v>
      </c>
      <c r="H63" s="40">
        <v>4</v>
      </c>
      <c r="I63" s="40">
        <v>6</v>
      </c>
      <c r="J63" s="40" t="s">
        <v>25</v>
      </c>
      <c r="K63" s="34" t="s">
        <v>25</v>
      </c>
      <c r="L63" s="93">
        <v>29</v>
      </c>
    </row>
    <row r="64" spans="1:12" ht="15.75" x14ac:dyDescent="0.25">
      <c r="A64" s="99" t="s">
        <v>92</v>
      </c>
      <c r="B64" s="33" t="s">
        <v>25</v>
      </c>
      <c r="C64" s="40">
        <v>2</v>
      </c>
      <c r="D64" s="40">
        <v>3</v>
      </c>
      <c r="E64" s="40">
        <v>5</v>
      </c>
      <c r="F64" s="40">
        <v>4</v>
      </c>
      <c r="G64" s="40">
        <v>3</v>
      </c>
      <c r="H64" s="40">
        <v>3</v>
      </c>
      <c r="I64" s="40">
        <v>5</v>
      </c>
      <c r="J64" s="40">
        <v>3</v>
      </c>
      <c r="K64" s="34">
        <v>3</v>
      </c>
      <c r="L64" s="93">
        <v>31</v>
      </c>
    </row>
    <row r="65" spans="1:12" ht="15.75" x14ac:dyDescent="0.25">
      <c r="A65" s="99" t="s">
        <v>315</v>
      </c>
      <c r="B65" s="33" t="s">
        <v>25</v>
      </c>
      <c r="C65" s="40">
        <v>11</v>
      </c>
      <c r="D65" s="40">
        <v>28</v>
      </c>
      <c r="E65" s="40">
        <v>33</v>
      </c>
      <c r="F65" s="40">
        <v>29</v>
      </c>
      <c r="G65" s="40">
        <v>33</v>
      </c>
      <c r="H65" s="40">
        <v>26</v>
      </c>
      <c r="I65" s="40">
        <v>46</v>
      </c>
      <c r="J65" s="40">
        <v>51</v>
      </c>
      <c r="K65" s="34">
        <v>107</v>
      </c>
      <c r="L65" s="93">
        <v>364</v>
      </c>
    </row>
    <row r="66" spans="1:12" ht="15.75" x14ac:dyDescent="0.25">
      <c r="A66" s="99" t="s">
        <v>316</v>
      </c>
      <c r="B66" s="33">
        <v>52</v>
      </c>
      <c r="C66" s="40">
        <v>658</v>
      </c>
      <c r="D66" s="40">
        <v>1186</v>
      </c>
      <c r="E66" s="40">
        <v>1444</v>
      </c>
      <c r="F66" s="40">
        <v>1953</v>
      </c>
      <c r="G66" s="40">
        <v>2265</v>
      </c>
      <c r="H66" s="40">
        <v>2214</v>
      </c>
      <c r="I66" s="40">
        <v>2050</v>
      </c>
      <c r="J66" s="40">
        <v>1418</v>
      </c>
      <c r="K66" s="34">
        <v>1050</v>
      </c>
      <c r="L66" s="93">
        <v>14290</v>
      </c>
    </row>
    <row r="67" spans="1:12" ht="15.75" x14ac:dyDescent="0.25">
      <c r="A67" s="99" t="s">
        <v>317</v>
      </c>
      <c r="B67" s="33">
        <v>2</v>
      </c>
      <c r="C67" s="40">
        <v>24</v>
      </c>
      <c r="D67" s="40">
        <v>30</v>
      </c>
      <c r="E67" s="40">
        <v>40</v>
      </c>
      <c r="F67" s="40">
        <v>35</v>
      </c>
      <c r="G67" s="40">
        <v>48</v>
      </c>
      <c r="H67" s="40">
        <v>49</v>
      </c>
      <c r="I67" s="40">
        <v>42</v>
      </c>
      <c r="J67" s="40">
        <v>35</v>
      </c>
      <c r="K67" s="34">
        <v>15</v>
      </c>
      <c r="L67" s="93">
        <v>320</v>
      </c>
    </row>
    <row r="68" spans="1:12" ht="15.75" x14ac:dyDescent="0.25">
      <c r="A68" s="99" t="s">
        <v>318</v>
      </c>
      <c r="B68" s="33">
        <v>34</v>
      </c>
      <c r="C68" s="40">
        <v>205</v>
      </c>
      <c r="D68" s="40">
        <v>446</v>
      </c>
      <c r="E68" s="40">
        <v>685</v>
      </c>
      <c r="F68" s="40">
        <v>786</v>
      </c>
      <c r="G68" s="40">
        <v>721</v>
      </c>
      <c r="H68" s="40">
        <v>613</v>
      </c>
      <c r="I68" s="40">
        <v>565</v>
      </c>
      <c r="J68" s="40">
        <v>417</v>
      </c>
      <c r="K68" s="34">
        <v>310</v>
      </c>
      <c r="L68" s="93">
        <v>4782</v>
      </c>
    </row>
    <row r="69" spans="1:12" ht="31.5" x14ac:dyDescent="0.25">
      <c r="A69" s="99" t="s">
        <v>319</v>
      </c>
      <c r="B69" s="33" t="s">
        <v>25</v>
      </c>
      <c r="C69" s="40">
        <v>2</v>
      </c>
      <c r="D69" s="40">
        <v>4</v>
      </c>
      <c r="E69" s="40">
        <v>6</v>
      </c>
      <c r="F69" s="40">
        <v>16</v>
      </c>
      <c r="G69" s="40">
        <v>22</v>
      </c>
      <c r="H69" s="40">
        <v>31</v>
      </c>
      <c r="I69" s="40">
        <v>19</v>
      </c>
      <c r="J69" s="40">
        <v>26</v>
      </c>
      <c r="K69" s="34">
        <v>22</v>
      </c>
      <c r="L69" s="93">
        <v>148</v>
      </c>
    </row>
    <row r="70" spans="1:12" ht="31.5" x14ac:dyDescent="0.25">
      <c r="A70" s="99" t="s">
        <v>320</v>
      </c>
      <c r="B70" s="33">
        <v>22</v>
      </c>
      <c r="C70" s="40">
        <v>138</v>
      </c>
      <c r="D70" s="40">
        <v>218</v>
      </c>
      <c r="E70" s="40">
        <v>261</v>
      </c>
      <c r="F70" s="40">
        <v>287</v>
      </c>
      <c r="G70" s="40">
        <v>289</v>
      </c>
      <c r="H70" s="40">
        <v>249</v>
      </c>
      <c r="I70" s="40">
        <v>261</v>
      </c>
      <c r="J70" s="40">
        <v>155</v>
      </c>
      <c r="K70" s="34">
        <v>83</v>
      </c>
      <c r="L70" s="93">
        <v>1963</v>
      </c>
    </row>
    <row r="71" spans="1:12" ht="15.75" x14ac:dyDescent="0.25">
      <c r="A71" s="99" t="s">
        <v>321</v>
      </c>
      <c r="B71" s="33" t="s">
        <v>25</v>
      </c>
      <c r="C71" s="40">
        <v>7</v>
      </c>
      <c r="D71" s="40">
        <v>41</v>
      </c>
      <c r="E71" s="40">
        <v>63</v>
      </c>
      <c r="F71" s="40">
        <v>76</v>
      </c>
      <c r="G71" s="40">
        <v>96</v>
      </c>
      <c r="H71" s="40">
        <v>80</v>
      </c>
      <c r="I71" s="40">
        <v>67</v>
      </c>
      <c r="J71" s="40">
        <v>55</v>
      </c>
      <c r="K71" s="34">
        <v>31</v>
      </c>
      <c r="L71" s="93">
        <v>516</v>
      </c>
    </row>
    <row r="72" spans="1:12" ht="15.75" x14ac:dyDescent="0.25">
      <c r="A72" s="99" t="s">
        <v>65</v>
      </c>
      <c r="B72" s="33" t="s">
        <v>25</v>
      </c>
      <c r="C72" s="40">
        <v>2</v>
      </c>
      <c r="D72" s="40">
        <v>6</v>
      </c>
      <c r="E72" s="40">
        <v>4</v>
      </c>
      <c r="F72" s="40">
        <v>12</v>
      </c>
      <c r="G72" s="40">
        <v>13</v>
      </c>
      <c r="H72" s="40">
        <v>14</v>
      </c>
      <c r="I72" s="40">
        <v>20</v>
      </c>
      <c r="J72" s="40">
        <v>18</v>
      </c>
      <c r="K72" s="34">
        <v>17</v>
      </c>
      <c r="L72" s="93">
        <v>106</v>
      </c>
    </row>
    <row r="73" spans="1:12" ht="15.75" x14ac:dyDescent="0.25">
      <c r="A73" s="99" t="s">
        <v>93</v>
      </c>
      <c r="B73" s="33" t="s">
        <v>25</v>
      </c>
      <c r="C73" s="40" t="s">
        <v>25</v>
      </c>
      <c r="D73" s="40">
        <v>6</v>
      </c>
      <c r="E73" s="40">
        <v>9</v>
      </c>
      <c r="F73" s="40">
        <v>17</v>
      </c>
      <c r="G73" s="40">
        <v>15</v>
      </c>
      <c r="H73" s="40">
        <v>18</v>
      </c>
      <c r="I73" s="40">
        <v>18</v>
      </c>
      <c r="J73" s="40">
        <v>14</v>
      </c>
      <c r="K73" s="34">
        <v>12</v>
      </c>
      <c r="L73" s="93">
        <v>109</v>
      </c>
    </row>
    <row r="74" spans="1:12" ht="15.75" x14ac:dyDescent="0.25">
      <c r="A74" s="99" t="s">
        <v>63</v>
      </c>
      <c r="B74" s="33">
        <v>2</v>
      </c>
      <c r="C74" s="40">
        <v>20</v>
      </c>
      <c r="D74" s="40">
        <v>38</v>
      </c>
      <c r="E74" s="40">
        <v>31</v>
      </c>
      <c r="F74" s="40">
        <v>41</v>
      </c>
      <c r="G74" s="40">
        <v>38</v>
      </c>
      <c r="H74" s="40">
        <v>50</v>
      </c>
      <c r="I74" s="40">
        <v>60</v>
      </c>
      <c r="J74" s="40">
        <v>54</v>
      </c>
      <c r="K74" s="34">
        <v>44</v>
      </c>
      <c r="L74" s="93">
        <v>378</v>
      </c>
    </row>
    <row r="75" spans="1:12" ht="15.75" x14ac:dyDescent="0.25">
      <c r="A75" s="99" t="s">
        <v>94</v>
      </c>
      <c r="B75" s="33" t="s">
        <v>25</v>
      </c>
      <c r="C75" s="40" t="s">
        <v>25</v>
      </c>
      <c r="D75" s="40">
        <v>6</v>
      </c>
      <c r="E75" s="40">
        <v>7</v>
      </c>
      <c r="F75" s="40">
        <v>11</v>
      </c>
      <c r="G75" s="40">
        <v>9</v>
      </c>
      <c r="H75" s="40">
        <v>3</v>
      </c>
      <c r="I75" s="40">
        <v>9</v>
      </c>
      <c r="J75" s="40">
        <v>7</v>
      </c>
      <c r="K75" s="34">
        <v>9</v>
      </c>
      <c r="L75" s="93">
        <v>61</v>
      </c>
    </row>
    <row r="76" spans="1:12" ht="15.75" x14ac:dyDescent="0.25">
      <c r="A76" s="99" t="s">
        <v>322</v>
      </c>
      <c r="B76" s="33" t="s">
        <v>25</v>
      </c>
      <c r="C76" s="40" t="s">
        <v>25</v>
      </c>
      <c r="D76" s="40" t="s">
        <v>25</v>
      </c>
      <c r="E76" s="40">
        <v>2</v>
      </c>
      <c r="F76" s="40" t="s">
        <v>25</v>
      </c>
      <c r="G76" s="40">
        <v>2</v>
      </c>
      <c r="H76" s="40">
        <v>1</v>
      </c>
      <c r="I76" s="40">
        <v>3</v>
      </c>
      <c r="J76" s="40">
        <v>1</v>
      </c>
      <c r="K76" s="34" t="s">
        <v>25</v>
      </c>
      <c r="L76" s="93">
        <v>9</v>
      </c>
    </row>
    <row r="77" spans="1:12" ht="15.75" x14ac:dyDescent="0.25">
      <c r="A77" s="99" t="s">
        <v>323</v>
      </c>
      <c r="B77" s="33" t="s">
        <v>25</v>
      </c>
      <c r="C77" s="40">
        <v>11</v>
      </c>
      <c r="D77" s="40">
        <v>14</v>
      </c>
      <c r="E77" s="40">
        <v>30</v>
      </c>
      <c r="F77" s="40">
        <v>23</v>
      </c>
      <c r="G77" s="40">
        <v>24</v>
      </c>
      <c r="H77" s="40">
        <v>31</v>
      </c>
      <c r="I77" s="40">
        <v>21</v>
      </c>
      <c r="J77" s="40">
        <v>11</v>
      </c>
      <c r="K77" s="34">
        <v>15</v>
      </c>
      <c r="L77" s="93">
        <v>180</v>
      </c>
    </row>
    <row r="78" spans="1:12" ht="15.75" x14ac:dyDescent="0.25">
      <c r="A78" s="99" t="s">
        <v>66</v>
      </c>
      <c r="B78" s="33">
        <v>1</v>
      </c>
      <c r="C78" s="40">
        <v>14</v>
      </c>
      <c r="D78" s="40">
        <v>21</v>
      </c>
      <c r="E78" s="40">
        <v>44</v>
      </c>
      <c r="F78" s="40">
        <v>44</v>
      </c>
      <c r="G78" s="40">
        <v>43</v>
      </c>
      <c r="H78" s="40">
        <v>58</v>
      </c>
      <c r="I78" s="40">
        <v>76</v>
      </c>
      <c r="J78" s="40">
        <v>48</v>
      </c>
      <c r="K78" s="34">
        <v>34</v>
      </c>
      <c r="L78" s="93">
        <v>383</v>
      </c>
    </row>
    <row r="79" spans="1:12" ht="15.75" x14ac:dyDescent="0.25">
      <c r="A79" s="99" t="s">
        <v>67</v>
      </c>
      <c r="B79" s="33">
        <v>3</v>
      </c>
      <c r="C79" s="40">
        <v>25</v>
      </c>
      <c r="D79" s="40">
        <v>27</v>
      </c>
      <c r="E79" s="40">
        <v>30</v>
      </c>
      <c r="F79" s="40">
        <v>40</v>
      </c>
      <c r="G79" s="40">
        <v>43</v>
      </c>
      <c r="H79" s="40">
        <v>33</v>
      </c>
      <c r="I79" s="40">
        <v>33</v>
      </c>
      <c r="J79" s="40">
        <v>33</v>
      </c>
      <c r="K79" s="34">
        <v>26</v>
      </c>
      <c r="L79" s="93">
        <v>293</v>
      </c>
    </row>
    <row r="80" spans="1:12" ht="15.75" x14ac:dyDescent="0.25">
      <c r="A80" s="99" t="s">
        <v>324</v>
      </c>
      <c r="B80" s="33" t="s">
        <v>25</v>
      </c>
      <c r="C80" s="40">
        <v>2</v>
      </c>
      <c r="D80" s="40">
        <v>5</v>
      </c>
      <c r="E80" s="40">
        <v>3</v>
      </c>
      <c r="F80" s="40">
        <v>5</v>
      </c>
      <c r="G80" s="40">
        <v>13</v>
      </c>
      <c r="H80" s="40">
        <v>11</v>
      </c>
      <c r="I80" s="40">
        <v>5</v>
      </c>
      <c r="J80" s="40">
        <v>5</v>
      </c>
      <c r="K80" s="34">
        <v>4</v>
      </c>
      <c r="L80" s="93">
        <v>53</v>
      </c>
    </row>
    <row r="81" spans="1:12" ht="15.75" x14ac:dyDescent="0.25">
      <c r="A81" s="99" t="s">
        <v>68</v>
      </c>
      <c r="B81" s="33">
        <v>4</v>
      </c>
      <c r="C81" s="40">
        <v>14</v>
      </c>
      <c r="D81" s="40">
        <v>13</v>
      </c>
      <c r="E81" s="40">
        <v>13</v>
      </c>
      <c r="F81" s="40">
        <v>13</v>
      </c>
      <c r="G81" s="40">
        <v>9</v>
      </c>
      <c r="H81" s="40">
        <v>8</v>
      </c>
      <c r="I81" s="40">
        <v>7</v>
      </c>
      <c r="J81" s="40">
        <v>7</v>
      </c>
      <c r="K81" s="34">
        <v>12</v>
      </c>
      <c r="L81" s="93">
        <v>100</v>
      </c>
    </row>
    <row r="82" spans="1:12" ht="15.75" x14ac:dyDescent="0.25">
      <c r="A82" s="99" t="s">
        <v>69</v>
      </c>
      <c r="B82" s="33" t="s">
        <v>25</v>
      </c>
      <c r="C82" s="40" t="s">
        <v>25</v>
      </c>
      <c r="D82" s="40" t="s">
        <v>25</v>
      </c>
      <c r="E82" s="40" t="s">
        <v>25</v>
      </c>
      <c r="F82" s="40" t="s">
        <v>25</v>
      </c>
      <c r="G82" s="40" t="s">
        <v>25</v>
      </c>
      <c r="H82" s="40">
        <v>1</v>
      </c>
      <c r="I82" s="40">
        <v>1</v>
      </c>
      <c r="J82" s="40" t="s">
        <v>25</v>
      </c>
      <c r="K82" s="34">
        <v>2</v>
      </c>
      <c r="L82" s="93">
        <v>4</v>
      </c>
    </row>
    <row r="83" spans="1:12" ht="15.75" x14ac:dyDescent="0.25">
      <c r="A83" s="99" t="s">
        <v>95</v>
      </c>
      <c r="B83" s="33">
        <v>5</v>
      </c>
      <c r="C83" s="40">
        <v>103</v>
      </c>
      <c r="D83" s="40">
        <v>254</v>
      </c>
      <c r="E83" s="40">
        <v>246</v>
      </c>
      <c r="F83" s="40">
        <v>168</v>
      </c>
      <c r="G83" s="40">
        <v>183</v>
      </c>
      <c r="H83" s="40">
        <v>84</v>
      </c>
      <c r="I83" s="40">
        <v>89</v>
      </c>
      <c r="J83" s="40">
        <v>54</v>
      </c>
      <c r="K83" s="34">
        <v>55</v>
      </c>
      <c r="L83" s="93">
        <v>1241</v>
      </c>
    </row>
    <row r="84" spans="1:12" ht="15.75" x14ac:dyDescent="0.25">
      <c r="A84" s="99" t="s">
        <v>325</v>
      </c>
      <c r="B84" s="33">
        <v>4</v>
      </c>
      <c r="C84" s="40">
        <v>43</v>
      </c>
      <c r="D84" s="40">
        <v>34</v>
      </c>
      <c r="E84" s="40">
        <v>41</v>
      </c>
      <c r="F84" s="40">
        <v>44</v>
      </c>
      <c r="G84" s="40">
        <v>50</v>
      </c>
      <c r="H84" s="40">
        <v>55</v>
      </c>
      <c r="I84" s="40">
        <v>59</v>
      </c>
      <c r="J84" s="40">
        <v>59</v>
      </c>
      <c r="K84" s="34">
        <v>86</v>
      </c>
      <c r="L84" s="93">
        <v>475</v>
      </c>
    </row>
    <row r="85" spans="1:12" ht="15.75" x14ac:dyDescent="0.25">
      <c r="A85" s="99" t="s">
        <v>326</v>
      </c>
      <c r="B85" s="33">
        <v>1</v>
      </c>
      <c r="C85" s="40">
        <v>7</v>
      </c>
      <c r="D85" s="40">
        <v>12</v>
      </c>
      <c r="E85" s="40">
        <v>8</v>
      </c>
      <c r="F85" s="40">
        <v>26</v>
      </c>
      <c r="G85" s="40">
        <v>18</v>
      </c>
      <c r="H85" s="40">
        <v>12</v>
      </c>
      <c r="I85" s="40">
        <v>24</v>
      </c>
      <c r="J85" s="40">
        <v>18</v>
      </c>
      <c r="K85" s="34">
        <v>8</v>
      </c>
      <c r="L85" s="93">
        <v>134</v>
      </c>
    </row>
    <row r="86" spans="1:12" ht="15.75" x14ac:dyDescent="0.25">
      <c r="A86" s="99" t="s">
        <v>327</v>
      </c>
      <c r="B86" s="33">
        <v>1</v>
      </c>
      <c r="C86" s="40">
        <v>40</v>
      </c>
      <c r="D86" s="40">
        <v>68</v>
      </c>
      <c r="E86" s="40">
        <v>60</v>
      </c>
      <c r="F86" s="40">
        <v>50</v>
      </c>
      <c r="G86" s="40">
        <v>40</v>
      </c>
      <c r="H86" s="40">
        <v>52</v>
      </c>
      <c r="I86" s="40">
        <v>41</v>
      </c>
      <c r="J86" s="40">
        <v>25</v>
      </c>
      <c r="K86" s="34">
        <v>14</v>
      </c>
      <c r="L86" s="93">
        <v>391</v>
      </c>
    </row>
    <row r="87" spans="1:12" ht="15.75" x14ac:dyDescent="0.25">
      <c r="A87" s="99" t="s">
        <v>96</v>
      </c>
      <c r="B87" s="33">
        <v>1</v>
      </c>
      <c r="C87" s="40">
        <v>11</v>
      </c>
      <c r="D87" s="40">
        <v>37</v>
      </c>
      <c r="E87" s="40">
        <v>53</v>
      </c>
      <c r="F87" s="40">
        <v>56</v>
      </c>
      <c r="G87" s="40">
        <v>53</v>
      </c>
      <c r="H87" s="40">
        <v>48</v>
      </c>
      <c r="I87" s="40">
        <v>51</v>
      </c>
      <c r="J87" s="40">
        <v>38</v>
      </c>
      <c r="K87" s="34">
        <v>32</v>
      </c>
      <c r="L87" s="93">
        <v>380</v>
      </c>
    </row>
    <row r="88" spans="1:12" ht="15.75" x14ac:dyDescent="0.25">
      <c r="A88" s="99" t="s">
        <v>328</v>
      </c>
      <c r="B88" s="33">
        <v>6</v>
      </c>
      <c r="C88" s="40">
        <v>56</v>
      </c>
      <c r="D88" s="40">
        <v>124</v>
      </c>
      <c r="E88" s="40">
        <v>137</v>
      </c>
      <c r="F88" s="40">
        <v>159</v>
      </c>
      <c r="G88" s="40">
        <v>206</v>
      </c>
      <c r="H88" s="40">
        <v>217</v>
      </c>
      <c r="I88" s="40">
        <v>202</v>
      </c>
      <c r="J88" s="40">
        <v>164</v>
      </c>
      <c r="K88" s="34">
        <v>171</v>
      </c>
      <c r="L88" s="93">
        <v>1442</v>
      </c>
    </row>
    <row r="89" spans="1:12" ht="15.75" x14ac:dyDescent="0.25">
      <c r="A89" s="99" t="s">
        <v>329</v>
      </c>
      <c r="B89" s="33">
        <v>1</v>
      </c>
      <c r="C89" s="40">
        <v>10</v>
      </c>
      <c r="D89" s="40">
        <v>16</v>
      </c>
      <c r="E89" s="40">
        <v>39</v>
      </c>
      <c r="F89" s="40">
        <v>64</v>
      </c>
      <c r="G89" s="40">
        <v>52</v>
      </c>
      <c r="H89" s="40">
        <v>38</v>
      </c>
      <c r="I89" s="40">
        <v>45</v>
      </c>
      <c r="J89" s="40">
        <v>19</v>
      </c>
      <c r="K89" s="34">
        <v>19</v>
      </c>
      <c r="L89" s="93">
        <v>303</v>
      </c>
    </row>
    <row r="90" spans="1:12" ht="15.75" x14ac:dyDescent="0.25">
      <c r="A90" s="99" t="s">
        <v>97</v>
      </c>
      <c r="B90" s="33" t="s">
        <v>25</v>
      </c>
      <c r="C90" s="40">
        <v>4</v>
      </c>
      <c r="D90" s="40">
        <v>8</v>
      </c>
      <c r="E90" s="40">
        <v>26</v>
      </c>
      <c r="F90" s="40">
        <v>18</v>
      </c>
      <c r="G90" s="40">
        <v>25</v>
      </c>
      <c r="H90" s="40">
        <v>14</v>
      </c>
      <c r="I90" s="40">
        <v>15</v>
      </c>
      <c r="J90" s="40">
        <v>10</v>
      </c>
      <c r="K90" s="34">
        <v>12</v>
      </c>
      <c r="L90" s="93">
        <v>132</v>
      </c>
    </row>
    <row r="91" spans="1:12" ht="15.75" x14ac:dyDescent="0.25">
      <c r="A91" s="99" t="s">
        <v>78</v>
      </c>
      <c r="B91" s="33" t="s">
        <v>25</v>
      </c>
      <c r="C91" s="40">
        <v>1</v>
      </c>
      <c r="D91" s="40">
        <v>2</v>
      </c>
      <c r="E91" s="40">
        <v>6</v>
      </c>
      <c r="F91" s="40">
        <v>8</v>
      </c>
      <c r="G91" s="40">
        <v>2</v>
      </c>
      <c r="H91" s="40">
        <v>7</v>
      </c>
      <c r="I91" s="40">
        <v>4</v>
      </c>
      <c r="J91" s="40">
        <v>6</v>
      </c>
      <c r="K91" s="34">
        <v>3</v>
      </c>
      <c r="L91" s="93">
        <v>39</v>
      </c>
    </row>
    <row r="92" spans="1:12" ht="15.75" x14ac:dyDescent="0.25">
      <c r="A92" s="99" t="s">
        <v>98</v>
      </c>
      <c r="B92" s="33">
        <v>7</v>
      </c>
      <c r="C92" s="40">
        <v>158</v>
      </c>
      <c r="D92" s="40">
        <v>358</v>
      </c>
      <c r="E92" s="40">
        <v>351</v>
      </c>
      <c r="F92" s="40">
        <v>385</v>
      </c>
      <c r="G92" s="40">
        <v>356</v>
      </c>
      <c r="H92" s="40">
        <v>370</v>
      </c>
      <c r="I92" s="40">
        <v>377</v>
      </c>
      <c r="J92" s="40">
        <v>286</v>
      </c>
      <c r="K92" s="34">
        <v>212</v>
      </c>
      <c r="L92" s="93">
        <v>2860</v>
      </c>
    </row>
    <row r="93" spans="1:12" ht="15.75" x14ac:dyDescent="0.25">
      <c r="A93" s="99" t="s">
        <v>99</v>
      </c>
      <c r="B93" s="33" t="s">
        <v>25</v>
      </c>
      <c r="C93" s="40">
        <v>1</v>
      </c>
      <c r="D93" s="40">
        <v>3</v>
      </c>
      <c r="E93" s="40">
        <v>19</v>
      </c>
      <c r="F93" s="40">
        <v>17</v>
      </c>
      <c r="G93" s="40">
        <v>17</v>
      </c>
      <c r="H93" s="40">
        <v>15</v>
      </c>
      <c r="I93" s="40">
        <v>10</v>
      </c>
      <c r="J93" s="40">
        <v>11</v>
      </c>
      <c r="K93" s="34">
        <v>2</v>
      </c>
      <c r="L93" s="93">
        <v>95</v>
      </c>
    </row>
    <row r="94" spans="1:12" ht="15.75" x14ac:dyDescent="0.25">
      <c r="A94" s="99" t="s">
        <v>100</v>
      </c>
      <c r="B94" s="33">
        <v>3</v>
      </c>
      <c r="C94" s="40">
        <v>96</v>
      </c>
      <c r="D94" s="40">
        <v>407</v>
      </c>
      <c r="E94" s="40">
        <v>657</v>
      </c>
      <c r="F94" s="40">
        <v>796</v>
      </c>
      <c r="G94" s="40">
        <v>786</v>
      </c>
      <c r="H94" s="40">
        <v>791</v>
      </c>
      <c r="I94" s="40">
        <v>730</v>
      </c>
      <c r="J94" s="40">
        <v>566</v>
      </c>
      <c r="K94" s="34">
        <v>437</v>
      </c>
      <c r="L94" s="93">
        <v>5269</v>
      </c>
    </row>
    <row r="95" spans="1:12" ht="15.75" x14ac:dyDescent="0.25">
      <c r="A95" s="99" t="s">
        <v>330</v>
      </c>
      <c r="B95" s="33">
        <v>1</v>
      </c>
      <c r="C95" s="40">
        <v>13</v>
      </c>
      <c r="D95" s="40">
        <v>42</v>
      </c>
      <c r="E95" s="40">
        <v>58</v>
      </c>
      <c r="F95" s="40">
        <v>43</v>
      </c>
      <c r="G95" s="40">
        <v>74</v>
      </c>
      <c r="H95" s="40">
        <v>71</v>
      </c>
      <c r="I95" s="40">
        <v>60</v>
      </c>
      <c r="J95" s="40">
        <v>42</v>
      </c>
      <c r="K95" s="34">
        <v>26</v>
      </c>
      <c r="L95" s="93">
        <v>430</v>
      </c>
    </row>
    <row r="96" spans="1:12" ht="15.75" x14ac:dyDescent="0.25">
      <c r="A96" s="99" t="s">
        <v>331</v>
      </c>
      <c r="B96" s="33">
        <v>153</v>
      </c>
      <c r="C96" s="40">
        <v>1500</v>
      </c>
      <c r="D96" s="40">
        <v>2349</v>
      </c>
      <c r="E96" s="40">
        <v>2655</v>
      </c>
      <c r="F96" s="40">
        <v>3876</v>
      </c>
      <c r="G96" s="40">
        <v>4631</v>
      </c>
      <c r="H96" s="40">
        <v>5085</v>
      </c>
      <c r="I96" s="40">
        <v>5141</v>
      </c>
      <c r="J96" s="40">
        <v>3663</v>
      </c>
      <c r="K96" s="34">
        <v>2759</v>
      </c>
      <c r="L96" s="93">
        <v>31812</v>
      </c>
    </row>
    <row r="97" spans="1:12" ht="15.75" x14ac:dyDescent="0.25">
      <c r="A97" s="99" t="s">
        <v>101</v>
      </c>
      <c r="B97" s="33">
        <v>7</v>
      </c>
      <c r="C97" s="40">
        <v>133</v>
      </c>
      <c r="D97" s="40">
        <v>348</v>
      </c>
      <c r="E97" s="40">
        <v>337</v>
      </c>
      <c r="F97" s="40">
        <v>314</v>
      </c>
      <c r="G97" s="40">
        <v>257</v>
      </c>
      <c r="H97" s="40">
        <v>194</v>
      </c>
      <c r="I97" s="40">
        <v>159</v>
      </c>
      <c r="J97" s="40">
        <v>100</v>
      </c>
      <c r="K97" s="34">
        <v>82</v>
      </c>
      <c r="L97" s="93">
        <v>1931</v>
      </c>
    </row>
    <row r="98" spans="1:12" ht="15.75" x14ac:dyDescent="0.25">
      <c r="A98" s="99" t="s">
        <v>102</v>
      </c>
      <c r="B98" s="33">
        <v>11</v>
      </c>
      <c r="C98" s="40">
        <v>200</v>
      </c>
      <c r="D98" s="40">
        <v>412</v>
      </c>
      <c r="E98" s="40">
        <v>398</v>
      </c>
      <c r="F98" s="40">
        <v>437</v>
      </c>
      <c r="G98" s="40">
        <v>394</v>
      </c>
      <c r="H98" s="40">
        <v>405</v>
      </c>
      <c r="I98" s="40">
        <v>381</v>
      </c>
      <c r="J98" s="40">
        <v>276</v>
      </c>
      <c r="K98" s="34">
        <v>211</v>
      </c>
      <c r="L98" s="93">
        <v>3125</v>
      </c>
    </row>
    <row r="99" spans="1:12" ht="15.75" x14ac:dyDescent="0.25">
      <c r="A99" s="99" t="s">
        <v>332</v>
      </c>
      <c r="B99" s="33">
        <v>2</v>
      </c>
      <c r="C99" s="40">
        <v>65</v>
      </c>
      <c r="D99" s="40">
        <v>252</v>
      </c>
      <c r="E99" s="40">
        <v>273</v>
      </c>
      <c r="F99" s="40">
        <v>275</v>
      </c>
      <c r="G99" s="40">
        <v>203</v>
      </c>
      <c r="H99" s="40">
        <v>178</v>
      </c>
      <c r="I99" s="40">
        <v>105</v>
      </c>
      <c r="J99" s="40">
        <v>74</v>
      </c>
      <c r="K99" s="34">
        <v>44</v>
      </c>
      <c r="L99" s="93">
        <v>1471</v>
      </c>
    </row>
    <row r="100" spans="1:12" ht="15.75" x14ac:dyDescent="0.25">
      <c r="A100" s="99" t="s">
        <v>103</v>
      </c>
      <c r="B100" s="33">
        <v>75</v>
      </c>
      <c r="C100" s="40">
        <v>927</v>
      </c>
      <c r="D100" s="40">
        <v>1733</v>
      </c>
      <c r="E100" s="40">
        <v>2106</v>
      </c>
      <c r="F100" s="40">
        <v>2469</v>
      </c>
      <c r="G100" s="40">
        <v>2722</v>
      </c>
      <c r="H100" s="40">
        <v>2649</v>
      </c>
      <c r="I100" s="40">
        <v>2835</v>
      </c>
      <c r="J100" s="40">
        <v>2317</v>
      </c>
      <c r="K100" s="34">
        <v>1894</v>
      </c>
      <c r="L100" s="93">
        <v>19727</v>
      </c>
    </row>
    <row r="101" spans="1:12" ht="15.75" x14ac:dyDescent="0.25">
      <c r="A101" s="99" t="s">
        <v>333</v>
      </c>
      <c r="B101" s="33" t="s">
        <v>25</v>
      </c>
      <c r="C101" s="40" t="s">
        <v>25</v>
      </c>
      <c r="D101" s="40">
        <v>1</v>
      </c>
      <c r="E101" s="40">
        <v>7</v>
      </c>
      <c r="F101" s="40">
        <v>8</v>
      </c>
      <c r="G101" s="40">
        <v>4</v>
      </c>
      <c r="H101" s="40">
        <v>2</v>
      </c>
      <c r="I101" s="40">
        <v>2</v>
      </c>
      <c r="J101" s="40">
        <v>2</v>
      </c>
      <c r="K101" s="34">
        <v>1</v>
      </c>
      <c r="L101" s="93">
        <v>27</v>
      </c>
    </row>
    <row r="102" spans="1:12" ht="15.75" x14ac:dyDescent="0.25">
      <c r="A102" s="99" t="s">
        <v>104</v>
      </c>
      <c r="B102" s="33" t="s">
        <v>25</v>
      </c>
      <c r="C102" s="40">
        <v>13</v>
      </c>
      <c r="D102" s="40">
        <v>15</v>
      </c>
      <c r="E102" s="40">
        <v>22</v>
      </c>
      <c r="F102" s="40">
        <v>24</v>
      </c>
      <c r="G102" s="40">
        <v>33</v>
      </c>
      <c r="H102" s="40">
        <v>19</v>
      </c>
      <c r="I102" s="40">
        <v>23</v>
      </c>
      <c r="J102" s="40">
        <v>15</v>
      </c>
      <c r="K102" s="34">
        <v>9</v>
      </c>
      <c r="L102" s="93">
        <v>173</v>
      </c>
    </row>
    <row r="103" spans="1:12" ht="15.75" x14ac:dyDescent="0.25">
      <c r="A103" s="99" t="s">
        <v>105</v>
      </c>
      <c r="B103" s="33">
        <v>4</v>
      </c>
      <c r="C103" s="40">
        <v>107</v>
      </c>
      <c r="D103" s="40">
        <v>314</v>
      </c>
      <c r="E103" s="40">
        <v>336</v>
      </c>
      <c r="F103" s="40">
        <v>388</v>
      </c>
      <c r="G103" s="40">
        <v>363</v>
      </c>
      <c r="H103" s="40">
        <v>376</v>
      </c>
      <c r="I103" s="40">
        <v>377</v>
      </c>
      <c r="J103" s="40">
        <v>279</v>
      </c>
      <c r="K103" s="34">
        <v>253</v>
      </c>
      <c r="L103" s="93">
        <v>2797</v>
      </c>
    </row>
    <row r="104" spans="1:12" ht="15.75" x14ac:dyDescent="0.25">
      <c r="A104" s="99" t="s">
        <v>106</v>
      </c>
      <c r="B104" s="33" t="s">
        <v>25</v>
      </c>
      <c r="C104" s="40">
        <v>26</v>
      </c>
      <c r="D104" s="40">
        <v>38</v>
      </c>
      <c r="E104" s="40">
        <v>33</v>
      </c>
      <c r="F104" s="40">
        <v>33</v>
      </c>
      <c r="G104" s="40">
        <v>36</v>
      </c>
      <c r="H104" s="40">
        <v>41</v>
      </c>
      <c r="I104" s="40">
        <v>49</v>
      </c>
      <c r="J104" s="40">
        <v>39</v>
      </c>
      <c r="K104" s="34">
        <v>25</v>
      </c>
      <c r="L104" s="93">
        <v>320</v>
      </c>
    </row>
    <row r="105" spans="1:12" ht="16.5" thickBot="1" x14ac:dyDescent="0.3">
      <c r="A105" s="100" t="s">
        <v>7</v>
      </c>
      <c r="B105" s="37">
        <v>605</v>
      </c>
      <c r="C105" s="41">
        <v>7308</v>
      </c>
      <c r="D105" s="41">
        <v>15310</v>
      </c>
      <c r="E105" s="41">
        <v>18075</v>
      </c>
      <c r="F105" s="41">
        <v>21744</v>
      </c>
      <c r="G105" s="41">
        <v>23014</v>
      </c>
      <c r="H105" s="41">
        <v>22260</v>
      </c>
      <c r="I105" s="41">
        <v>22337</v>
      </c>
      <c r="J105" s="41">
        <v>16868</v>
      </c>
      <c r="K105" s="38">
        <v>14124</v>
      </c>
      <c r="L105" s="95">
        <v>161645</v>
      </c>
    </row>
    <row r="107" spans="1:12" ht="15.75" x14ac:dyDescent="0.25">
      <c r="A107" s="144" t="s">
        <v>8</v>
      </c>
    </row>
  </sheetData>
  <mergeCells count="3">
    <mergeCell ref="A3:A4"/>
    <mergeCell ref="B3:K3"/>
    <mergeCell ref="L3:L4"/>
  </mergeCells>
  <hyperlinks>
    <hyperlink ref="J1" location="'Table of Contents'!C2" display="Back to Table of Contents"/>
  </hyperlinks>
  <pageMargins left="0.75" right="0.75" top="1" bottom="1" header="0.5" footer="0.5"/>
  <pageSetup paperSize="9" scale="42"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zoomScaleNormal="100" workbookViewId="0"/>
  </sheetViews>
  <sheetFormatPr defaultRowHeight="15" x14ac:dyDescent="0.25"/>
  <cols>
    <col min="1" max="1" width="21.85546875" customWidth="1"/>
    <col min="2" max="15" width="9.28515625" customWidth="1"/>
  </cols>
  <sheetData>
    <row r="1" spans="1:15" x14ac:dyDescent="0.25">
      <c r="A1" s="8" t="s">
        <v>461</v>
      </c>
      <c r="J1" s="7" t="s">
        <v>892</v>
      </c>
    </row>
    <row r="2" spans="1:15" x14ac:dyDescent="0.25">
      <c r="A2" s="2"/>
    </row>
    <row r="3" spans="1:15" ht="15.75" thickBot="1" x14ac:dyDescent="0.3">
      <c r="A3" s="306" t="s">
        <v>0</v>
      </c>
      <c r="B3" s="271"/>
      <c r="C3" s="271"/>
      <c r="D3" s="271"/>
      <c r="E3" s="271"/>
      <c r="F3" s="271"/>
      <c r="G3" s="271"/>
      <c r="H3" s="271"/>
      <c r="I3" s="271"/>
      <c r="J3" s="271"/>
      <c r="K3" s="271"/>
      <c r="L3" s="271"/>
      <c r="M3" s="271"/>
      <c r="N3" s="271"/>
      <c r="O3" s="271"/>
    </row>
    <row r="4" spans="1:15" ht="15" customHeight="1" thickBot="1" x14ac:dyDescent="0.3">
      <c r="A4" s="298" t="s">
        <v>9</v>
      </c>
      <c r="B4" s="294" t="s">
        <v>10</v>
      </c>
      <c r="C4" s="294"/>
      <c r="D4" s="294"/>
      <c r="E4" s="294"/>
      <c r="F4" s="294"/>
      <c r="G4" s="294"/>
      <c r="H4" s="294"/>
      <c r="I4" s="294"/>
      <c r="J4" s="294"/>
      <c r="K4" s="294"/>
      <c r="L4" s="294"/>
      <c r="M4" s="294"/>
      <c r="N4" s="294"/>
      <c r="O4" s="296" t="s">
        <v>7</v>
      </c>
    </row>
    <row r="5" spans="1:15" ht="15.75" thickBot="1" x14ac:dyDescent="0.3">
      <c r="A5" s="299"/>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297"/>
    </row>
    <row r="6" spans="1:15" ht="15.75" x14ac:dyDescent="0.25">
      <c r="A6" s="98" t="s">
        <v>24</v>
      </c>
      <c r="B6" s="47">
        <v>41</v>
      </c>
      <c r="C6" s="48">
        <v>2</v>
      </c>
      <c r="D6" s="48">
        <v>29</v>
      </c>
      <c r="E6" s="48">
        <v>65</v>
      </c>
      <c r="F6" s="48">
        <v>61</v>
      </c>
      <c r="G6" s="48">
        <v>46</v>
      </c>
      <c r="H6" s="48">
        <v>7</v>
      </c>
      <c r="I6" s="48" t="s">
        <v>25</v>
      </c>
      <c r="J6" s="48" t="s">
        <v>25</v>
      </c>
      <c r="K6" s="48" t="s">
        <v>25</v>
      </c>
      <c r="L6" s="48" t="s">
        <v>25</v>
      </c>
      <c r="M6" s="48" t="s">
        <v>25</v>
      </c>
      <c r="N6" s="49" t="s">
        <v>25</v>
      </c>
      <c r="O6" s="92">
        <v>251</v>
      </c>
    </row>
    <row r="7" spans="1:15" ht="15.75" x14ac:dyDescent="0.25">
      <c r="A7" s="99" t="s">
        <v>26</v>
      </c>
      <c r="B7" s="33">
        <v>273</v>
      </c>
      <c r="C7" s="40">
        <v>478</v>
      </c>
      <c r="D7" s="40">
        <v>20</v>
      </c>
      <c r="E7" s="40">
        <v>129</v>
      </c>
      <c r="F7" s="40">
        <v>648</v>
      </c>
      <c r="G7" s="40">
        <v>1504</v>
      </c>
      <c r="H7" s="40">
        <v>997</v>
      </c>
      <c r="I7" s="40">
        <v>407</v>
      </c>
      <c r="J7" s="40">
        <v>19</v>
      </c>
      <c r="K7" s="40" t="s">
        <v>25</v>
      </c>
      <c r="L7" s="40" t="s">
        <v>25</v>
      </c>
      <c r="M7" s="40" t="s">
        <v>25</v>
      </c>
      <c r="N7" s="34" t="s">
        <v>25</v>
      </c>
      <c r="O7" s="93">
        <v>4475</v>
      </c>
    </row>
    <row r="8" spans="1:15" ht="15.75" x14ac:dyDescent="0.25">
      <c r="A8" s="99" t="s">
        <v>27</v>
      </c>
      <c r="B8" s="33">
        <v>170</v>
      </c>
      <c r="C8" s="40">
        <v>508</v>
      </c>
      <c r="D8" s="40">
        <v>18</v>
      </c>
      <c r="E8" s="40">
        <v>76</v>
      </c>
      <c r="F8" s="40">
        <v>1049</v>
      </c>
      <c r="G8" s="40">
        <v>2861</v>
      </c>
      <c r="H8" s="40">
        <v>3058</v>
      </c>
      <c r="I8" s="40">
        <v>3695</v>
      </c>
      <c r="J8" s="40">
        <v>1274</v>
      </c>
      <c r="K8" s="40">
        <v>64</v>
      </c>
      <c r="L8" s="40">
        <v>1</v>
      </c>
      <c r="M8" s="40" t="s">
        <v>25</v>
      </c>
      <c r="N8" s="34" t="s">
        <v>25</v>
      </c>
      <c r="O8" s="93">
        <v>12774</v>
      </c>
    </row>
    <row r="9" spans="1:15" ht="15.75" x14ac:dyDescent="0.25">
      <c r="A9" s="99" t="s">
        <v>28</v>
      </c>
      <c r="B9" s="33">
        <v>142</v>
      </c>
      <c r="C9" s="40">
        <v>101</v>
      </c>
      <c r="D9" s="40">
        <v>19</v>
      </c>
      <c r="E9" s="40">
        <v>98</v>
      </c>
      <c r="F9" s="40">
        <v>1072</v>
      </c>
      <c r="G9" s="40">
        <v>2360</v>
      </c>
      <c r="H9" s="40">
        <v>2706</v>
      </c>
      <c r="I9" s="40">
        <v>4788</v>
      </c>
      <c r="J9" s="40">
        <v>4066</v>
      </c>
      <c r="K9" s="40">
        <v>749</v>
      </c>
      <c r="L9" s="40">
        <v>20</v>
      </c>
      <c r="M9" s="40" t="s">
        <v>25</v>
      </c>
      <c r="N9" s="34" t="s">
        <v>25</v>
      </c>
      <c r="O9" s="93">
        <v>16121</v>
      </c>
    </row>
    <row r="10" spans="1:15" ht="15.75" x14ac:dyDescent="0.25">
      <c r="A10" s="99" t="s">
        <v>29</v>
      </c>
      <c r="B10" s="33">
        <v>95</v>
      </c>
      <c r="C10" s="40">
        <v>39</v>
      </c>
      <c r="D10" s="40">
        <v>24</v>
      </c>
      <c r="E10" s="40">
        <v>100</v>
      </c>
      <c r="F10" s="40">
        <v>1123</v>
      </c>
      <c r="G10" s="40">
        <v>2686</v>
      </c>
      <c r="H10" s="40">
        <v>2697</v>
      </c>
      <c r="I10" s="40">
        <v>5404</v>
      </c>
      <c r="J10" s="40">
        <v>5481</v>
      </c>
      <c r="K10" s="40">
        <v>2117</v>
      </c>
      <c r="L10" s="40">
        <v>181</v>
      </c>
      <c r="M10" s="40">
        <v>11</v>
      </c>
      <c r="N10" s="34" t="s">
        <v>25</v>
      </c>
      <c r="O10" s="93">
        <v>19958</v>
      </c>
    </row>
    <row r="11" spans="1:15" ht="15.75" x14ac:dyDescent="0.25">
      <c r="A11" s="99" t="s">
        <v>30</v>
      </c>
      <c r="B11" s="33">
        <v>66</v>
      </c>
      <c r="C11" s="40">
        <v>24</v>
      </c>
      <c r="D11" s="40">
        <v>19</v>
      </c>
      <c r="E11" s="40">
        <v>97</v>
      </c>
      <c r="F11" s="40">
        <v>1192</v>
      </c>
      <c r="G11" s="40">
        <v>2975</v>
      </c>
      <c r="H11" s="40">
        <v>2556</v>
      </c>
      <c r="I11" s="40">
        <v>5292</v>
      </c>
      <c r="J11" s="40">
        <v>5736</v>
      </c>
      <c r="K11" s="40">
        <v>2831</v>
      </c>
      <c r="L11" s="40">
        <v>511</v>
      </c>
      <c r="M11" s="40">
        <v>80</v>
      </c>
      <c r="N11" s="34">
        <v>4</v>
      </c>
      <c r="O11" s="93">
        <v>21383</v>
      </c>
    </row>
    <row r="12" spans="1:15" ht="15.75" x14ac:dyDescent="0.25">
      <c r="A12" s="99" t="s">
        <v>31</v>
      </c>
      <c r="B12" s="33">
        <v>35</v>
      </c>
      <c r="C12" s="40">
        <v>9</v>
      </c>
      <c r="D12" s="40">
        <v>20</v>
      </c>
      <c r="E12" s="40">
        <v>108</v>
      </c>
      <c r="F12" s="40">
        <v>1142</v>
      </c>
      <c r="G12" s="40">
        <v>3203</v>
      </c>
      <c r="H12" s="40">
        <v>2659</v>
      </c>
      <c r="I12" s="40">
        <v>4914</v>
      </c>
      <c r="J12" s="40">
        <v>5072</v>
      </c>
      <c r="K12" s="40">
        <v>2912</v>
      </c>
      <c r="L12" s="40">
        <v>561</v>
      </c>
      <c r="M12" s="40">
        <v>137</v>
      </c>
      <c r="N12" s="34">
        <v>23</v>
      </c>
      <c r="O12" s="93">
        <v>20795</v>
      </c>
    </row>
    <row r="13" spans="1:15" ht="15.75" x14ac:dyDescent="0.25">
      <c r="A13" s="99" t="s">
        <v>32</v>
      </c>
      <c r="B13" s="33">
        <v>26</v>
      </c>
      <c r="C13" s="40">
        <v>3</v>
      </c>
      <c r="D13" s="40">
        <v>27</v>
      </c>
      <c r="E13" s="40">
        <v>171</v>
      </c>
      <c r="F13" s="40">
        <v>1282</v>
      </c>
      <c r="G13" s="40">
        <v>3535</v>
      </c>
      <c r="H13" s="40">
        <v>2739</v>
      </c>
      <c r="I13" s="40">
        <v>4828</v>
      </c>
      <c r="J13" s="40">
        <v>4741</v>
      </c>
      <c r="K13" s="40">
        <v>2677</v>
      </c>
      <c r="L13" s="40">
        <v>552</v>
      </c>
      <c r="M13" s="40">
        <v>224</v>
      </c>
      <c r="N13" s="34">
        <v>49</v>
      </c>
      <c r="O13" s="93">
        <v>20854</v>
      </c>
    </row>
    <row r="14" spans="1:15" ht="15.75" x14ac:dyDescent="0.25">
      <c r="A14" s="99" t="s">
        <v>33</v>
      </c>
      <c r="B14" s="33">
        <v>17</v>
      </c>
      <c r="C14" s="40">
        <v>2</v>
      </c>
      <c r="D14" s="40">
        <v>31</v>
      </c>
      <c r="E14" s="40">
        <v>214</v>
      </c>
      <c r="F14" s="40">
        <v>1173</v>
      </c>
      <c r="G14" s="40">
        <v>2896</v>
      </c>
      <c r="H14" s="40">
        <v>2152</v>
      </c>
      <c r="I14" s="40">
        <v>3687</v>
      </c>
      <c r="J14" s="40">
        <v>3242</v>
      </c>
      <c r="K14" s="40">
        <v>1627</v>
      </c>
      <c r="L14" s="40">
        <v>296</v>
      </c>
      <c r="M14" s="40">
        <v>109</v>
      </c>
      <c r="N14" s="34">
        <v>27</v>
      </c>
      <c r="O14" s="93">
        <v>15473</v>
      </c>
    </row>
    <row r="15" spans="1:15" ht="15.75" x14ac:dyDescent="0.25">
      <c r="A15" s="180" t="s">
        <v>34</v>
      </c>
      <c r="B15" s="33">
        <v>2</v>
      </c>
      <c r="C15" s="40">
        <v>1</v>
      </c>
      <c r="D15" s="40">
        <v>29</v>
      </c>
      <c r="E15" s="40">
        <v>244</v>
      </c>
      <c r="F15" s="40">
        <v>1146</v>
      </c>
      <c r="G15" s="40">
        <v>2500</v>
      </c>
      <c r="H15" s="40">
        <v>1708</v>
      </c>
      <c r="I15" s="40">
        <v>2845</v>
      </c>
      <c r="J15" s="40">
        <v>2010</v>
      </c>
      <c r="K15" s="40">
        <v>960</v>
      </c>
      <c r="L15" s="40">
        <v>138</v>
      </c>
      <c r="M15" s="40">
        <v>65</v>
      </c>
      <c r="N15" s="34">
        <v>21</v>
      </c>
      <c r="O15" s="94">
        <v>11669</v>
      </c>
    </row>
    <row r="16" spans="1:15" ht="16.5" thickBot="1" x14ac:dyDescent="0.3">
      <c r="A16" s="100" t="s">
        <v>4</v>
      </c>
      <c r="B16" s="37">
        <v>867</v>
      </c>
      <c r="C16" s="41">
        <v>1167</v>
      </c>
      <c r="D16" s="41">
        <v>236</v>
      </c>
      <c r="E16" s="41">
        <v>1302</v>
      </c>
      <c r="F16" s="41">
        <v>9888</v>
      </c>
      <c r="G16" s="41">
        <v>24566</v>
      </c>
      <c r="H16" s="41">
        <v>21279</v>
      </c>
      <c r="I16" s="41">
        <v>35860</v>
      </c>
      <c r="J16" s="41">
        <v>31641</v>
      </c>
      <c r="K16" s="41">
        <v>13937</v>
      </c>
      <c r="L16" s="41">
        <v>2260</v>
      </c>
      <c r="M16" s="41">
        <v>626</v>
      </c>
      <c r="N16" s="38">
        <v>124</v>
      </c>
      <c r="O16" s="95">
        <v>143753</v>
      </c>
    </row>
    <row r="17" spans="1:15" ht="15.75" x14ac:dyDescent="0.25">
      <c r="A17" s="77"/>
      <c r="B17" s="77"/>
      <c r="C17" s="77"/>
      <c r="D17" s="77"/>
      <c r="E17" s="77"/>
      <c r="F17" s="77"/>
      <c r="G17" s="77"/>
      <c r="H17" s="77"/>
      <c r="I17" s="77"/>
      <c r="J17" s="77"/>
      <c r="K17" s="77"/>
      <c r="L17" s="77"/>
      <c r="M17" s="77"/>
      <c r="N17" s="77"/>
      <c r="O17" s="77"/>
    </row>
    <row r="18" spans="1:15" ht="15.75" thickBot="1" x14ac:dyDescent="0.3">
      <c r="A18" s="306" t="s">
        <v>5</v>
      </c>
      <c r="B18" s="271"/>
      <c r="C18" s="271"/>
      <c r="D18" s="271"/>
      <c r="E18" s="271"/>
      <c r="F18" s="271"/>
      <c r="G18" s="271"/>
      <c r="H18" s="271"/>
      <c r="I18" s="271"/>
      <c r="J18" s="271"/>
      <c r="K18" s="271"/>
      <c r="L18" s="271"/>
      <c r="M18" s="271"/>
      <c r="N18" s="271"/>
      <c r="O18" s="271"/>
    </row>
    <row r="19" spans="1:15" ht="15" customHeight="1" thickBot="1" x14ac:dyDescent="0.3">
      <c r="A19" s="298" t="s">
        <v>9</v>
      </c>
      <c r="B19" s="294" t="s">
        <v>10</v>
      </c>
      <c r="C19" s="294"/>
      <c r="D19" s="294"/>
      <c r="E19" s="294"/>
      <c r="F19" s="294"/>
      <c r="G19" s="294"/>
      <c r="H19" s="294"/>
      <c r="I19" s="294"/>
      <c r="J19" s="294"/>
      <c r="K19" s="294"/>
      <c r="L19" s="294"/>
      <c r="M19" s="294"/>
      <c r="N19" s="294"/>
      <c r="O19" s="296" t="s">
        <v>7</v>
      </c>
    </row>
    <row r="20" spans="1:15" ht="15.75" thickBot="1" x14ac:dyDescent="0.3">
      <c r="A20" s="299"/>
      <c r="B20" s="140" t="s">
        <v>11</v>
      </c>
      <c r="C20" s="124" t="s">
        <v>12</v>
      </c>
      <c r="D20" s="124" t="s">
        <v>13</v>
      </c>
      <c r="E20" s="124" t="s">
        <v>14</v>
      </c>
      <c r="F20" s="124" t="s">
        <v>15</v>
      </c>
      <c r="G20" s="124" t="s">
        <v>16</v>
      </c>
      <c r="H20" s="124" t="s">
        <v>17</v>
      </c>
      <c r="I20" s="124" t="s">
        <v>18</v>
      </c>
      <c r="J20" s="124" t="s">
        <v>19</v>
      </c>
      <c r="K20" s="124" t="s">
        <v>20</v>
      </c>
      <c r="L20" s="124" t="s">
        <v>21</v>
      </c>
      <c r="M20" s="124" t="s">
        <v>22</v>
      </c>
      <c r="N20" s="125" t="s">
        <v>23</v>
      </c>
      <c r="O20" s="297"/>
    </row>
    <row r="21" spans="1:15" ht="15.75" x14ac:dyDescent="0.25">
      <c r="A21" s="98" t="s">
        <v>24</v>
      </c>
      <c r="B21" s="47" t="s">
        <v>25</v>
      </c>
      <c r="C21" s="48">
        <v>1</v>
      </c>
      <c r="D21" s="48">
        <v>44</v>
      </c>
      <c r="E21" s="48">
        <v>130</v>
      </c>
      <c r="F21" s="48">
        <v>136</v>
      </c>
      <c r="G21" s="48">
        <v>41</v>
      </c>
      <c r="H21" s="48">
        <v>2</v>
      </c>
      <c r="I21" s="48" t="s">
        <v>25</v>
      </c>
      <c r="J21" s="48" t="s">
        <v>25</v>
      </c>
      <c r="K21" s="48" t="s">
        <v>25</v>
      </c>
      <c r="L21" s="48" t="s">
        <v>25</v>
      </c>
      <c r="M21" s="48" t="s">
        <v>25</v>
      </c>
      <c r="N21" s="49" t="s">
        <v>25</v>
      </c>
      <c r="O21" s="92">
        <v>354</v>
      </c>
    </row>
    <row r="22" spans="1:15" ht="15.75" x14ac:dyDescent="0.25">
      <c r="A22" s="99" t="s">
        <v>26</v>
      </c>
      <c r="B22" s="33">
        <v>1</v>
      </c>
      <c r="C22" s="40">
        <v>1</v>
      </c>
      <c r="D22" s="40">
        <v>214</v>
      </c>
      <c r="E22" s="40">
        <v>779</v>
      </c>
      <c r="F22" s="40">
        <v>918</v>
      </c>
      <c r="G22" s="40">
        <v>677</v>
      </c>
      <c r="H22" s="40">
        <v>210</v>
      </c>
      <c r="I22" s="40">
        <v>30</v>
      </c>
      <c r="J22" s="40">
        <v>2</v>
      </c>
      <c r="K22" s="40">
        <v>1</v>
      </c>
      <c r="L22" s="40" t="s">
        <v>25</v>
      </c>
      <c r="M22" s="40" t="s">
        <v>25</v>
      </c>
      <c r="N22" s="34" t="s">
        <v>25</v>
      </c>
      <c r="O22" s="93">
        <v>2833</v>
      </c>
    </row>
    <row r="23" spans="1:15" ht="15.75" x14ac:dyDescent="0.25">
      <c r="A23" s="99" t="s">
        <v>27</v>
      </c>
      <c r="B23" s="33" t="s">
        <v>25</v>
      </c>
      <c r="C23" s="40" t="s">
        <v>25</v>
      </c>
      <c r="D23" s="40">
        <v>113</v>
      </c>
      <c r="E23" s="40">
        <v>330</v>
      </c>
      <c r="F23" s="40">
        <v>668</v>
      </c>
      <c r="G23" s="40">
        <v>726</v>
      </c>
      <c r="H23" s="40">
        <v>444</v>
      </c>
      <c r="I23" s="40">
        <v>208</v>
      </c>
      <c r="J23" s="40">
        <v>41</v>
      </c>
      <c r="K23" s="40">
        <v>6</v>
      </c>
      <c r="L23" s="40" t="s">
        <v>25</v>
      </c>
      <c r="M23" s="40" t="s">
        <v>25</v>
      </c>
      <c r="N23" s="34" t="s">
        <v>25</v>
      </c>
      <c r="O23" s="93">
        <v>2536</v>
      </c>
    </row>
    <row r="24" spans="1:15" ht="15.75" x14ac:dyDescent="0.25">
      <c r="A24" s="99" t="s">
        <v>28</v>
      </c>
      <c r="B24" s="33" t="s">
        <v>25</v>
      </c>
      <c r="C24" s="40" t="s">
        <v>25</v>
      </c>
      <c r="D24" s="40">
        <v>91</v>
      </c>
      <c r="E24" s="40">
        <v>228</v>
      </c>
      <c r="F24" s="40">
        <v>524</v>
      </c>
      <c r="G24" s="40">
        <v>405</v>
      </c>
      <c r="H24" s="40">
        <v>290</v>
      </c>
      <c r="I24" s="40">
        <v>258</v>
      </c>
      <c r="J24" s="40">
        <v>136</v>
      </c>
      <c r="K24" s="40">
        <v>21</v>
      </c>
      <c r="L24" s="40">
        <v>1</v>
      </c>
      <c r="M24" s="40" t="s">
        <v>25</v>
      </c>
      <c r="N24" s="34" t="s">
        <v>25</v>
      </c>
      <c r="O24" s="93">
        <v>1954</v>
      </c>
    </row>
    <row r="25" spans="1:15" ht="15.75" x14ac:dyDescent="0.25">
      <c r="A25" s="99" t="s">
        <v>29</v>
      </c>
      <c r="B25" s="33" t="s">
        <v>25</v>
      </c>
      <c r="C25" s="40" t="s">
        <v>25</v>
      </c>
      <c r="D25" s="40">
        <v>72</v>
      </c>
      <c r="E25" s="40">
        <v>224</v>
      </c>
      <c r="F25" s="40">
        <v>496</v>
      </c>
      <c r="G25" s="40">
        <v>315</v>
      </c>
      <c r="H25" s="40">
        <v>226</v>
      </c>
      <c r="I25" s="40">
        <v>221</v>
      </c>
      <c r="J25" s="40">
        <v>163</v>
      </c>
      <c r="K25" s="40">
        <v>65</v>
      </c>
      <c r="L25" s="40">
        <v>4</v>
      </c>
      <c r="M25" s="40" t="s">
        <v>25</v>
      </c>
      <c r="N25" s="34" t="s">
        <v>25</v>
      </c>
      <c r="O25" s="93">
        <v>1786</v>
      </c>
    </row>
    <row r="26" spans="1:15" ht="15.75" x14ac:dyDescent="0.25">
      <c r="A26" s="99" t="s">
        <v>30</v>
      </c>
      <c r="B26" s="33" t="s">
        <v>25</v>
      </c>
      <c r="C26" s="40" t="s">
        <v>25</v>
      </c>
      <c r="D26" s="40">
        <v>72</v>
      </c>
      <c r="E26" s="40">
        <v>211</v>
      </c>
      <c r="F26" s="40">
        <v>492</v>
      </c>
      <c r="G26" s="40">
        <v>248</v>
      </c>
      <c r="H26" s="40">
        <v>162</v>
      </c>
      <c r="I26" s="40">
        <v>209</v>
      </c>
      <c r="J26" s="40">
        <v>162</v>
      </c>
      <c r="K26" s="40">
        <v>67</v>
      </c>
      <c r="L26" s="40">
        <v>5</v>
      </c>
      <c r="M26" s="40">
        <v>3</v>
      </c>
      <c r="N26" s="34" t="s">
        <v>25</v>
      </c>
      <c r="O26" s="93">
        <v>1631</v>
      </c>
    </row>
    <row r="27" spans="1:15" ht="15.75" x14ac:dyDescent="0.25">
      <c r="A27" s="99" t="s">
        <v>31</v>
      </c>
      <c r="B27" s="33" t="s">
        <v>25</v>
      </c>
      <c r="C27" s="40" t="s">
        <v>25</v>
      </c>
      <c r="D27" s="40">
        <v>112</v>
      </c>
      <c r="E27" s="40">
        <v>186</v>
      </c>
      <c r="F27" s="40">
        <v>399</v>
      </c>
      <c r="G27" s="40">
        <v>262</v>
      </c>
      <c r="H27" s="40">
        <v>127</v>
      </c>
      <c r="I27" s="40">
        <v>173</v>
      </c>
      <c r="J27" s="40">
        <v>120</v>
      </c>
      <c r="K27" s="40">
        <v>75</v>
      </c>
      <c r="L27" s="40">
        <v>8</v>
      </c>
      <c r="M27" s="40">
        <v>3</v>
      </c>
      <c r="N27" s="34" t="s">
        <v>25</v>
      </c>
      <c r="O27" s="93">
        <v>1465</v>
      </c>
    </row>
    <row r="28" spans="1:15" ht="15.75" x14ac:dyDescent="0.25">
      <c r="A28" s="99" t="s">
        <v>32</v>
      </c>
      <c r="B28" s="33" t="s">
        <v>25</v>
      </c>
      <c r="C28" s="40" t="s">
        <v>25</v>
      </c>
      <c r="D28" s="40">
        <v>185</v>
      </c>
      <c r="E28" s="40">
        <v>208</v>
      </c>
      <c r="F28" s="40">
        <v>337</v>
      </c>
      <c r="G28" s="40">
        <v>238</v>
      </c>
      <c r="H28" s="40">
        <v>115</v>
      </c>
      <c r="I28" s="40">
        <v>171</v>
      </c>
      <c r="J28" s="40">
        <v>133</v>
      </c>
      <c r="K28" s="40">
        <v>74</v>
      </c>
      <c r="L28" s="40">
        <v>14</v>
      </c>
      <c r="M28" s="40">
        <v>7</v>
      </c>
      <c r="N28" s="34">
        <v>1</v>
      </c>
      <c r="O28" s="93">
        <v>1483</v>
      </c>
    </row>
    <row r="29" spans="1:15" ht="15.75" x14ac:dyDescent="0.25">
      <c r="A29" s="99" t="s">
        <v>33</v>
      </c>
      <c r="B29" s="33" t="s">
        <v>25</v>
      </c>
      <c r="C29" s="40" t="s">
        <v>25</v>
      </c>
      <c r="D29" s="40">
        <v>233</v>
      </c>
      <c r="E29" s="40">
        <v>230</v>
      </c>
      <c r="F29" s="40">
        <v>290</v>
      </c>
      <c r="G29" s="40">
        <v>147</v>
      </c>
      <c r="H29" s="40">
        <v>88</v>
      </c>
      <c r="I29" s="40">
        <v>153</v>
      </c>
      <c r="J29" s="40">
        <v>153</v>
      </c>
      <c r="K29" s="40">
        <v>80</v>
      </c>
      <c r="L29" s="40">
        <v>8</v>
      </c>
      <c r="M29" s="40">
        <v>7</v>
      </c>
      <c r="N29" s="34">
        <v>6</v>
      </c>
      <c r="O29" s="93">
        <v>1395</v>
      </c>
    </row>
    <row r="30" spans="1:15" ht="15.75" x14ac:dyDescent="0.25">
      <c r="A30" s="180" t="s">
        <v>34</v>
      </c>
      <c r="B30" s="33" t="s">
        <v>25</v>
      </c>
      <c r="C30" s="40" t="s">
        <v>25</v>
      </c>
      <c r="D30" s="40">
        <v>637</v>
      </c>
      <c r="E30" s="40">
        <v>466</v>
      </c>
      <c r="F30" s="40">
        <v>406</v>
      </c>
      <c r="G30" s="40">
        <v>258</v>
      </c>
      <c r="H30" s="40">
        <v>113</v>
      </c>
      <c r="I30" s="40">
        <v>203</v>
      </c>
      <c r="J30" s="40">
        <v>213</v>
      </c>
      <c r="K30" s="40">
        <v>122</v>
      </c>
      <c r="L30" s="40">
        <v>15</v>
      </c>
      <c r="M30" s="40">
        <v>13</v>
      </c>
      <c r="N30" s="34">
        <v>9</v>
      </c>
      <c r="O30" s="94">
        <v>2455</v>
      </c>
    </row>
    <row r="31" spans="1:15" ht="16.5" thickBot="1" x14ac:dyDescent="0.3">
      <c r="A31" s="100" t="s">
        <v>6</v>
      </c>
      <c r="B31" s="37">
        <v>1</v>
      </c>
      <c r="C31" s="41">
        <v>2</v>
      </c>
      <c r="D31" s="41">
        <v>1773</v>
      </c>
      <c r="E31" s="41">
        <v>2992</v>
      </c>
      <c r="F31" s="41">
        <v>4666</v>
      </c>
      <c r="G31" s="41">
        <v>3317</v>
      </c>
      <c r="H31" s="41">
        <v>1777</v>
      </c>
      <c r="I31" s="41">
        <v>1626</v>
      </c>
      <c r="J31" s="41">
        <v>1123</v>
      </c>
      <c r="K31" s="41">
        <v>511</v>
      </c>
      <c r="L31" s="41">
        <v>55</v>
      </c>
      <c r="M31" s="41">
        <v>33</v>
      </c>
      <c r="N31" s="38">
        <v>16</v>
      </c>
      <c r="O31" s="95">
        <v>17892</v>
      </c>
    </row>
    <row r="33" spans="1:15" ht="15.75" thickBot="1" x14ac:dyDescent="0.3">
      <c r="A33" s="306" t="s">
        <v>7</v>
      </c>
      <c r="B33" s="271"/>
      <c r="C33" s="271"/>
      <c r="D33" s="271"/>
      <c r="E33" s="271"/>
      <c r="F33" s="271"/>
      <c r="G33" s="271"/>
      <c r="H33" s="271"/>
      <c r="I33" s="271"/>
      <c r="J33" s="271"/>
      <c r="K33" s="271"/>
      <c r="L33" s="271"/>
      <c r="M33" s="271"/>
      <c r="N33" s="271"/>
      <c r="O33" s="271"/>
    </row>
    <row r="34" spans="1:15" ht="15" customHeight="1" thickBot="1" x14ac:dyDescent="0.3">
      <c r="A34" s="298" t="s">
        <v>9</v>
      </c>
      <c r="B34" s="294" t="s">
        <v>10</v>
      </c>
      <c r="C34" s="294"/>
      <c r="D34" s="294"/>
      <c r="E34" s="294"/>
      <c r="F34" s="294"/>
      <c r="G34" s="294"/>
      <c r="H34" s="294"/>
      <c r="I34" s="294"/>
      <c r="J34" s="294"/>
      <c r="K34" s="294"/>
      <c r="L34" s="294"/>
      <c r="M34" s="294"/>
      <c r="N34" s="294"/>
      <c r="O34" s="296" t="s">
        <v>7</v>
      </c>
    </row>
    <row r="35" spans="1:15" ht="15.75" thickBot="1" x14ac:dyDescent="0.3">
      <c r="A35" s="299"/>
      <c r="B35" s="140" t="s">
        <v>11</v>
      </c>
      <c r="C35" s="124" t="s">
        <v>12</v>
      </c>
      <c r="D35" s="124" t="s">
        <v>13</v>
      </c>
      <c r="E35" s="124" t="s">
        <v>14</v>
      </c>
      <c r="F35" s="124" t="s">
        <v>15</v>
      </c>
      <c r="G35" s="124" t="s">
        <v>16</v>
      </c>
      <c r="H35" s="124" t="s">
        <v>17</v>
      </c>
      <c r="I35" s="124" t="s">
        <v>18</v>
      </c>
      <c r="J35" s="124" t="s">
        <v>19</v>
      </c>
      <c r="K35" s="124" t="s">
        <v>20</v>
      </c>
      <c r="L35" s="124" t="s">
        <v>21</v>
      </c>
      <c r="M35" s="124" t="s">
        <v>22</v>
      </c>
      <c r="N35" s="125" t="s">
        <v>23</v>
      </c>
      <c r="O35" s="297"/>
    </row>
    <row r="36" spans="1:15" ht="15.75" x14ac:dyDescent="0.25">
      <c r="A36" s="98" t="s">
        <v>24</v>
      </c>
      <c r="B36" s="47">
        <v>41</v>
      </c>
      <c r="C36" s="48">
        <v>3</v>
      </c>
      <c r="D36" s="48">
        <v>73</v>
      </c>
      <c r="E36" s="48">
        <v>195</v>
      </c>
      <c r="F36" s="48">
        <v>197</v>
      </c>
      <c r="G36" s="48">
        <v>87</v>
      </c>
      <c r="H36" s="48">
        <v>9</v>
      </c>
      <c r="I36" s="48" t="s">
        <v>25</v>
      </c>
      <c r="J36" s="48" t="s">
        <v>25</v>
      </c>
      <c r="K36" s="48" t="s">
        <v>25</v>
      </c>
      <c r="L36" s="48" t="s">
        <v>25</v>
      </c>
      <c r="M36" s="48" t="s">
        <v>25</v>
      </c>
      <c r="N36" s="49" t="s">
        <v>25</v>
      </c>
      <c r="O36" s="92">
        <v>605</v>
      </c>
    </row>
    <row r="37" spans="1:15" ht="15.75" x14ac:dyDescent="0.25">
      <c r="A37" s="99" t="s">
        <v>26</v>
      </c>
      <c r="B37" s="33">
        <v>274</v>
      </c>
      <c r="C37" s="40">
        <v>479</v>
      </c>
      <c r="D37" s="40">
        <v>234</v>
      </c>
      <c r="E37" s="40">
        <v>908</v>
      </c>
      <c r="F37" s="40">
        <v>1566</v>
      </c>
      <c r="G37" s="40">
        <v>2181</v>
      </c>
      <c r="H37" s="40">
        <v>1207</v>
      </c>
      <c r="I37" s="40">
        <v>437</v>
      </c>
      <c r="J37" s="40">
        <v>21</v>
      </c>
      <c r="K37" s="40">
        <v>1</v>
      </c>
      <c r="L37" s="40" t="s">
        <v>25</v>
      </c>
      <c r="M37" s="40" t="s">
        <v>25</v>
      </c>
      <c r="N37" s="34" t="s">
        <v>25</v>
      </c>
      <c r="O37" s="93">
        <v>7308</v>
      </c>
    </row>
    <row r="38" spans="1:15" ht="15.75" x14ac:dyDescent="0.25">
      <c r="A38" s="99" t="s">
        <v>27</v>
      </c>
      <c r="B38" s="33">
        <v>170</v>
      </c>
      <c r="C38" s="40">
        <v>508</v>
      </c>
      <c r="D38" s="40">
        <v>131</v>
      </c>
      <c r="E38" s="40">
        <v>406</v>
      </c>
      <c r="F38" s="40">
        <v>1717</v>
      </c>
      <c r="G38" s="40">
        <v>3587</v>
      </c>
      <c r="H38" s="40">
        <v>3502</v>
      </c>
      <c r="I38" s="40">
        <v>3903</v>
      </c>
      <c r="J38" s="40">
        <v>1315</v>
      </c>
      <c r="K38" s="40">
        <v>70</v>
      </c>
      <c r="L38" s="40">
        <v>1</v>
      </c>
      <c r="M38" s="40" t="s">
        <v>25</v>
      </c>
      <c r="N38" s="34" t="s">
        <v>25</v>
      </c>
      <c r="O38" s="93">
        <v>15310</v>
      </c>
    </row>
    <row r="39" spans="1:15" ht="15.75" x14ac:dyDescent="0.25">
      <c r="A39" s="99" t="s">
        <v>28</v>
      </c>
      <c r="B39" s="33">
        <v>142</v>
      </c>
      <c r="C39" s="40">
        <v>101</v>
      </c>
      <c r="D39" s="40">
        <v>110</v>
      </c>
      <c r="E39" s="40">
        <v>326</v>
      </c>
      <c r="F39" s="40">
        <v>1596</v>
      </c>
      <c r="G39" s="40">
        <v>2765</v>
      </c>
      <c r="H39" s="40">
        <v>2996</v>
      </c>
      <c r="I39" s="40">
        <v>5046</v>
      </c>
      <c r="J39" s="40">
        <v>4202</v>
      </c>
      <c r="K39" s="40">
        <v>770</v>
      </c>
      <c r="L39" s="40">
        <v>21</v>
      </c>
      <c r="M39" s="40" t="s">
        <v>25</v>
      </c>
      <c r="N39" s="34" t="s">
        <v>25</v>
      </c>
      <c r="O39" s="93">
        <v>18075</v>
      </c>
    </row>
    <row r="40" spans="1:15" ht="15.75" x14ac:dyDescent="0.25">
      <c r="A40" s="99" t="s">
        <v>29</v>
      </c>
      <c r="B40" s="33">
        <v>95</v>
      </c>
      <c r="C40" s="40">
        <v>39</v>
      </c>
      <c r="D40" s="40">
        <v>96</v>
      </c>
      <c r="E40" s="40">
        <v>324</v>
      </c>
      <c r="F40" s="40">
        <v>1619</v>
      </c>
      <c r="G40" s="40">
        <v>3001</v>
      </c>
      <c r="H40" s="40">
        <v>2923</v>
      </c>
      <c r="I40" s="40">
        <v>5625</v>
      </c>
      <c r="J40" s="40">
        <v>5644</v>
      </c>
      <c r="K40" s="40">
        <v>2182</v>
      </c>
      <c r="L40" s="40">
        <v>185</v>
      </c>
      <c r="M40" s="40">
        <v>11</v>
      </c>
      <c r="N40" s="34" t="s">
        <v>25</v>
      </c>
      <c r="O40" s="93">
        <v>21744</v>
      </c>
    </row>
    <row r="41" spans="1:15" ht="15.75" x14ac:dyDescent="0.25">
      <c r="A41" s="99" t="s">
        <v>30</v>
      </c>
      <c r="B41" s="33">
        <v>66</v>
      </c>
      <c r="C41" s="40">
        <v>24</v>
      </c>
      <c r="D41" s="40">
        <v>91</v>
      </c>
      <c r="E41" s="40">
        <v>308</v>
      </c>
      <c r="F41" s="40">
        <v>1684</v>
      </c>
      <c r="G41" s="40">
        <v>3223</v>
      </c>
      <c r="H41" s="40">
        <v>2718</v>
      </c>
      <c r="I41" s="40">
        <v>5501</v>
      </c>
      <c r="J41" s="40">
        <v>5898</v>
      </c>
      <c r="K41" s="40">
        <v>2898</v>
      </c>
      <c r="L41" s="40">
        <v>516</v>
      </c>
      <c r="M41" s="40">
        <v>83</v>
      </c>
      <c r="N41" s="34">
        <v>4</v>
      </c>
      <c r="O41" s="93">
        <v>23014</v>
      </c>
    </row>
    <row r="42" spans="1:15" ht="15.75" x14ac:dyDescent="0.25">
      <c r="A42" s="99" t="s">
        <v>31</v>
      </c>
      <c r="B42" s="33">
        <v>35</v>
      </c>
      <c r="C42" s="40">
        <v>9</v>
      </c>
      <c r="D42" s="40">
        <v>132</v>
      </c>
      <c r="E42" s="40">
        <v>294</v>
      </c>
      <c r="F42" s="40">
        <v>1541</v>
      </c>
      <c r="G42" s="40">
        <v>3465</v>
      </c>
      <c r="H42" s="40">
        <v>2786</v>
      </c>
      <c r="I42" s="40">
        <v>5087</v>
      </c>
      <c r="J42" s="40">
        <v>5192</v>
      </c>
      <c r="K42" s="40">
        <v>2987</v>
      </c>
      <c r="L42" s="40">
        <v>569</v>
      </c>
      <c r="M42" s="40">
        <v>140</v>
      </c>
      <c r="N42" s="34">
        <v>23</v>
      </c>
      <c r="O42" s="93">
        <v>22260</v>
      </c>
    </row>
    <row r="43" spans="1:15" ht="15.75" x14ac:dyDescent="0.25">
      <c r="A43" s="99" t="s">
        <v>32</v>
      </c>
      <c r="B43" s="33">
        <v>26</v>
      </c>
      <c r="C43" s="40">
        <v>3</v>
      </c>
      <c r="D43" s="40">
        <v>212</v>
      </c>
      <c r="E43" s="40">
        <v>379</v>
      </c>
      <c r="F43" s="40">
        <v>1619</v>
      </c>
      <c r="G43" s="40">
        <v>3773</v>
      </c>
      <c r="H43" s="40">
        <v>2854</v>
      </c>
      <c r="I43" s="40">
        <v>4999</v>
      </c>
      <c r="J43" s="40">
        <v>4874</v>
      </c>
      <c r="K43" s="40">
        <v>2751</v>
      </c>
      <c r="L43" s="40">
        <v>566</v>
      </c>
      <c r="M43" s="40">
        <v>231</v>
      </c>
      <c r="N43" s="34">
        <v>50</v>
      </c>
      <c r="O43" s="93">
        <v>22337</v>
      </c>
    </row>
    <row r="44" spans="1:15" ht="15.75" x14ac:dyDescent="0.25">
      <c r="A44" s="99" t="s">
        <v>33</v>
      </c>
      <c r="B44" s="33">
        <v>17</v>
      </c>
      <c r="C44" s="40">
        <v>2</v>
      </c>
      <c r="D44" s="40">
        <v>264</v>
      </c>
      <c r="E44" s="40">
        <v>444</v>
      </c>
      <c r="F44" s="40">
        <v>1463</v>
      </c>
      <c r="G44" s="40">
        <v>3043</v>
      </c>
      <c r="H44" s="40">
        <v>2240</v>
      </c>
      <c r="I44" s="40">
        <v>3840</v>
      </c>
      <c r="J44" s="40">
        <v>3395</v>
      </c>
      <c r="K44" s="40">
        <v>1707</v>
      </c>
      <c r="L44" s="40">
        <v>304</v>
      </c>
      <c r="M44" s="40">
        <v>116</v>
      </c>
      <c r="N44" s="34">
        <v>33</v>
      </c>
      <c r="O44" s="93">
        <v>16868</v>
      </c>
    </row>
    <row r="45" spans="1:15" ht="15.75" x14ac:dyDescent="0.25">
      <c r="A45" s="180" t="s">
        <v>34</v>
      </c>
      <c r="B45" s="33">
        <v>2</v>
      </c>
      <c r="C45" s="40">
        <v>1</v>
      </c>
      <c r="D45" s="40">
        <v>666</v>
      </c>
      <c r="E45" s="40">
        <v>710</v>
      </c>
      <c r="F45" s="40">
        <v>1552</v>
      </c>
      <c r="G45" s="40">
        <v>2758</v>
      </c>
      <c r="H45" s="40">
        <v>1821</v>
      </c>
      <c r="I45" s="40">
        <v>3048</v>
      </c>
      <c r="J45" s="40">
        <v>2223</v>
      </c>
      <c r="K45" s="40">
        <v>1082</v>
      </c>
      <c r="L45" s="40">
        <v>153</v>
      </c>
      <c r="M45" s="40">
        <v>78</v>
      </c>
      <c r="N45" s="34">
        <v>30</v>
      </c>
      <c r="O45" s="94">
        <v>14124</v>
      </c>
    </row>
    <row r="46" spans="1:15" ht="16.5" thickBot="1" x14ac:dyDescent="0.3">
      <c r="A46" s="100" t="s">
        <v>7</v>
      </c>
      <c r="B46" s="37">
        <v>868</v>
      </c>
      <c r="C46" s="41">
        <v>1169</v>
      </c>
      <c r="D46" s="41">
        <v>2009</v>
      </c>
      <c r="E46" s="41">
        <v>4294</v>
      </c>
      <c r="F46" s="41">
        <v>14554</v>
      </c>
      <c r="G46" s="41">
        <v>27883</v>
      </c>
      <c r="H46" s="41">
        <v>23056</v>
      </c>
      <c r="I46" s="41">
        <v>37486</v>
      </c>
      <c r="J46" s="41">
        <v>32764</v>
      </c>
      <c r="K46" s="41">
        <v>14448</v>
      </c>
      <c r="L46" s="41">
        <v>2315</v>
      </c>
      <c r="M46" s="41">
        <v>659</v>
      </c>
      <c r="N46" s="38">
        <v>140</v>
      </c>
      <c r="O46" s="95">
        <v>161645</v>
      </c>
    </row>
    <row r="48" spans="1:15" ht="15.75" x14ac:dyDescent="0.25">
      <c r="A48" s="144" t="s">
        <v>8</v>
      </c>
    </row>
  </sheetData>
  <mergeCells count="12">
    <mergeCell ref="A34:A35"/>
    <mergeCell ref="B34:N34"/>
    <mergeCell ref="O34:O35"/>
    <mergeCell ref="A3:O3"/>
    <mergeCell ref="A4:A5"/>
    <mergeCell ref="B4:N4"/>
    <mergeCell ref="O4:O5"/>
    <mergeCell ref="A18:O18"/>
    <mergeCell ref="A19:A20"/>
    <mergeCell ref="B19:N19"/>
    <mergeCell ref="O19:O20"/>
    <mergeCell ref="A33:O33"/>
  </mergeCells>
  <hyperlinks>
    <hyperlink ref="J1" location="'Table of Contents'!C2" display="Back to Table of Contents"/>
  </hyperlinks>
  <pageMargins left="0.75" right="0.75" top="1" bottom="1" header="0.5" footer="0.5"/>
  <pageSetup paperSize="9" scale="56"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9"/>
  <sheetViews>
    <sheetView showGridLines="0" zoomScaleNormal="100" workbookViewId="0"/>
  </sheetViews>
  <sheetFormatPr defaultRowHeight="15" x14ac:dyDescent="0.25"/>
  <cols>
    <col min="1" max="1" width="17.5703125" customWidth="1"/>
    <col min="2" max="2" width="8.7109375" customWidth="1"/>
    <col min="3" max="3" width="9.28515625" customWidth="1"/>
    <col min="4" max="15" width="8.7109375" customWidth="1"/>
  </cols>
  <sheetData>
    <row r="1" spans="1:15" x14ac:dyDescent="0.25">
      <c r="A1" s="8" t="s">
        <v>462</v>
      </c>
      <c r="J1" s="7" t="s">
        <v>892</v>
      </c>
    </row>
    <row r="2" spans="1:15" x14ac:dyDescent="0.25">
      <c r="A2" s="2"/>
    </row>
    <row r="3" spans="1:15" ht="15.75" thickBot="1" x14ac:dyDescent="0.3">
      <c r="A3" s="307" t="s">
        <v>2</v>
      </c>
      <c r="B3" s="269"/>
      <c r="C3" s="269"/>
      <c r="D3" s="269"/>
      <c r="E3" s="269"/>
      <c r="F3" s="269"/>
      <c r="G3" s="269"/>
      <c r="H3" s="269"/>
      <c r="I3" s="269"/>
      <c r="J3" s="269"/>
      <c r="K3" s="269"/>
      <c r="L3" s="269"/>
      <c r="M3" s="269"/>
      <c r="N3" s="269"/>
      <c r="O3" s="269"/>
    </row>
    <row r="4" spans="1:15" ht="15" customHeight="1" thickBot="1" x14ac:dyDescent="0.3">
      <c r="A4" s="298" t="s">
        <v>9</v>
      </c>
      <c r="B4" s="294" t="s">
        <v>10</v>
      </c>
      <c r="C4" s="294"/>
      <c r="D4" s="294"/>
      <c r="E4" s="294"/>
      <c r="F4" s="294"/>
      <c r="G4" s="294"/>
      <c r="H4" s="294"/>
      <c r="I4" s="294"/>
      <c r="J4" s="294"/>
      <c r="K4" s="294"/>
      <c r="L4" s="294"/>
      <c r="M4" s="294"/>
      <c r="N4" s="294"/>
      <c r="O4" s="296" t="s">
        <v>7</v>
      </c>
    </row>
    <row r="5" spans="1:15" ht="15.75" thickBot="1" x14ac:dyDescent="0.3">
      <c r="A5" s="299"/>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297"/>
    </row>
    <row r="6" spans="1:15" ht="15.75" x14ac:dyDescent="0.25">
      <c r="A6" s="98" t="s">
        <v>24</v>
      </c>
      <c r="B6" s="47">
        <v>16</v>
      </c>
      <c r="C6" s="48">
        <v>1</v>
      </c>
      <c r="D6" s="48">
        <v>10</v>
      </c>
      <c r="E6" s="48">
        <v>28</v>
      </c>
      <c r="F6" s="48">
        <v>25</v>
      </c>
      <c r="G6" s="48">
        <v>16</v>
      </c>
      <c r="H6" s="48">
        <v>2</v>
      </c>
      <c r="I6" s="48" t="s">
        <v>25</v>
      </c>
      <c r="J6" s="48" t="s">
        <v>25</v>
      </c>
      <c r="K6" s="48" t="s">
        <v>25</v>
      </c>
      <c r="L6" s="48" t="s">
        <v>25</v>
      </c>
      <c r="M6" s="48" t="s">
        <v>25</v>
      </c>
      <c r="N6" s="49" t="s">
        <v>25</v>
      </c>
      <c r="O6" s="92">
        <v>98</v>
      </c>
    </row>
    <row r="7" spans="1:15" ht="15.75" x14ac:dyDescent="0.25">
      <c r="A7" s="99" t="s">
        <v>26</v>
      </c>
      <c r="B7" s="33">
        <v>147</v>
      </c>
      <c r="C7" s="40">
        <v>241</v>
      </c>
      <c r="D7" s="40">
        <v>12</v>
      </c>
      <c r="E7" s="40">
        <v>54</v>
      </c>
      <c r="F7" s="40">
        <v>245</v>
      </c>
      <c r="G7" s="40">
        <v>501</v>
      </c>
      <c r="H7" s="40">
        <v>343</v>
      </c>
      <c r="I7" s="40">
        <v>150</v>
      </c>
      <c r="J7" s="40">
        <v>5</v>
      </c>
      <c r="K7" s="40" t="s">
        <v>25</v>
      </c>
      <c r="L7" s="40" t="s">
        <v>25</v>
      </c>
      <c r="M7" s="40" t="s">
        <v>25</v>
      </c>
      <c r="N7" s="34" t="s">
        <v>25</v>
      </c>
      <c r="O7" s="93">
        <v>1698</v>
      </c>
    </row>
    <row r="8" spans="1:15" ht="15.75" x14ac:dyDescent="0.25">
      <c r="A8" s="99" t="s">
        <v>27</v>
      </c>
      <c r="B8" s="33">
        <v>78</v>
      </c>
      <c r="C8" s="40">
        <v>288</v>
      </c>
      <c r="D8" s="40">
        <v>9</v>
      </c>
      <c r="E8" s="40">
        <v>29</v>
      </c>
      <c r="F8" s="40">
        <v>435</v>
      </c>
      <c r="G8" s="40">
        <v>1114</v>
      </c>
      <c r="H8" s="40">
        <v>1203</v>
      </c>
      <c r="I8" s="40">
        <v>1494</v>
      </c>
      <c r="J8" s="40">
        <v>453</v>
      </c>
      <c r="K8" s="40">
        <v>25</v>
      </c>
      <c r="L8" s="40">
        <v>1</v>
      </c>
      <c r="M8" s="40" t="s">
        <v>25</v>
      </c>
      <c r="N8" s="34" t="s">
        <v>25</v>
      </c>
      <c r="O8" s="93">
        <v>5129</v>
      </c>
    </row>
    <row r="9" spans="1:15" ht="15.75" x14ac:dyDescent="0.25">
      <c r="A9" s="99" t="s">
        <v>28</v>
      </c>
      <c r="B9" s="33">
        <v>72</v>
      </c>
      <c r="C9" s="40">
        <v>56</v>
      </c>
      <c r="D9" s="40">
        <v>7</v>
      </c>
      <c r="E9" s="40">
        <v>42</v>
      </c>
      <c r="F9" s="40">
        <v>449</v>
      </c>
      <c r="G9" s="40">
        <v>794</v>
      </c>
      <c r="H9" s="40">
        <v>1051</v>
      </c>
      <c r="I9" s="40">
        <v>1935</v>
      </c>
      <c r="J9" s="40">
        <v>1635</v>
      </c>
      <c r="K9" s="40">
        <v>285</v>
      </c>
      <c r="L9" s="40">
        <v>13</v>
      </c>
      <c r="M9" s="40" t="s">
        <v>25</v>
      </c>
      <c r="N9" s="34" t="s">
        <v>25</v>
      </c>
      <c r="O9" s="93">
        <v>6339</v>
      </c>
    </row>
    <row r="10" spans="1:15" ht="15.75" x14ac:dyDescent="0.25">
      <c r="A10" s="99" t="s">
        <v>29</v>
      </c>
      <c r="B10" s="33">
        <v>56</v>
      </c>
      <c r="C10" s="40">
        <v>25</v>
      </c>
      <c r="D10" s="40">
        <v>13</v>
      </c>
      <c r="E10" s="40">
        <v>36</v>
      </c>
      <c r="F10" s="40">
        <v>405</v>
      </c>
      <c r="G10" s="40">
        <v>799</v>
      </c>
      <c r="H10" s="40">
        <v>957</v>
      </c>
      <c r="I10" s="40">
        <v>2041</v>
      </c>
      <c r="J10" s="40">
        <v>2229</v>
      </c>
      <c r="K10" s="40">
        <v>936</v>
      </c>
      <c r="L10" s="40">
        <v>78</v>
      </c>
      <c r="M10" s="40">
        <v>5</v>
      </c>
      <c r="N10" s="34" t="s">
        <v>25</v>
      </c>
      <c r="O10" s="93">
        <v>7580</v>
      </c>
    </row>
    <row r="11" spans="1:15" ht="15.75" x14ac:dyDescent="0.25">
      <c r="A11" s="99" t="s">
        <v>30</v>
      </c>
      <c r="B11" s="33">
        <v>30</v>
      </c>
      <c r="C11" s="40">
        <v>14</v>
      </c>
      <c r="D11" s="40">
        <v>10</v>
      </c>
      <c r="E11" s="40">
        <v>32</v>
      </c>
      <c r="F11" s="40">
        <v>419</v>
      </c>
      <c r="G11" s="40">
        <v>861</v>
      </c>
      <c r="H11" s="40">
        <v>853</v>
      </c>
      <c r="I11" s="40">
        <v>1976</v>
      </c>
      <c r="J11" s="40">
        <v>2346</v>
      </c>
      <c r="K11" s="40">
        <v>1227</v>
      </c>
      <c r="L11" s="40">
        <v>210</v>
      </c>
      <c r="M11" s="40">
        <v>34</v>
      </c>
      <c r="N11" s="34">
        <v>4</v>
      </c>
      <c r="O11" s="93">
        <v>8016</v>
      </c>
    </row>
    <row r="12" spans="1:15" ht="15.75" x14ac:dyDescent="0.25">
      <c r="A12" s="99" t="s">
        <v>31</v>
      </c>
      <c r="B12" s="33">
        <v>17</v>
      </c>
      <c r="C12" s="40">
        <v>6</v>
      </c>
      <c r="D12" s="40">
        <v>10</v>
      </c>
      <c r="E12" s="40">
        <v>40</v>
      </c>
      <c r="F12" s="40">
        <v>392</v>
      </c>
      <c r="G12" s="40">
        <v>903</v>
      </c>
      <c r="H12" s="40">
        <v>928</v>
      </c>
      <c r="I12" s="40">
        <v>1884</v>
      </c>
      <c r="J12" s="40">
        <v>2175</v>
      </c>
      <c r="K12" s="40">
        <v>1344</v>
      </c>
      <c r="L12" s="40">
        <v>227</v>
      </c>
      <c r="M12" s="40">
        <v>62</v>
      </c>
      <c r="N12" s="34">
        <v>12</v>
      </c>
      <c r="O12" s="93">
        <v>8000</v>
      </c>
    </row>
    <row r="13" spans="1:15" ht="15.75" x14ac:dyDescent="0.25">
      <c r="A13" s="99" t="s">
        <v>32</v>
      </c>
      <c r="B13" s="33">
        <v>14</v>
      </c>
      <c r="C13" s="40" t="s">
        <v>25</v>
      </c>
      <c r="D13" s="40">
        <v>13</v>
      </c>
      <c r="E13" s="40">
        <v>55</v>
      </c>
      <c r="F13" s="40">
        <v>447</v>
      </c>
      <c r="G13" s="40">
        <v>1008</v>
      </c>
      <c r="H13" s="40">
        <v>992</v>
      </c>
      <c r="I13" s="40">
        <v>1954</v>
      </c>
      <c r="J13" s="40">
        <v>2174</v>
      </c>
      <c r="K13" s="40">
        <v>1396</v>
      </c>
      <c r="L13" s="40">
        <v>281</v>
      </c>
      <c r="M13" s="40">
        <v>114</v>
      </c>
      <c r="N13" s="34">
        <v>22</v>
      </c>
      <c r="O13" s="93">
        <v>8470</v>
      </c>
    </row>
    <row r="14" spans="1:15" ht="15.75" x14ac:dyDescent="0.25">
      <c r="A14" s="99" t="s">
        <v>33</v>
      </c>
      <c r="B14" s="33">
        <v>9</v>
      </c>
      <c r="C14" s="40">
        <v>1</v>
      </c>
      <c r="D14" s="40">
        <v>17</v>
      </c>
      <c r="E14" s="40">
        <v>76</v>
      </c>
      <c r="F14" s="40">
        <v>394</v>
      </c>
      <c r="G14" s="40">
        <v>786</v>
      </c>
      <c r="H14" s="40">
        <v>792</v>
      </c>
      <c r="I14" s="40">
        <v>1579</v>
      </c>
      <c r="J14" s="40">
        <v>1556</v>
      </c>
      <c r="K14" s="40">
        <v>879</v>
      </c>
      <c r="L14" s="40">
        <v>143</v>
      </c>
      <c r="M14" s="40">
        <v>60</v>
      </c>
      <c r="N14" s="34">
        <v>11</v>
      </c>
      <c r="O14" s="93">
        <v>6303</v>
      </c>
    </row>
    <row r="15" spans="1:15" ht="15.75" x14ac:dyDescent="0.25">
      <c r="A15" s="180" t="s">
        <v>34</v>
      </c>
      <c r="B15" s="33">
        <v>1</v>
      </c>
      <c r="C15" s="40" t="s">
        <v>25</v>
      </c>
      <c r="D15" s="40">
        <v>20</v>
      </c>
      <c r="E15" s="40">
        <v>95</v>
      </c>
      <c r="F15" s="40">
        <v>399</v>
      </c>
      <c r="G15" s="40">
        <v>844</v>
      </c>
      <c r="H15" s="40">
        <v>726</v>
      </c>
      <c r="I15" s="40">
        <v>1388</v>
      </c>
      <c r="J15" s="40">
        <v>1208</v>
      </c>
      <c r="K15" s="40">
        <v>619</v>
      </c>
      <c r="L15" s="40">
        <v>87</v>
      </c>
      <c r="M15" s="40">
        <v>46</v>
      </c>
      <c r="N15" s="34">
        <v>12</v>
      </c>
      <c r="O15" s="94">
        <v>5445</v>
      </c>
    </row>
    <row r="16" spans="1:15" ht="16.5" thickBot="1" x14ac:dyDescent="0.3">
      <c r="A16" s="100" t="s">
        <v>35</v>
      </c>
      <c r="B16" s="37">
        <v>440</v>
      </c>
      <c r="C16" s="41">
        <v>632</v>
      </c>
      <c r="D16" s="41">
        <v>121</v>
      </c>
      <c r="E16" s="41">
        <v>487</v>
      </c>
      <c r="F16" s="41">
        <v>3610</v>
      </c>
      <c r="G16" s="41">
        <v>7626</v>
      </c>
      <c r="H16" s="41">
        <v>7847</v>
      </c>
      <c r="I16" s="41">
        <v>14401</v>
      </c>
      <c r="J16" s="41">
        <v>13781</v>
      </c>
      <c r="K16" s="41">
        <v>6711</v>
      </c>
      <c r="L16" s="41">
        <v>1040</v>
      </c>
      <c r="M16" s="41">
        <v>321</v>
      </c>
      <c r="N16" s="38">
        <v>61</v>
      </c>
      <c r="O16" s="95">
        <v>57078</v>
      </c>
    </row>
    <row r="17" spans="1:15" ht="15.75" x14ac:dyDescent="0.25">
      <c r="A17" s="77"/>
      <c r="B17" s="77"/>
      <c r="C17" s="77"/>
      <c r="D17" s="77"/>
      <c r="E17" s="77"/>
      <c r="F17" s="77"/>
      <c r="G17" s="77"/>
      <c r="H17" s="77"/>
      <c r="I17" s="77"/>
      <c r="J17" s="77"/>
      <c r="K17" s="77"/>
      <c r="L17" s="77"/>
      <c r="M17" s="77"/>
      <c r="N17" s="77"/>
      <c r="O17" s="77"/>
    </row>
    <row r="18" spans="1:15" ht="15.75" x14ac:dyDescent="0.25">
      <c r="A18" s="306"/>
      <c r="B18" s="271"/>
      <c r="C18" s="271"/>
      <c r="D18" s="271"/>
      <c r="E18" s="271"/>
      <c r="F18" s="271"/>
      <c r="G18" s="271"/>
      <c r="H18" s="271"/>
      <c r="I18" s="271"/>
      <c r="J18" s="271"/>
      <c r="K18" s="271"/>
      <c r="L18" s="271"/>
      <c r="M18" s="271"/>
      <c r="N18" s="271"/>
      <c r="O18" s="271"/>
    </row>
    <row r="19" spans="1:15" ht="15.75" thickBot="1" x14ac:dyDescent="0.3">
      <c r="A19" s="306" t="s">
        <v>3</v>
      </c>
      <c r="B19" s="271"/>
      <c r="C19" s="271"/>
      <c r="D19" s="271"/>
      <c r="E19" s="271"/>
      <c r="F19" s="271"/>
      <c r="G19" s="271"/>
      <c r="H19" s="271"/>
      <c r="I19" s="271"/>
      <c r="J19" s="271"/>
      <c r="K19" s="271"/>
      <c r="L19" s="271"/>
      <c r="M19" s="271"/>
      <c r="N19" s="271"/>
      <c r="O19" s="271"/>
    </row>
    <row r="20" spans="1:15" ht="15" customHeight="1" thickBot="1" x14ac:dyDescent="0.3">
      <c r="A20" s="298" t="s">
        <v>9</v>
      </c>
      <c r="B20" s="294" t="s">
        <v>10</v>
      </c>
      <c r="C20" s="294"/>
      <c r="D20" s="294"/>
      <c r="E20" s="294"/>
      <c r="F20" s="294"/>
      <c r="G20" s="294"/>
      <c r="H20" s="294"/>
      <c r="I20" s="294"/>
      <c r="J20" s="294"/>
      <c r="K20" s="294"/>
      <c r="L20" s="294"/>
      <c r="M20" s="294"/>
      <c r="N20" s="294"/>
      <c r="O20" s="296" t="s">
        <v>7</v>
      </c>
    </row>
    <row r="21" spans="1:15" ht="15.75" thickBot="1" x14ac:dyDescent="0.3">
      <c r="A21" s="299"/>
      <c r="B21" s="58" t="s">
        <v>11</v>
      </c>
      <c r="C21" s="60" t="s">
        <v>12</v>
      </c>
      <c r="D21" s="60" t="s">
        <v>13</v>
      </c>
      <c r="E21" s="60" t="s">
        <v>14</v>
      </c>
      <c r="F21" s="60" t="s">
        <v>15</v>
      </c>
      <c r="G21" s="60" t="s">
        <v>16</v>
      </c>
      <c r="H21" s="60" t="s">
        <v>17</v>
      </c>
      <c r="I21" s="60" t="s">
        <v>18</v>
      </c>
      <c r="J21" s="60" t="s">
        <v>19</v>
      </c>
      <c r="K21" s="60" t="s">
        <v>20</v>
      </c>
      <c r="L21" s="60" t="s">
        <v>21</v>
      </c>
      <c r="M21" s="60" t="s">
        <v>22</v>
      </c>
      <c r="N21" s="59" t="s">
        <v>23</v>
      </c>
      <c r="O21" s="297"/>
    </row>
    <row r="22" spans="1:15" ht="15.75" x14ac:dyDescent="0.25">
      <c r="A22" s="98" t="s">
        <v>24</v>
      </c>
      <c r="B22" s="47">
        <v>25</v>
      </c>
      <c r="C22" s="48">
        <v>1</v>
      </c>
      <c r="D22" s="48">
        <v>19</v>
      </c>
      <c r="E22" s="48">
        <v>37</v>
      </c>
      <c r="F22" s="48">
        <v>36</v>
      </c>
      <c r="G22" s="48">
        <v>29</v>
      </c>
      <c r="H22" s="48">
        <v>5</v>
      </c>
      <c r="I22" s="48" t="s">
        <v>25</v>
      </c>
      <c r="J22" s="48" t="s">
        <v>25</v>
      </c>
      <c r="K22" s="48" t="s">
        <v>25</v>
      </c>
      <c r="L22" s="48" t="s">
        <v>25</v>
      </c>
      <c r="M22" s="48" t="s">
        <v>25</v>
      </c>
      <c r="N22" s="49" t="s">
        <v>25</v>
      </c>
      <c r="O22" s="92">
        <v>152</v>
      </c>
    </row>
    <row r="23" spans="1:15" ht="15.75" x14ac:dyDescent="0.25">
      <c r="A23" s="99" t="s">
        <v>26</v>
      </c>
      <c r="B23" s="33">
        <v>123</v>
      </c>
      <c r="C23" s="40">
        <v>233</v>
      </c>
      <c r="D23" s="40">
        <v>8</v>
      </c>
      <c r="E23" s="40">
        <v>74</v>
      </c>
      <c r="F23" s="40">
        <v>399</v>
      </c>
      <c r="G23" s="40">
        <v>993</v>
      </c>
      <c r="H23" s="40">
        <v>647</v>
      </c>
      <c r="I23" s="40">
        <v>256</v>
      </c>
      <c r="J23" s="40">
        <v>14</v>
      </c>
      <c r="K23" s="40" t="s">
        <v>25</v>
      </c>
      <c r="L23" s="40" t="s">
        <v>25</v>
      </c>
      <c r="M23" s="40" t="s">
        <v>25</v>
      </c>
      <c r="N23" s="34" t="s">
        <v>25</v>
      </c>
      <c r="O23" s="93">
        <v>2747</v>
      </c>
    </row>
    <row r="24" spans="1:15" ht="15.75" x14ac:dyDescent="0.25">
      <c r="A24" s="99" t="s">
        <v>27</v>
      </c>
      <c r="B24" s="33">
        <v>90</v>
      </c>
      <c r="C24" s="40">
        <v>218</v>
      </c>
      <c r="D24" s="40">
        <v>9</v>
      </c>
      <c r="E24" s="40">
        <v>47</v>
      </c>
      <c r="F24" s="40">
        <v>605</v>
      </c>
      <c r="G24" s="40">
        <v>1730</v>
      </c>
      <c r="H24" s="40">
        <v>1846</v>
      </c>
      <c r="I24" s="40">
        <v>2192</v>
      </c>
      <c r="J24" s="40">
        <v>820</v>
      </c>
      <c r="K24" s="40">
        <v>39</v>
      </c>
      <c r="L24" s="40" t="s">
        <v>25</v>
      </c>
      <c r="M24" s="40" t="s">
        <v>25</v>
      </c>
      <c r="N24" s="34" t="s">
        <v>25</v>
      </c>
      <c r="O24" s="93">
        <v>7596</v>
      </c>
    </row>
    <row r="25" spans="1:15" ht="15.75" x14ac:dyDescent="0.25">
      <c r="A25" s="99" t="s">
        <v>28</v>
      </c>
      <c r="B25" s="33">
        <v>70</v>
      </c>
      <c r="C25" s="40">
        <v>43</v>
      </c>
      <c r="D25" s="40">
        <v>12</v>
      </c>
      <c r="E25" s="40">
        <v>55</v>
      </c>
      <c r="F25" s="40">
        <v>619</v>
      </c>
      <c r="G25" s="40">
        <v>1554</v>
      </c>
      <c r="H25" s="40">
        <v>1646</v>
      </c>
      <c r="I25" s="40">
        <v>2842</v>
      </c>
      <c r="J25" s="40">
        <v>2429</v>
      </c>
      <c r="K25" s="40">
        <v>464</v>
      </c>
      <c r="L25" s="40">
        <v>7</v>
      </c>
      <c r="M25" s="40" t="s">
        <v>25</v>
      </c>
      <c r="N25" s="34" t="s">
        <v>25</v>
      </c>
      <c r="O25" s="93">
        <v>9741</v>
      </c>
    </row>
    <row r="26" spans="1:15" ht="15.75" x14ac:dyDescent="0.25">
      <c r="A26" s="99" t="s">
        <v>29</v>
      </c>
      <c r="B26" s="33">
        <v>39</v>
      </c>
      <c r="C26" s="40">
        <v>13</v>
      </c>
      <c r="D26" s="40">
        <v>11</v>
      </c>
      <c r="E26" s="40">
        <v>63</v>
      </c>
      <c r="F26" s="40">
        <v>709</v>
      </c>
      <c r="G26" s="40">
        <v>1878</v>
      </c>
      <c r="H26" s="40">
        <v>1737</v>
      </c>
      <c r="I26" s="40">
        <v>3353</v>
      </c>
      <c r="J26" s="40">
        <v>3250</v>
      </c>
      <c r="K26" s="40">
        <v>1180</v>
      </c>
      <c r="L26" s="40">
        <v>103</v>
      </c>
      <c r="M26" s="40">
        <v>6</v>
      </c>
      <c r="N26" s="34" t="s">
        <v>25</v>
      </c>
      <c r="O26" s="93">
        <v>12342</v>
      </c>
    </row>
    <row r="27" spans="1:15" ht="15.75" x14ac:dyDescent="0.25">
      <c r="A27" s="99" t="s">
        <v>30</v>
      </c>
      <c r="B27" s="33">
        <v>35</v>
      </c>
      <c r="C27" s="40">
        <v>10</v>
      </c>
      <c r="D27" s="40">
        <v>9</v>
      </c>
      <c r="E27" s="40">
        <v>65</v>
      </c>
      <c r="F27" s="40">
        <v>763</v>
      </c>
      <c r="G27" s="40">
        <v>2108</v>
      </c>
      <c r="H27" s="40">
        <v>1700</v>
      </c>
      <c r="I27" s="40">
        <v>3311</v>
      </c>
      <c r="J27" s="40">
        <v>3386</v>
      </c>
      <c r="K27" s="40">
        <v>1603</v>
      </c>
      <c r="L27" s="40">
        <v>299</v>
      </c>
      <c r="M27" s="40">
        <v>46</v>
      </c>
      <c r="N27" s="34" t="s">
        <v>25</v>
      </c>
      <c r="O27" s="93">
        <v>13335</v>
      </c>
    </row>
    <row r="28" spans="1:15" ht="15.75" x14ac:dyDescent="0.25">
      <c r="A28" s="99" t="s">
        <v>31</v>
      </c>
      <c r="B28" s="33">
        <v>18</v>
      </c>
      <c r="C28" s="40">
        <v>3</v>
      </c>
      <c r="D28" s="40">
        <v>10</v>
      </c>
      <c r="E28" s="40">
        <v>68</v>
      </c>
      <c r="F28" s="40">
        <v>746</v>
      </c>
      <c r="G28" s="40">
        <v>2292</v>
      </c>
      <c r="H28" s="40">
        <v>1730</v>
      </c>
      <c r="I28" s="40">
        <v>3027</v>
      </c>
      <c r="J28" s="40">
        <v>2890</v>
      </c>
      <c r="K28" s="40">
        <v>1568</v>
      </c>
      <c r="L28" s="40">
        <v>334</v>
      </c>
      <c r="M28" s="40">
        <v>74</v>
      </c>
      <c r="N28" s="34">
        <v>11</v>
      </c>
      <c r="O28" s="93">
        <v>12771</v>
      </c>
    </row>
    <row r="29" spans="1:15" ht="15.75" x14ac:dyDescent="0.25">
      <c r="A29" s="99" t="s">
        <v>32</v>
      </c>
      <c r="B29" s="33">
        <v>12</v>
      </c>
      <c r="C29" s="40">
        <v>3</v>
      </c>
      <c r="D29" s="40">
        <v>14</v>
      </c>
      <c r="E29" s="40">
        <v>116</v>
      </c>
      <c r="F29" s="40">
        <v>830</v>
      </c>
      <c r="G29" s="40">
        <v>2520</v>
      </c>
      <c r="H29" s="40">
        <v>1747</v>
      </c>
      <c r="I29" s="40">
        <v>2872</v>
      </c>
      <c r="J29" s="40">
        <v>2565</v>
      </c>
      <c r="K29" s="40">
        <v>1281</v>
      </c>
      <c r="L29" s="40">
        <v>271</v>
      </c>
      <c r="M29" s="40">
        <v>110</v>
      </c>
      <c r="N29" s="34">
        <v>27</v>
      </c>
      <c r="O29" s="93">
        <v>12368</v>
      </c>
    </row>
    <row r="30" spans="1:15" ht="15.75" x14ac:dyDescent="0.25">
      <c r="A30" s="99" t="s">
        <v>33</v>
      </c>
      <c r="B30" s="33">
        <v>8</v>
      </c>
      <c r="C30" s="40">
        <v>1</v>
      </c>
      <c r="D30" s="40">
        <v>14</v>
      </c>
      <c r="E30" s="40">
        <v>137</v>
      </c>
      <c r="F30" s="40">
        <v>776</v>
      </c>
      <c r="G30" s="40">
        <v>2108</v>
      </c>
      <c r="H30" s="40">
        <v>1358</v>
      </c>
      <c r="I30" s="40">
        <v>2106</v>
      </c>
      <c r="J30" s="40">
        <v>1684</v>
      </c>
      <c r="K30" s="40">
        <v>747</v>
      </c>
      <c r="L30" s="40">
        <v>153</v>
      </c>
      <c r="M30" s="40">
        <v>49</v>
      </c>
      <c r="N30" s="34">
        <v>16</v>
      </c>
      <c r="O30" s="93">
        <v>9157</v>
      </c>
    </row>
    <row r="31" spans="1:15" ht="15.75" x14ac:dyDescent="0.25">
      <c r="A31" s="180" t="s">
        <v>34</v>
      </c>
      <c r="B31" s="33">
        <v>1</v>
      </c>
      <c r="C31" s="40">
        <v>1</v>
      </c>
      <c r="D31" s="40">
        <v>9</v>
      </c>
      <c r="E31" s="40">
        <v>149</v>
      </c>
      <c r="F31" s="40">
        <v>745</v>
      </c>
      <c r="G31" s="40">
        <v>1654</v>
      </c>
      <c r="H31" s="40">
        <v>981</v>
      </c>
      <c r="I31" s="40">
        <v>1455</v>
      </c>
      <c r="J31" s="40">
        <v>801</v>
      </c>
      <c r="K31" s="40">
        <v>340</v>
      </c>
      <c r="L31" s="40">
        <v>51</v>
      </c>
      <c r="M31" s="40">
        <v>19</v>
      </c>
      <c r="N31" s="34">
        <v>9</v>
      </c>
      <c r="O31" s="94">
        <v>6215</v>
      </c>
    </row>
    <row r="32" spans="1:15" ht="16.5" thickBot="1" x14ac:dyDescent="0.3">
      <c r="A32" s="100" t="s">
        <v>36</v>
      </c>
      <c r="B32" s="37">
        <v>421</v>
      </c>
      <c r="C32" s="41">
        <v>526</v>
      </c>
      <c r="D32" s="41">
        <v>115</v>
      </c>
      <c r="E32" s="41">
        <v>811</v>
      </c>
      <c r="F32" s="41">
        <v>6228</v>
      </c>
      <c r="G32" s="41">
        <v>16866</v>
      </c>
      <c r="H32" s="41">
        <v>13397</v>
      </c>
      <c r="I32" s="41">
        <v>21414</v>
      </c>
      <c r="J32" s="41">
        <v>17839</v>
      </c>
      <c r="K32" s="41">
        <v>7222</v>
      </c>
      <c r="L32" s="41">
        <v>1218</v>
      </c>
      <c r="M32" s="41">
        <v>304</v>
      </c>
      <c r="N32" s="38">
        <v>63</v>
      </c>
      <c r="O32" s="95">
        <v>86424</v>
      </c>
    </row>
    <row r="33" spans="1:15" ht="15.75" x14ac:dyDescent="0.25">
      <c r="A33" s="307"/>
      <c r="B33" s="269"/>
      <c r="C33" s="269"/>
      <c r="D33" s="269"/>
      <c r="E33" s="269"/>
      <c r="F33" s="269"/>
      <c r="G33" s="269"/>
      <c r="H33" s="269"/>
      <c r="I33" s="269"/>
      <c r="J33" s="269"/>
      <c r="K33" s="269"/>
      <c r="L33" s="269"/>
      <c r="M33" s="269"/>
      <c r="N33" s="269"/>
      <c r="O33" s="269"/>
    </row>
    <row r="34" spans="1:15" ht="15.75" thickBot="1" x14ac:dyDescent="0.3">
      <c r="A34" s="326" t="s">
        <v>7</v>
      </c>
      <c r="B34" s="327"/>
      <c r="C34" s="327"/>
      <c r="D34" s="327"/>
      <c r="E34" s="327"/>
      <c r="F34" s="327"/>
      <c r="G34" s="327"/>
      <c r="H34" s="327"/>
      <c r="I34" s="327"/>
      <c r="J34" s="327"/>
      <c r="K34" s="327"/>
      <c r="L34" s="327"/>
      <c r="M34" s="327"/>
      <c r="N34" s="327"/>
      <c r="O34" s="327"/>
    </row>
    <row r="35" spans="1:15" ht="15" customHeight="1" thickBot="1" x14ac:dyDescent="0.3">
      <c r="A35" s="328" t="s">
        <v>9</v>
      </c>
      <c r="B35" s="329" t="s">
        <v>10</v>
      </c>
      <c r="C35" s="329"/>
      <c r="D35" s="329"/>
      <c r="E35" s="329"/>
      <c r="F35" s="329"/>
      <c r="G35" s="329"/>
      <c r="H35" s="329"/>
      <c r="I35" s="329"/>
      <c r="J35" s="329"/>
      <c r="K35" s="329"/>
      <c r="L35" s="329"/>
      <c r="M35" s="329"/>
      <c r="N35" s="329"/>
      <c r="O35" s="330" t="s">
        <v>7</v>
      </c>
    </row>
    <row r="36" spans="1:15" ht="15.75" thickBot="1" x14ac:dyDescent="0.3">
      <c r="A36" s="299"/>
      <c r="B36" s="58" t="s">
        <v>11</v>
      </c>
      <c r="C36" s="60" t="s">
        <v>12</v>
      </c>
      <c r="D36" s="60" t="s">
        <v>13</v>
      </c>
      <c r="E36" s="60" t="s">
        <v>14</v>
      </c>
      <c r="F36" s="60" t="s">
        <v>15</v>
      </c>
      <c r="G36" s="60" t="s">
        <v>16</v>
      </c>
      <c r="H36" s="60" t="s">
        <v>17</v>
      </c>
      <c r="I36" s="60" t="s">
        <v>18</v>
      </c>
      <c r="J36" s="60" t="s">
        <v>19</v>
      </c>
      <c r="K36" s="60" t="s">
        <v>20</v>
      </c>
      <c r="L36" s="60" t="s">
        <v>21</v>
      </c>
      <c r="M36" s="60" t="s">
        <v>22</v>
      </c>
      <c r="N36" s="59" t="s">
        <v>23</v>
      </c>
      <c r="O36" s="297"/>
    </row>
    <row r="37" spans="1:15" ht="15.75" x14ac:dyDescent="0.25">
      <c r="A37" s="98" t="s">
        <v>24</v>
      </c>
      <c r="B37" s="47">
        <v>41</v>
      </c>
      <c r="C37" s="48">
        <v>2</v>
      </c>
      <c r="D37" s="48">
        <v>29</v>
      </c>
      <c r="E37" s="48">
        <v>65</v>
      </c>
      <c r="F37" s="48">
        <v>61</v>
      </c>
      <c r="G37" s="48">
        <v>46</v>
      </c>
      <c r="H37" s="48">
        <v>7</v>
      </c>
      <c r="I37" s="48" t="s">
        <v>25</v>
      </c>
      <c r="J37" s="48" t="s">
        <v>25</v>
      </c>
      <c r="K37" s="48" t="s">
        <v>25</v>
      </c>
      <c r="L37" s="48" t="s">
        <v>25</v>
      </c>
      <c r="M37" s="48" t="s">
        <v>25</v>
      </c>
      <c r="N37" s="49" t="s">
        <v>25</v>
      </c>
      <c r="O37" s="92">
        <v>251</v>
      </c>
    </row>
    <row r="38" spans="1:15" ht="15.75" x14ac:dyDescent="0.25">
      <c r="A38" s="99" t="s">
        <v>26</v>
      </c>
      <c r="B38" s="33">
        <v>273</v>
      </c>
      <c r="C38" s="40">
        <v>478</v>
      </c>
      <c r="D38" s="40">
        <v>20</v>
      </c>
      <c r="E38" s="40">
        <v>129</v>
      </c>
      <c r="F38" s="40">
        <v>648</v>
      </c>
      <c r="G38" s="40">
        <v>1504</v>
      </c>
      <c r="H38" s="40">
        <v>997</v>
      </c>
      <c r="I38" s="40">
        <v>407</v>
      </c>
      <c r="J38" s="40">
        <v>19</v>
      </c>
      <c r="K38" s="40" t="s">
        <v>25</v>
      </c>
      <c r="L38" s="40" t="s">
        <v>25</v>
      </c>
      <c r="M38" s="40" t="s">
        <v>25</v>
      </c>
      <c r="N38" s="34" t="s">
        <v>25</v>
      </c>
      <c r="O38" s="93">
        <v>4475</v>
      </c>
    </row>
    <row r="39" spans="1:15" ht="15.75" x14ac:dyDescent="0.25">
      <c r="A39" s="99" t="s">
        <v>27</v>
      </c>
      <c r="B39" s="33">
        <v>170</v>
      </c>
      <c r="C39" s="40">
        <v>508</v>
      </c>
      <c r="D39" s="40">
        <v>18</v>
      </c>
      <c r="E39" s="40">
        <v>76</v>
      </c>
      <c r="F39" s="40">
        <v>1049</v>
      </c>
      <c r="G39" s="40">
        <v>2861</v>
      </c>
      <c r="H39" s="40">
        <v>3058</v>
      </c>
      <c r="I39" s="40">
        <v>3695</v>
      </c>
      <c r="J39" s="40">
        <v>1274</v>
      </c>
      <c r="K39" s="40">
        <v>64</v>
      </c>
      <c r="L39" s="40">
        <v>1</v>
      </c>
      <c r="M39" s="40" t="s">
        <v>25</v>
      </c>
      <c r="N39" s="34" t="s">
        <v>25</v>
      </c>
      <c r="O39" s="93">
        <v>12774</v>
      </c>
    </row>
    <row r="40" spans="1:15" ht="15.75" x14ac:dyDescent="0.25">
      <c r="A40" s="99" t="s">
        <v>28</v>
      </c>
      <c r="B40" s="33">
        <v>142</v>
      </c>
      <c r="C40" s="40">
        <v>101</v>
      </c>
      <c r="D40" s="40">
        <v>19</v>
      </c>
      <c r="E40" s="40">
        <v>98</v>
      </c>
      <c r="F40" s="40">
        <v>1072</v>
      </c>
      <c r="G40" s="40">
        <v>2360</v>
      </c>
      <c r="H40" s="40">
        <v>2706</v>
      </c>
      <c r="I40" s="40">
        <v>4788</v>
      </c>
      <c r="J40" s="40">
        <v>4066</v>
      </c>
      <c r="K40" s="40">
        <v>749</v>
      </c>
      <c r="L40" s="40">
        <v>20</v>
      </c>
      <c r="M40" s="40" t="s">
        <v>25</v>
      </c>
      <c r="N40" s="34" t="s">
        <v>25</v>
      </c>
      <c r="O40" s="93">
        <v>16121</v>
      </c>
    </row>
    <row r="41" spans="1:15" ht="15.75" x14ac:dyDescent="0.25">
      <c r="A41" s="99" t="s">
        <v>29</v>
      </c>
      <c r="B41" s="33">
        <v>95</v>
      </c>
      <c r="C41" s="40">
        <v>39</v>
      </c>
      <c r="D41" s="40">
        <v>24</v>
      </c>
      <c r="E41" s="40">
        <v>100</v>
      </c>
      <c r="F41" s="40">
        <v>1123</v>
      </c>
      <c r="G41" s="40">
        <v>2686</v>
      </c>
      <c r="H41" s="40">
        <v>2697</v>
      </c>
      <c r="I41" s="40">
        <v>5404</v>
      </c>
      <c r="J41" s="40">
        <v>5481</v>
      </c>
      <c r="K41" s="40">
        <v>2117</v>
      </c>
      <c r="L41" s="40">
        <v>181</v>
      </c>
      <c r="M41" s="40">
        <v>11</v>
      </c>
      <c r="N41" s="34" t="s">
        <v>25</v>
      </c>
      <c r="O41" s="93">
        <v>19958</v>
      </c>
    </row>
    <row r="42" spans="1:15" ht="15.75" x14ac:dyDescent="0.25">
      <c r="A42" s="99" t="s">
        <v>30</v>
      </c>
      <c r="B42" s="33">
        <v>66</v>
      </c>
      <c r="C42" s="40">
        <v>24</v>
      </c>
      <c r="D42" s="40">
        <v>19</v>
      </c>
      <c r="E42" s="40">
        <v>97</v>
      </c>
      <c r="F42" s="40">
        <v>1192</v>
      </c>
      <c r="G42" s="40">
        <v>2975</v>
      </c>
      <c r="H42" s="40">
        <v>2556</v>
      </c>
      <c r="I42" s="40">
        <v>5292</v>
      </c>
      <c r="J42" s="40">
        <v>5736</v>
      </c>
      <c r="K42" s="40">
        <v>2831</v>
      </c>
      <c r="L42" s="40">
        <v>511</v>
      </c>
      <c r="M42" s="40">
        <v>80</v>
      </c>
      <c r="N42" s="34">
        <v>4</v>
      </c>
      <c r="O42" s="93">
        <v>21383</v>
      </c>
    </row>
    <row r="43" spans="1:15" ht="15.75" x14ac:dyDescent="0.25">
      <c r="A43" s="99" t="s">
        <v>31</v>
      </c>
      <c r="B43" s="33">
        <v>35</v>
      </c>
      <c r="C43" s="40">
        <v>9</v>
      </c>
      <c r="D43" s="40">
        <v>20</v>
      </c>
      <c r="E43" s="40">
        <v>108</v>
      </c>
      <c r="F43" s="40">
        <v>1142</v>
      </c>
      <c r="G43" s="40">
        <v>3203</v>
      </c>
      <c r="H43" s="40">
        <v>2659</v>
      </c>
      <c r="I43" s="40">
        <v>4914</v>
      </c>
      <c r="J43" s="40">
        <v>5072</v>
      </c>
      <c r="K43" s="40">
        <v>2912</v>
      </c>
      <c r="L43" s="40">
        <v>561</v>
      </c>
      <c r="M43" s="40">
        <v>137</v>
      </c>
      <c r="N43" s="34">
        <v>23</v>
      </c>
      <c r="O43" s="93">
        <v>20795</v>
      </c>
    </row>
    <row r="44" spans="1:15" ht="15.75" x14ac:dyDescent="0.25">
      <c r="A44" s="99" t="s">
        <v>32</v>
      </c>
      <c r="B44" s="33">
        <v>26</v>
      </c>
      <c r="C44" s="40">
        <v>3</v>
      </c>
      <c r="D44" s="40">
        <v>27</v>
      </c>
      <c r="E44" s="40">
        <v>171</v>
      </c>
      <c r="F44" s="40">
        <v>1282</v>
      </c>
      <c r="G44" s="40">
        <v>3535</v>
      </c>
      <c r="H44" s="40">
        <v>2739</v>
      </c>
      <c r="I44" s="40">
        <v>4828</v>
      </c>
      <c r="J44" s="40">
        <v>4741</v>
      </c>
      <c r="K44" s="40">
        <v>2677</v>
      </c>
      <c r="L44" s="40">
        <v>552</v>
      </c>
      <c r="M44" s="40">
        <v>224</v>
      </c>
      <c r="N44" s="34">
        <v>49</v>
      </c>
      <c r="O44" s="93">
        <v>20854</v>
      </c>
    </row>
    <row r="45" spans="1:15" ht="15.75" x14ac:dyDescent="0.25">
      <c r="A45" s="99" t="s">
        <v>33</v>
      </c>
      <c r="B45" s="33">
        <v>17</v>
      </c>
      <c r="C45" s="40">
        <v>2</v>
      </c>
      <c r="D45" s="40">
        <v>31</v>
      </c>
      <c r="E45" s="40">
        <v>214</v>
      </c>
      <c r="F45" s="40">
        <v>1173</v>
      </c>
      <c r="G45" s="40">
        <v>2896</v>
      </c>
      <c r="H45" s="40">
        <v>2152</v>
      </c>
      <c r="I45" s="40">
        <v>3687</v>
      </c>
      <c r="J45" s="40">
        <v>3242</v>
      </c>
      <c r="K45" s="40">
        <v>1627</v>
      </c>
      <c r="L45" s="40">
        <v>296</v>
      </c>
      <c r="M45" s="40">
        <v>109</v>
      </c>
      <c r="N45" s="34">
        <v>27</v>
      </c>
      <c r="O45" s="93">
        <v>15473</v>
      </c>
    </row>
    <row r="46" spans="1:15" ht="15.75" x14ac:dyDescent="0.25">
      <c r="A46" s="180" t="s">
        <v>34</v>
      </c>
      <c r="B46" s="33">
        <v>2</v>
      </c>
      <c r="C46" s="40">
        <v>1</v>
      </c>
      <c r="D46" s="40">
        <v>29</v>
      </c>
      <c r="E46" s="40">
        <v>244</v>
      </c>
      <c r="F46" s="40">
        <v>1146</v>
      </c>
      <c r="G46" s="40">
        <v>2500</v>
      </c>
      <c r="H46" s="40">
        <v>1708</v>
      </c>
      <c r="I46" s="40">
        <v>2845</v>
      </c>
      <c r="J46" s="40">
        <v>2010</v>
      </c>
      <c r="K46" s="40">
        <v>960</v>
      </c>
      <c r="L46" s="40">
        <v>138</v>
      </c>
      <c r="M46" s="40">
        <v>65</v>
      </c>
      <c r="N46" s="34">
        <v>21</v>
      </c>
      <c r="O46" s="94">
        <v>11669</v>
      </c>
    </row>
    <row r="47" spans="1:15" ht="16.5" thickBot="1" x14ac:dyDescent="0.3">
      <c r="A47" s="100" t="s">
        <v>7</v>
      </c>
      <c r="B47" s="37">
        <v>867</v>
      </c>
      <c r="C47" s="41">
        <v>1167</v>
      </c>
      <c r="D47" s="41">
        <v>236</v>
      </c>
      <c r="E47" s="41">
        <v>1302</v>
      </c>
      <c r="F47" s="41">
        <v>9888</v>
      </c>
      <c r="G47" s="41">
        <v>24566</v>
      </c>
      <c r="H47" s="41">
        <v>21279</v>
      </c>
      <c r="I47" s="41">
        <v>35860</v>
      </c>
      <c r="J47" s="41">
        <v>31641</v>
      </c>
      <c r="K47" s="41">
        <v>13937</v>
      </c>
      <c r="L47" s="41">
        <v>2260</v>
      </c>
      <c r="M47" s="41">
        <v>626</v>
      </c>
      <c r="N47" s="38">
        <v>124</v>
      </c>
      <c r="O47" s="95">
        <v>143753</v>
      </c>
    </row>
    <row r="49" spans="1:1" ht="15.75" x14ac:dyDescent="0.25">
      <c r="A49" s="144" t="s">
        <v>8</v>
      </c>
    </row>
  </sheetData>
  <mergeCells count="14">
    <mergeCell ref="A19:O19"/>
    <mergeCell ref="A20:A21"/>
    <mergeCell ref="B20:N20"/>
    <mergeCell ref="A3:O3"/>
    <mergeCell ref="A4:A5"/>
    <mergeCell ref="B4:N4"/>
    <mergeCell ref="O4:O5"/>
    <mergeCell ref="A18:O18"/>
    <mergeCell ref="O20:O21"/>
    <mergeCell ref="A34:O34"/>
    <mergeCell ref="A35:A36"/>
    <mergeCell ref="B35:N35"/>
    <mergeCell ref="O35:O36"/>
    <mergeCell ref="A33:O33"/>
  </mergeCells>
  <hyperlinks>
    <hyperlink ref="J1" location="'Table of Contents'!C2" display="Back to Table of Contents"/>
  </hyperlinks>
  <pageMargins left="0.75" right="0.75" top="1" bottom="1" header="0.5" footer="0.5"/>
  <pageSetup paperSize="9" scale="61"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showGridLines="0" zoomScaleNormal="100" workbookViewId="0"/>
  </sheetViews>
  <sheetFormatPr defaultRowHeight="15" x14ac:dyDescent="0.25"/>
  <cols>
    <col min="1" max="1" width="24.42578125" customWidth="1"/>
    <col min="2" max="21" width="9.5703125" customWidth="1"/>
  </cols>
  <sheetData>
    <row r="1" spans="1:21" x14ac:dyDescent="0.25">
      <c r="A1" s="8" t="s">
        <v>463</v>
      </c>
      <c r="J1" s="7" t="s">
        <v>892</v>
      </c>
    </row>
    <row r="2" spans="1:21" x14ac:dyDescent="0.25">
      <c r="A2" s="2"/>
    </row>
    <row r="3" spans="1:21" ht="16.5" thickBot="1" x14ac:dyDescent="0.3">
      <c r="A3" s="306" t="s">
        <v>2</v>
      </c>
      <c r="B3" s="306"/>
      <c r="C3" s="306"/>
      <c r="D3" s="306"/>
      <c r="E3" s="306"/>
      <c r="F3" s="306"/>
      <c r="G3" s="306"/>
      <c r="H3" s="306"/>
      <c r="I3" s="306"/>
      <c r="J3" s="306"/>
      <c r="K3" s="306"/>
      <c r="L3" s="306"/>
      <c r="M3" s="306"/>
      <c r="N3" s="306"/>
      <c r="O3" s="306"/>
      <c r="P3" s="306"/>
      <c r="Q3" s="306"/>
      <c r="R3" s="306"/>
      <c r="S3" s="306"/>
      <c r="T3" s="306"/>
      <c r="U3" s="306"/>
    </row>
    <row r="4" spans="1:21" ht="15" customHeight="1" x14ac:dyDescent="0.25">
      <c r="A4" s="298" t="s">
        <v>48</v>
      </c>
      <c r="B4" s="314" t="s">
        <v>1</v>
      </c>
      <c r="C4" s="314"/>
      <c r="D4" s="314"/>
      <c r="E4" s="314"/>
      <c r="F4" s="314"/>
      <c r="G4" s="314"/>
      <c r="H4" s="314"/>
      <c r="I4" s="314"/>
      <c r="J4" s="314"/>
      <c r="K4" s="314"/>
      <c r="L4" s="314"/>
      <c r="M4" s="314"/>
      <c r="N4" s="314"/>
      <c r="O4" s="314"/>
      <c r="P4" s="314"/>
      <c r="Q4" s="314"/>
      <c r="R4" s="314"/>
      <c r="S4" s="314"/>
      <c r="T4" s="314"/>
      <c r="U4" s="315"/>
    </row>
    <row r="5" spans="1:21" ht="15.75" thickBot="1" x14ac:dyDescent="0.3">
      <c r="A5" s="308"/>
      <c r="B5" s="79">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75" t="s">
        <v>24</v>
      </c>
      <c r="B6" s="47">
        <v>153</v>
      </c>
      <c r="C6" s="48">
        <v>133</v>
      </c>
      <c r="D6" s="48">
        <v>152</v>
      </c>
      <c r="E6" s="48">
        <v>212</v>
      </c>
      <c r="F6" s="48">
        <v>279</v>
      </c>
      <c r="G6" s="48">
        <v>226</v>
      </c>
      <c r="H6" s="48">
        <v>223</v>
      </c>
      <c r="I6" s="48">
        <v>193</v>
      </c>
      <c r="J6" s="48">
        <v>217</v>
      </c>
      <c r="K6" s="48">
        <v>187</v>
      </c>
      <c r="L6" s="48">
        <v>210</v>
      </c>
      <c r="M6" s="48">
        <v>136</v>
      </c>
      <c r="N6" s="48">
        <v>184</v>
      </c>
      <c r="O6" s="48">
        <v>183</v>
      </c>
      <c r="P6" s="48">
        <v>127</v>
      </c>
      <c r="Q6" s="48">
        <v>116</v>
      </c>
      <c r="R6" s="48">
        <v>123</v>
      </c>
      <c r="S6" s="48">
        <v>128</v>
      </c>
      <c r="T6" s="48">
        <v>226</v>
      </c>
      <c r="U6" s="49">
        <v>233</v>
      </c>
    </row>
    <row r="7" spans="1:21" ht="15.75" x14ac:dyDescent="0.25">
      <c r="A7" s="61" t="s">
        <v>26</v>
      </c>
      <c r="B7" s="33">
        <v>2438</v>
      </c>
      <c r="C7" s="40">
        <v>2140</v>
      </c>
      <c r="D7" s="40">
        <v>2399</v>
      </c>
      <c r="E7" s="40">
        <v>2844</v>
      </c>
      <c r="F7" s="40">
        <v>3138</v>
      </c>
      <c r="G7" s="40">
        <v>2958</v>
      </c>
      <c r="H7" s="40">
        <v>2855</v>
      </c>
      <c r="I7" s="40">
        <v>2836</v>
      </c>
      <c r="J7" s="40">
        <v>2863</v>
      </c>
      <c r="K7" s="40">
        <v>2497</v>
      </c>
      <c r="L7" s="40">
        <v>2195</v>
      </c>
      <c r="M7" s="40">
        <v>1824</v>
      </c>
      <c r="N7" s="40">
        <v>1872</v>
      </c>
      <c r="O7" s="40">
        <v>2082</v>
      </c>
      <c r="P7" s="40">
        <v>2009</v>
      </c>
      <c r="Q7" s="40">
        <v>2071</v>
      </c>
      <c r="R7" s="40">
        <v>2007</v>
      </c>
      <c r="S7" s="40">
        <v>2283</v>
      </c>
      <c r="T7" s="40">
        <v>2621</v>
      </c>
      <c r="U7" s="34">
        <v>2848</v>
      </c>
    </row>
    <row r="8" spans="1:21" ht="15.75" x14ac:dyDescent="0.25">
      <c r="A8" s="61" t="s">
        <v>27</v>
      </c>
      <c r="B8" s="33">
        <v>5390</v>
      </c>
      <c r="C8" s="40">
        <v>5130</v>
      </c>
      <c r="D8" s="40">
        <v>5370</v>
      </c>
      <c r="E8" s="40">
        <v>5978</v>
      </c>
      <c r="F8" s="40">
        <v>6468</v>
      </c>
      <c r="G8" s="40">
        <v>6489</v>
      </c>
      <c r="H8" s="40">
        <v>6803</v>
      </c>
      <c r="I8" s="40">
        <v>7042</v>
      </c>
      <c r="J8" s="40">
        <v>7116</v>
      </c>
      <c r="K8" s="40">
        <v>6910</v>
      </c>
      <c r="L8" s="40">
        <v>6398</v>
      </c>
      <c r="M8" s="40">
        <v>5574</v>
      </c>
      <c r="N8" s="40">
        <v>5245</v>
      </c>
      <c r="O8" s="40">
        <v>5280</v>
      </c>
      <c r="P8" s="40">
        <v>5033</v>
      </c>
      <c r="Q8" s="40">
        <v>4782</v>
      </c>
      <c r="R8" s="40">
        <v>4779</v>
      </c>
      <c r="S8" s="40">
        <v>5126</v>
      </c>
      <c r="T8" s="40">
        <v>5502</v>
      </c>
      <c r="U8" s="34">
        <v>6144</v>
      </c>
    </row>
    <row r="9" spans="1:21" ht="15.75" x14ac:dyDescent="0.25">
      <c r="A9" s="61" t="s">
        <v>28</v>
      </c>
      <c r="B9" s="33">
        <v>7387</v>
      </c>
      <c r="C9" s="40">
        <v>7008</v>
      </c>
      <c r="D9" s="40">
        <v>7225</v>
      </c>
      <c r="E9" s="40">
        <v>7496</v>
      </c>
      <c r="F9" s="40">
        <v>7644</v>
      </c>
      <c r="G9" s="40">
        <v>7352</v>
      </c>
      <c r="H9" s="40">
        <v>7437</v>
      </c>
      <c r="I9" s="40">
        <v>7666</v>
      </c>
      <c r="J9" s="40">
        <v>8035</v>
      </c>
      <c r="K9" s="40">
        <v>8161</v>
      </c>
      <c r="L9" s="40">
        <v>8294</v>
      </c>
      <c r="M9" s="40">
        <v>7777</v>
      </c>
      <c r="N9" s="40">
        <v>7626</v>
      </c>
      <c r="O9" s="40">
        <v>7558</v>
      </c>
      <c r="P9" s="40">
        <v>7215</v>
      </c>
      <c r="Q9" s="40">
        <v>6754</v>
      </c>
      <c r="R9" s="40">
        <v>6439</v>
      </c>
      <c r="S9" s="40">
        <v>6537</v>
      </c>
      <c r="T9" s="40">
        <v>6744</v>
      </c>
      <c r="U9" s="34">
        <v>7083</v>
      </c>
    </row>
    <row r="10" spans="1:21" ht="15.75" x14ac:dyDescent="0.25">
      <c r="A10" s="61" t="s">
        <v>29</v>
      </c>
      <c r="B10" s="33">
        <v>7812</v>
      </c>
      <c r="C10" s="40">
        <v>7602</v>
      </c>
      <c r="D10" s="40">
        <v>7923</v>
      </c>
      <c r="E10" s="40">
        <v>8429</v>
      </c>
      <c r="F10" s="40">
        <v>8802</v>
      </c>
      <c r="G10" s="40">
        <v>8793</v>
      </c>
      <c r="H10" s="40">
        <v>8827</v>
      </c>
      <c r="I10" s="40">
        <v>8735</v>
      </c>
      <c r="J10" s="40">
        <v>8709</v>
      </c>
      <c r="K10" s="40">
        <v>8493</v>
      </c>
      <c r="L10" s="40">
        <v>8299</v>
      </c>
      <c r="M10" s="40">
        <v>7824</v>
      </c>
      <c r="N10" s="40">
        <v>7870</v>
      </c>
      <c r="O10" s="40">
        <v>8107</v>
      </c>
      <c r="P10" s="40">
        <v>8061</v>
      </c>
      <c r="Q10" s="40">
        <v>7828</v>
      </c>
      <c r="R10" s="40">
        <v>7661</v>
      </c>
      <c r="S10" s="40">
        <v>7828</v>
      </c>
      <c r="T10" s="40">
        <v>8005</v>
      </c>
      <c r="U10" s="34">
        <v>8199</v>
      </c>
    </row>
    <row r="11" spans="1:21" ht="15.75" x14ac:dyDescent="0.25">
      <c r="A11" s="61" t="s">
        <v>30</v>
      </c>
      <c r="B11" s="33">
        <v>10130</v>
      </c>
      <c r="C11" s="40">
        <v>9517</v>
      </c>
      <c r="D11" s="40">
        <v>9422</v>
      </c>
      <c r="E11" s="40">
        <v>9485</v>
      </c>
      <c r="F11" s="40">
        <v>9329</v>
      </c>
      <c r="G11" s="40">
        <v>9035</v>
      </c>
      <c r="H11" s="40">
        <v>9077</v>
      </c>
      <c r="I11" s="40">
        <v>9149</v>
      </c>
      <c r="J11" s="40">
        <v>9381</v>
      </c>
      <c r="K11" s="40">
        <v>9414</v>
      </c>
      <c r="L11" s="40">
        <v>9219</v>
      </c>
      <c r="M11" s="40">
        <v>8826</v>
      </c>
      <c r="N11" s="40">
        <v>8665</v>
      </c>
      <c r="O11" s="40">
        <v>8499</v>
      </c>
      <c r="P11" s="40">
        <v>8230</v>
      </c>
      <c r="Q11" s="40">
        <v>7910</v>
      </c>
      <c r="R11" s="40">
        <v>7766</v>
      </c>
      <c r="S11" s="40">
        <v>7889</v>
      </c>
      <c r="T11" s="40">
        <v>8232</v>
      </c>
      <c r="U11" s="34">
        <v>8537</v>
      </c>
    </row>
    <row r="12" spans="1:21" ht="15.75" x14ac:dyDescent="0.25">
      <c r="A12" s="61" t="s">
        <v>31</v>
      </c>
      <c r="B12" s="33">
        <v>10578</v>
      </c>
      <c r="C12" s="40">
        <v>10495</v>
      </c>
      <c r="D12" s="40">
        <v>10727</v>
      </c>
      <c r="E12" s="40">
        <v>10971</v>
      </c>
      <c r="F12" s="40">
        <v>11150</v>
      </c>
      <c r="G12" s="40">
        <v>10855</v>
      </c>
      <c r="H12" s="40">
        <v>10660</v>
      </c>
      <c r="I12" s="40">
        <v>10364</v>
      </c>
      <c r="J12" s="40">
        <v>10179</v>
      </c>
      <c r="K12" s="40">
        <v>9687</v>
      </c>
      <c r="L12" s="40">
        <v>9388</v>
      </c>
      <c r="M12" s="40">
        <v>8899</v>
      </c>
      <c r="N12" s="40">
        <v>8688</v>
      </c>
      <c r="O12" s="40">
        <v>8916</v>
      </c>
      <c r="P12" s="40">
        <v>8946</v>
      </c>
      <c r="Q12" s="40">
        <v>8687</v>
      </c>
      <c r="R12" s="40">
        <v>8507</v>
      </c>
      <c r="S12" s="40">
        <v>8462</v>
      </c>
      <c r="T12" s="40">
        <v>8436</v>
      </c>
      <c r="U12" s="34">
        <v>8462</v>
      </c>
    </row>
    <row r="13" spans="1:21" ht="15.75" x14ac:dyDescent="0.25">
      <c r="A13" s="61" t="s">
        <v>32</v>
      </c>
      <c r="B13" s="33">
        <v>9888</v>
      </c>
      <c r="C13" s="40">
        <v>9877</v>
      </c>
      <c r="D13" s="40">
        <v>10123</v>
      </c>
      <c r="E13" s="40">
        <v>10596</v>
      </c>
      <c r="F13" s="40">
        <v>10837</v>
      </c>
      <c r="G13" s="40">
        <v>10819</v>
      </c>
      <c r="H13" s="40">
        <v>10921</v>
      </c>
      <c r="I13" s="40">
        <v>11010</v>
      </c>
      <c r="J13" s="40">
        <v>11171</v>
      </c>
      <c r="K13" s="40">
        <v>10966</v>
      </c>
      <c r="L13" s="40">
        <v>10758</v>
      </c>
      <c r="M13" s="40">
        <v>9981</v>
      </c>
      <c r="N13" s="40">
        <v>9578</v>
      </c>
      <c r="O13" s="40">
        <v>9225</v>
      </c>
      <c r="P13" s="40">
        <v>8752</v>
      </c>
      <c r="Q13" s="40">
        <v>8387</v>
      </c>
      <c r="R13" s="40">
        <v>8174</v>
      </c>
      <c r="S13" s="40">
        <v>8290</v>
      </c>
      <c r="T13" s="40">
        <v>8560</v>
      </c>
      <c r="U13" s="34">
        <v>8921</v>
      </c>
    </row>
    <row r="14" spans="1:21" ht="15.75" x14ac:dyDescent="0.25">
      <c r="A14" s="61" t="s">
        <v>33</v>
      </c>
      <c r="B14" s="33">
        <v>4695</v>
      </c>
      <c r="C14" s="40">
        <v>5056</v>
      </c>
      <c r="D14" s="40">
        <v>5589</v>
      </c>
      <c r="E14" s="40">
        <v>6128</v>
      </c>
      <c r="F14" s="40">
        <v>6495</v>
      </c>
      <c r="G14" s="40">
        <v>6563</v>
      </c>
      <c r="H14" s="40">
        <v>6863</v>
      </c>
      <c r="I14" s="40">
        <v>7141</v>
      </c>
      <c r="J14" s="40">
        <v>7497</v>
      </c>
      <c r="K14" s="40">
        <v>7528</v>
      </c>
      <c r="L14" s="40">
        <v>7702</v>
      </c>
      <c r="M14" s="40">
        <v>7099</v>
      </c>
      <c r="N14" s="40">
        <v>7264</v>
      </c>
      <c r="O14" s="40">
        <v>7274</v>
      </c>
      <c r="P14" s="40">
        <v>7315</v>
      </c>
      <c r="Q14" s="40">
        <v>7158</v>
      </c>
      <c r="R14" s="40">
        <v>7011</v>
      </c>
      <c r="S14" s="40">
        <v>6930</v>
      </c>
      <c r="T14" s="40">
        <v>6894</v>
      </c>
      <c r="U14" s="34">
        <v>6759</v>
      </c>
    </row>
    <row r="15" spans="1:21" ht="15.75" x14ac:dyDescent="0.25">
      <c r="A15" s="61" t="s">
        <v>34</v>
      </c>
      <c r="B15" s="33">
        <v>1863</v>
      </c>
      <c r="C15" s="40">
        <v>2062</v>
      </c>
      <c r="D15" s="40">
        <v>2380</v>
      </c>
      <c r="E15" s="40">
        <v>2891</v>
      </c>
      <c r="F15" s="40">
        <v>3497</v>
      </c>
      <c r="G15" s="40">
        <v>3857</v>
      </c>
      <c r="H15" s="40">
        <v>4346</v>
      </c>
      <c r="I15" s="40">
        <v>4729</v>
      </c>
      <c r="J15" s="40">
        <v>5473</v>
      </c>
      <c r="K15" s="40">
        <v>5671</v>
      </c>
      <c r="L15" s="40">
        <v>5963</v>
      </c>
      <c r="M15" s="40">
        <v>5407</v>
      </c>
      <c r="N15" s="40">
        <v>5631</v>
      </c>
      <c r="O15" s="40">
        <v>5646</v>
      </c>
      <c r="P15" s="40">
        <v>5718</v>
      </c>
      <c r="Q15" s="40">
        <v>5658</v>
      </c>
      <c r="R15" s="40">
        <v>5678</v>
      </c>
      <c r="S15" s="40">
        <v>5945</v>
      </c>
      <c r="T15" s="40">
        <v>6147</v>
      </c>
      <c r="U15" s="34">
        <v>6531</v>
      </c>
    </row>
    <row r="16" spans="1:21" ht="16.5" thickBot="1" x14ac:dyDescent="0.3">
      <c r="A16" s="72" t="s">
        <v>35</v>
      </c>
      <c r="B16" s="37">
        <v>60334</v>
      </c>
      <c r="C16" s="41">
        <v>59020</v>
      </c>
      <c r="D16" s="41">
        <v>61310</v>
      </c>
      <c r="E16" s="41">
        <v>65030</v>
      </c>
      <c r="F16" s="41">
        <v>67639</v>
      </c>
      <c r="G16" s="41">
        <v>66947</v>
      </c>
      <c r="H16" s="41">
        <v>68012</v>
      </c>
      <c r="I16" s="41">
        <v>68865</v>
      </c>
      <c r="J16" s="41">
        <v>70641</v>
      </c>
      <c r="K16" s="41">
        <v>69514</v>
      </c>
      <c r="L16" s="41">
        <v>68426</v>
      </c>
      <c r="M16" s="41">
        <v>63347</v>
      </c>
      <c r="N16" s="41">
        <v>62623</v>
      </c>
      <c r="O16" s="41">
        <v>62770</v>
      </c>
      <c r="P16" s="41">
        <v>61406</v>
      </c>
      <c r="Q16" s="41">
        <v>59351</v>
      </c>
      <c r="R16" s="41">
        <v>58145</v>
      </c>
      <c r="S16" s="41">
        <v>59418</v>
      </c>
      <c r="T16" s="41">
        <v>61367</v>
      </c>
      <c r="U16" s="38">
        <v>63717</v>
      </c>
    </row>
    <row r="17" spans="1:21" ht="15.75" x14ac:dyDescent="0.25">
      <c r="A17" s="77"/>
      <c r="B17" s="77"/>
      <c r="C17" s="77"/>
      <c r="D17" s="77"/>
      <c r="E17" s="77"/>
      <c r="F17" s="77"/>
      <c r="G17" s="77"/>
      <c r="H17" s="77"/>
      <c r="I17" s="77"/>
      <c r="J17" s="77"/>
      <c r="K17" s="77"/>
      <c r="L17" s="77"/>
      <c r="M17" s="77"/>
      <c r="N17" s="77"/>
      <c r="O17" s="77"/>
      <c r="P17" s="77"/>
      <c r="Q17" s="77"/>
      <c r="R17" s="77"/>
      <c r="S17" s="77"/>
      <c r="T17" s="77"/>
      <c r="U17" s="77"/>
    </row>
    <row r="18" spans="1:21" ht="16.5" thickBot="1" x14ac:dyDescent="0.3">
      <c r="A18" s="307" t="s">
        <v>3</v>
      </c>
      <c r="B18" s="307"/>
      <c r="C18" s="307"/>
      <c r="D18" s="307"/>
      <c r="E18" s="307"/>
      <c r="F18" s="307"/>
      <c r="G18" s="307"/>
      <c r="H18" s="307"/>
      <c r="I18" s="307"/>
      <c r="J18" s="307"/>
      <c r="K18" s="307"/>
      <c r="L18" s="307"/>
      <c r="M18" s="307"/>
      <c r="N18" s="307"/>
      <c r="O18" s="307"/>
      <c r="P18" s="78"/>
      <c r="Q18" s="78"/>
      <c r="R18" s="78"/>
      <c r="S18" s="78"/>
      <c r="T18" s="78"/>
      <c r="U18" s="78"/>
    </row>
    <row r="19" spans="1:21" ht="15" customHeight="1" x14ac:dyDescent="0.25">
      <c r="A19" s="298" t="s">
        <v>48</v>
      </c>
      <c r="B19" s="314" t="s">
        <v>1</v>
      </c>
      <c r="C19" s="314"/>
      <c r="D19" s="314"/>
      <c r="E19" s="314"/>
      <c r="F19" s="314"/>
      <c r="G19" s="314"/>
      <c r="H19" s="314"/>
      <c r="I19" s="314"/>
      <c r="J19" s="314"/>
      <c r="K19" s="314"/>
      <c r="L19" s="314"/>
      <c r="M19" s="314"/>
      <c r="N19" s="314"/>
      <c r="O19" s="314"/>
      <c r="P19" s="314"/>
      <c r="Q19" s="314"/>
      <c r="R19" s="314"/>
      <c r="S19" s="314"/>
      <c r="T19" s="314"/>
      <c r="U19" s="315"/>
    </row>
    <row r="20" spans="1:21" ht="15.75" thickBot="1" x14ac:dyDescent="0.3">
      <c r="A20" s="308"/>
      <c r="B20" s="79">
        <v>2003</v>
      </c>
      <c r="C20" s="16">
        <v>2004</v>
      </c>
      <c r="D20" s="16">
        <v>2005</v>
      </c>
      <c r="E20" s="16">
        <v>2006</v>
      </c>
      <c r="F20" s="16">
        <v>2007</v>
      </c>
      <c r="G20" s="16">
        <v>2008</v>
      </c>
      <c r="H20" s="16">
        <v>2009</v>
      </c>
      <c r="I20" s="16">
        <v>2010</v>
      </c>
      <c r="J20" s="16">
        <v>2011</v>
      </c>
      <c r="K20" s="16">
        <v>2012</v>
      </c>
      <c r="L20" s="16">
        <v>2013</v>
      </c>
      <c r="M20" s="16">
        <v>2014</v>
      </c>
      <c r="N20" s="16">
        <v>2015</v>
      </c>
      <c r="O20" s="16">
        <v>2016</v>
      </c>
      <c r="P20" s="16">
        <v>2017</v>
      </c>
      <c r="Q20" s="16">
        <v>2018</v>
      </c>
      <c r="R20" s="16">
        <v>2019</v>
      </c>
      <c r="S20" s="16">
        <v>2020</v>
      </c>
      <c r="T20" s="16">
        <v>2021</v>
      </c>
      <c r="U20" s="17">
        <v>2022</v>
      </c>
    </row>
    <row r="21" spans="1:21" ht="15.75" x14ac:dyDescent="0.25">
      <c r="A21" s="75" t="s">
        <v>24</v>
      </c>
      <c r="B21" s="47">
        <v>219</v>
      </c>
      <c r="C21" s="48">
        <v>219</v>
      </c>
      <c r="D21" s="48">
        <v>270</v>
      </c>
      <c r="E21" s="48">
        <v>421</v>
      </c>
      <c r="F21" s="48">
        <v>601</v>
      </c>
      <c r="G21" s="48">
        <v>526</v>
      </c>
      <c r="H21" s="48">
        <v>442</v>
      </c>
      <c r="I21" s="48">
        <v>374</v>
      </c>
      <c r="J21" s="48">
        <v>423</v>
      </c>
      <c r="K21" s="48">
        <v>324</v>
      </c>
      <c r="L21" s="48">
        <v>305</v>
      </c>
      <c r="M21" s="48">
        <v>237</v>
      </c>
      <c r="N21" s="48">
        <v>276</v>
      </c>
      <c r="O21" s="48">
        <v>282</v>
      </c>
      <c r="P21" s="48">
        <v>193</v>
      </c>
      <c r="Q21" s="48">
        <v>283</v>
      </c>
      <c r="R21" s="48">
        <v>259</v>
      </c>
      <c r="S21" s="48">
        <v>244</v>
      </c>
      <c r="T21" s="48">
        <v>342</v>
      </c>
      <c r="U21" s="49">
        <v>364</v>
      </c>
    </row>
    <row r="22" spans="1:21" ht="15.75" x14ac:dyDescent="0.25">
      <c r="A22" s="61" t="s">
        <v>26</v>
      </c>
      <c r="B22" s="33">
        <v>4381</v>
      </c>
      <c r="C22" s="40">
        <v>3752</v>
      </c>
      <c r="D22" s="40">
        <v>4118</v>
      </c>
      <c r="E22" s="40">
        <v>5026</v>
      </c>
      <c r="F22" s="40">
        <v>5762</v>
      </c>
      <c r="G22" s="40">
        <v>5559</v>
      </c>
      <c r="H22" s="40">
        <v>5285</v>
      </c>
      <c r="I22" s="40">
        <v>4979</v>
      </c>
      <c r="J22" s="40">
        <v>4855</v>
      </c>
      <c r="K22" s="40">
        <v>4241</v>
      </c>
      <c r="L22" s="40">
        <v>3721</v>
      </c>
      <c r="M22" s="40">
        <v>3002</v>
      </c>
      <c r="N22" s="40">
        <v>3213</v>
      </c>
      <c r="O22" s="40">
        <v>3380</v>
      </c>
      <c r="P22" s="40">
        <v>3100</v>
      </c>
      <c r="Q22" s="40">
        <v>2968</v>
      </c>
      <c r="R22" s="40">
        <v>2952</v>
      </c>
      <c r="S22" s="40">
        <v>3471</v>
      </c>
      <c r="T22" s="40">
        <v>4095</v>
      </c>
      <c r="U22" s="34">
        <v>4393</v>
      </c>
    </row>
    <row r="23" spans="1:21" ht="15.75" x14ac:dyDescent="0.25">
      <c r="A23" s="61" t="s">
        <v>27</v>
      </c>
      <c r="B23" s="33">
        <v>9700</v>
      </c>
      <c r="C23" s="40">
        <v>9519</v>
      </c>
      <c r="D23" s="40">
        <v>10143</v>
      </c>
      <c r="E23" s="40">
        <v>11383</v>
      </c>
      <c r="F23" s="40">
        <v>12215</v>
      </c>
      <c r="G23" s="40">
        <v>11913</v>
      </c>
      <c r="H23" s="40">
        <v>11994</v>
      </c>
      <c r="I23" s="40">
        <v>12054</v>
      </c>
      <c r="J23" s="40">
        <v>11852</v>
      </c>
      <c r="K23" s="40">
        <v>11250</v>
      </c>
      <c r="L23" s="40">
        <v>10493</v>
      </c>
      <c r="M23" s="40">
        <v>9055</v>
      </c>
      <c r="N23" s="40">
        <v>8601</v>
      </c>
      <c r="O23" s="40">
        <v>8566</v>
      </c>
      <c r="P23" s="40">
        <v>8045</v>
      </c>
      <c r="Q23" s="40">
        <v>7677</v>
      </c>
      <c r="R23" s="40">
        <v>7377</v>
      </c>
      <c r="S23" s="40">
        <v>7743</v>
      </c>
      <c r="T23" s="40">
        <v>8360</v>
      </c>
      <c r="U23" s="34">
        <v>9088</v>
      </c>
    </row>
    <row r="24" spans="1:21" ht="15.75" x14ac:dyDescent="0.25">
      <c r="A24" s="61" t="s">
        <v>28</v>
      </c>
      <c r="B24" s="33">
        <v>11236</v>
      </c>
      <c r="C24" s="40">
        <v>11378</v>
      </c>
      <c r="D24" s="40">
        <v>12040</v>
      </c>
      <c r="E24" s="40">
        <v>12690</v>
      </c>
      <c r="F24" s="40">
        <v>13211</v>
      </c>
      <c r="G24" s="40">
        <v>13013</v>
      </c>
      <c r="H24" s="40">
        <v>13139</v>
      </c>
      <c r="I24" s="40">
        <v>13363</v>
      </c>
      <c r="J24" s="40">
        <v>13688</v>
      </c>
      <c r="K24" s="40">
        <v>13626</v>
      </c>
      <c r="L24" s="40">
        <v>13403</v>
      </c>
      <c r="M24" s="40">
        <v>12531</v>
      </c>
      <c r="N24" s="40">
        <v>12469</v>
      </c>
      <c r="O24" s="40">
        <v>12153</v>
      </c>
      <c r="P24" s="40">
        <v>11495</v>
      </c>
      <c r="Q24" s="40">
        <v>10828</v>
      </c>
      <c r="R24" s="40">
        <v>10187</v>
      </c>
      <c r="S24" s="40">
        <v>10164</v>
      </c>
      <c r="T24" s="40">
        <v>10527</v>
      </c>
      <c r="U24" s="34">
        <v>10930</v>
      </c>
    </row>
    <row r="25" spans="1:21" ht="15.75" x14ac:dyDescent="0.25">
      <c r="A25" s="61" t="s">
        <v>29</v>
      </c>
      <c r="B25" s="33">
        <v>10688</v>
      </c>
      <c r="C25" s="40">
        <v>10587</v>
      </c>
      <c r="D25" s="40">
        <v>11515</v>
      </c>
      <c r="E25" s="40">
        <v>12540</v>
      </c>
      <c r="F25" s="40">
        <v>13454</v>
      </c>
      <c r="G25" s="40">
        <v>13643</v>
      </c>
      <c r="H25" s="40">
        <v>13923</v>
      </c>
      <c r="I25" s="40">
        <v>13760</v>
      </c>
      <c r="J25" s="40">
        <v>13613</v>
      </c>
      <c r="K25" s="40">
        <v>13398</v>
      </c>
      <c r="L25" s="40">
        <v>13302</v>
      </c>
      <c r="M25" s="40">
        <v>12670</v>
      </c>
      <c r="N25" s="40">
        <v>12876</v>
      </c>
      <c r="O25" s="40">
        <v>13247</v>
      </c>
      <c r="P25" s="40">
        <v>13122</v>
      </c>
      <c r="Q25" s="40">
        <v>12922</v>
      </c>
      <c r="R25" s="40">
        <v>12761</v>
      </c>
      <c r="S25" s="40">
        <v>13098</v>
      </c>
      <c r="T25" s="40">
        <v>13353</v>
      </c>
      <c r="U25" s="34">
        <v>13492</v>
      </c>
    </row>
    <row r="26" spans="1:21" ht="15.75" x14ac:dyDescent="0.25">
      <c r="A26" s="61" t="s">
        <v>30</v>
      </c>
      <c r="B26" s="33">
        <v>11175</v>
      </c>
      <c r="C26" s="40">
        <v>11478</v>
      </c>
      <c r="D26" s="40">
        <v>12313</v>
      </c>
      <c r="E26" s="40">
        <v>12852</v>
      </c>
      <c r="F26" s="40">
        <v>13229</v>
      </c>
      <c r="G26" s="40">
        <v>12998</v>
      </c>
      <c r="H26" s="40">
        <v>12844</v>
      </c>
      <c r="I26" s="40">
        <v>12923</v>
      </c>
      <c r="J26" s="40">
        <v>13390</v>
      </c>
      <c r="K26" s="40">
        <v>13558</v>
      </c>
      <c r="L26" s="40">
        <v>13655</v>
      </c>
      <c r="M26" s="40">
        <v>13225</v>
      </c>
      <c r="N26" s="40">
        <v>13202</v>
      </c>
      <c r="O26" s="40">
        <v>13132</v>
      </c>
      <c r="P26" s="40">
        <v>12812</v>
      </c>
      <c r="Q26" s="40">
        <v>12784</v>
      </c>
      <c r="R26" s="40">
        <v>12713</v>
      </c>
      <c r="S26" s="40">
        <v>13117</v>
      </c>
      <c r="T26" s="40">
        <v>13832</v>
      </c>
      <c r="U26" s="34">
        <v>14426</v>
      </c>
    </row>
    <row r="27" spans="1:21" ht="15.75" x14ac:dyDescent="0.25">
      <c r="A27" s="61" t="s">
        <v>31</v>
      </c>
      <c r="B27" s="33">
        <v>9617</v>
      </c>
      <c r="C27" s="40">
        <v>9967</v>
      </c>
      <c r="D27" s="40">
        <v>11301</v>
      </c>
      <c r="E27" s="40">
        <v>12343</v>
      </c>
      <c r="F27" s="40">
        <v>13274</v>
      </c>
      <c r="G27" s="40">
        <v>13439</v>
      </c>
      <c r="H27" s="40">
        <v>13838</v>
      </c>
      <c r="I27" s="40">
        <v>13631</v>
      </c>
      <c r="J27" s="40">
        <v>13667</v>
      </c>
      <c r="K27" s="40">
        <v>13305</v>
      </c>
      <c r="L27" s="40">
        <v>13009</v>
      </c>
      <c r="M27" s="40">
        <v>12234</v>
      </c>
      <c r="N27" s="40">
        <v>12313</v>
      </c>
      <c r="O27" s="40">
        <v>12785</v>
      </c>
      <c r="P27" s="40">
        <v>12826</v>
      </c>
      <c r="Q27" s="40">
        <v>12982</v>
      </c>
      <c r="R27" s="40">
        <v>13087</v>
      </c>
      <c r="S27" s="40">
        <v>13247</v>
      </c>
      <c r="T27" s="40">
        <v>13480</v>
      </c>
      <c r="U27" s="34">
        <v>13765</v>
      </c>
    </row>
    <row r="28" spans="1:21" ht="15.75" x14ac:dyDescent="0.25">
      <c r="A28" s="61" t="s">
        <v>32</v>
      </c>
      <c r="B28" s="33">
        <v>7632</v>
      </c>
      <c r="C28" s="40">
        <v>7979</v>
      </c>
      <c r="D28" s="40">
        <v>8986</v>
      </c>
      <c r="E28" s="40">
        <v>9836</v>
      </c>
      <c r="F28" s="40">
        <v>10520</v>
      </c>
      <c r="G28" s="40">
        <v>10925</v>
      </c>
      <c r="H28" s="40">
        <v>11366</v>
      </c>
      <c r="I28" s="40">
        <v>11913</v>
      </c>
      <c r="J28" s="40">
        <v>12506</v>
      </c>
      <c r="K28" s="40">
        <v>12829</v>
      </c>
      <c r="L28" s="40">
        <v>12977</v>
      </c>
      <c r="M28" s="40">
        <v>12525</v>
      </c>
      <c r="N28" s="40">
        <v>12580</v>
      </c>
      <c r="O28" s="40">
        <v>12547</v>
      </c>
      <c r="P28" s="40">
        <v>12134</v>
      </c>
      <c r="Q28" s="40">
        <v>11740</v>
      </c>
      <c r="R28" s="40">
        <v>11568</v>
      </c>
      <c r="S28" s="40">
        <v>11864</v>
      </c>
      <c r="T28" s="40">
        <v>12665</v>
      </c>
      <c r="U28" s="34">
        <v>13384</v>
      </c>
    </row>
    <row r="29" spans="1:21" ht="15.75" x14ac:dyDescent="0.25">
      <c r="A29" s="61" t="s">
        <v>33</v>
      </c>
      <c r="B29" s="33">
        <v>3752</v>
      </c>
      <c r="C29" s="40">
        <v>4196</v>
      </c>
      <c r="D29" s="40">
        <v>5042</v>
      </c>
      <c r="E29" s="40">
        <v>5573</v>
      </c>
      <c r="F29" s="40">
        <v>6169</v>
      </c>
      <c r="G29" s="40">
        <v>6424</v>
      </c>
      <c r="H29" s="40">
        <v>6817</v>
      </c>
      <c r="I29" s="40">
        <v>7166</v>
      </c>
      <c r="J29" s="40">
        <v>7635</v>
      </c>
      <c r="K29" s="40">
        <v>7771</v>
      </c>
      <c r="L29" s="40">
        <v>8220</v>
      </c>
      <c r="M29" s="40">
        <v>7819</v>
      </c>
      <c r="N29" s="40">
        <v>8456</v>
      </c>
      <c r="O29" s="40">
        <v>8932</v>
      </c>
      <c r="P29" s="40">
        <v>9197</v>
      </c>
      <c r="Q29" s="40">
        <v>9298</v>
      </c>
      <c r="R29" s="40">
        <v>9420</v>
      </c>
      <c r="S29" s="40">
        <v>9615</v>
      </c>
      <c r="T29" s="40">
        <v>10000</v>
      </c>
      <c r="U29" s="34">
        <v>10090</v>
      </c>
    </row>
    <row r="30" spans="1:21" ht="15.75" x14ac:dyDescent="0.25">
      <c r="A30" s="61" t="s">
        <v>34</v>
      </c>
      <c r="B30" s="33">
        <v>1247</v>
      </c>
      <c r="C30" s="40">
        <v>1454</v>
      </c>
      <c r="D30" s="40">
        <v>1818</v>
      </c>
      <c r="E30" s="40">
        <v>2229</v>
      </c>
      <c r="F30" s="40">
        <v>2701</v>
      </c>
      <c r="G30" s="40">
        <v>2960</v>
      </c>
      <c r="H30" s="40">
        <v>3397</v>
      </c>
      <c r="I30" s="40">
        <v>3765</v>
      </c>
      <c r="J30" s="40">
        <v>4282</v>
      </c>
      <c r="K30" s="40">
        <v>4604</v>
      </c>
      <c r="L30" s="40">
        <v>5016</v>
      </c>
      <c r="M30" s="40">
        <v>4639</v>
      </c>
      <c r="N30" s="40">
        <v>5041</v>
      </c>
      <c r="O30" s="40">
        <v>5384</v>
      </c>
      <c r="P30" s="40">
        <v>5506</v>
      </c>
      <c r="Q30" s="40">
        <v>5827</v>
      </c>
      <c r="R30" s="40">
        <v>5962</v>
      </c>
      <c r="S30" s="40">
        <v>6494</v>
      </c>
      <c r="T30" s="40">
        <v>7073</v>
      </c>
      <c r="U30" s="34">
        <v>7578</v>
      </c>
    </row>
    <row r="31" spans="1:21" ht="16.5" thickBot="1" x14ac:dyDescent="0.3">
      <c r="A31" s="72" t="s">
        <v>36</v>
      </c>
      <c r="B31" s="37">
        <v>69647</v>
      </c>
      <c r="C31" s="41">
        <v>70529</v>
      </c>
      <c r="D31" s="41">
        <v>77546</v>
      </c>
      <c r="E31" s="41">
        <v>84893</v>
      </c>
      <c r="F31" s="41">
        <v>91136</v>
      </c>
      <c r="G31" s="41">
        <v>91400</v>
      </c>
      <c r="H31" s="41">
        <v>93045</v>
      </c>
      <c r="I31" s="41">
        <v>93928</v>
      </c>
      <c r="J31" s="41">
        <v>95911</v>
      </c>
      <c r="K31" s="41">
        <v>94906</v>
      </c>
      <c r="L31" s="41">
        <v>94101</v>
      </c>
      <c r="M31" s="41">
        <v>87937</v>
      </c>
      <c r="N31" s="41">
        <v>89027</v>
      </c>
      <c r="O31" s="41">
        <v>90408</v>
      </c>
      <c r="P31" s="41">
        <v>88430</v>
      </c>
      <c r="Q31" s="41">
        <v>87309</v>
      </c>
      <c r="R31" s="41">
        <v>86286</v>
      </c>
      <c r="S31" s="41">
        <v>89057</v>
      </c>
      <c r="T31" s="41">
        <v>93727</v>
      </c>
      <c r="U31" s="38">
        <v>97510</v>
      </c>
    </row>
    <row r="33" spans="1:21" ht="16.5" thickBot="1" x14ac:dyDescent="0.3">
      <c r="A33" s="307" t="s">
        <v>7</v>
      </c>
      <c r="B33" s="307"/>
      <c r="C33" s="307"/>
      <c r="D33" s="307"/>
      <c r="E33" s="307"/>
      <c r="F33" s="307"/>
      <c r="G33" s="307"/>
      <c r="H33" s="307"/>
      <c r="I33" s="307"/>
      <c r="J33" s="307"/>
      <c r="K33" s="307"/>
      <c r="L33" s="307"/>
      <c r="M33" s="307"/>
      <c r="N33" s="307"/>
      <c r="O33" s="307"/>
    </row>
    <row r="34" spans="1:21" ht="15" customHeight="1" x14ac:dyDescent="0.25">
      <c r="A34" s="298" t="s">
        <v>48</v>
      </c>
      <c r="B34" s="314" t="s">
        <v>1</v>
      </c>
      <c r="C34" s="314"/>
      <c r="D34" s="314"/>
      <c r="E34" s="314"/>
      <c r="F34" s="314"/>
      <c r="G34" s="314"/>
      <c r="H34" s="314"/>
      <c r="I34" s="314"/>
      <c r="J34" s="314"/>
      <c r="K34" s="314"/>
      <c r="L34" s="314"/>
      <c r="M34" s="314"/>
      <c r="N34" s="314"/>
      <c r="O34" s="314"/>
      <c r="P34" s="314"/>
      <c r="Q34" s="314"/>
      <c r="R34" s="314"/>
      <c r="S34" s="314"/>
      <c r="T34" s="314"/>
      <c r="U34" s="315"/>
    </row>
    <row r="35" spans="1:21" ht="15.75" thickBot="1" x14ac:dyDescent="0.3">
      <c r="A35" s="308"/>
      <c r="B35" s="79">
        <v>2003</v>
      </c>
      <c r="C35" s="16">
        <v>2004</v>
      </c>
      <c r="D35" s="16">
        <v>2005</v>
      </c>
      <c r="E35" s="16">
        <v>2006</v>
      </c>
      <c r="F35" s="16">
        <v>2007</v>
      </c>
      <c r="G35" s="16">
        <v>2008</v>
      </c>
      <c r="H35" s="16">
        <v>2009</v>
      </c>
      <c r="I35" s="16">
        <v>2010</v>
      </c>
      <c r="J35" s="16">
        <v>2011</v>
      </c>
      <c r="K35" s="16">
        <v>2012</v>
      </c>
      <c r="L35" s="16">
        <v>2013</v>
      </c>
      <c r="M35" s="16">
        <v>2014</v>
      </c>
      <c r="N35" s="16">
        <v>2015</v>
      </c>
      <c r="O35" s="16">
        <v>2016</v>
      </c>
      <c r="P35" s="16">
        <v>2017</v>
      </c>
      <c r="Q35" s="16">
        <v>2018</v>
      </c>
      <c r="R35" s="16">
        <v>2019</v>
      </c>
      <c r="S35" s="16">
        <v>2020</v>
      </c>
      <c r="T35" s="16">
        <v>2021</v>
      </c>
      <c r="U35" s="17">
        <v>2022</v>
      </c>
    </row>
    <row r="36" spans="1:21" ht="15.75" x14ac:dyDescent="0.25">
      <c r="A36" s="75" t="s">
        <v>24</v>
      </c>
      <c r="B36" s="47">
        <v>372</v>
      </c>
      <c r="C36" s="48">
        <v>352</v>
      </c>
      <c r="D36" s="48">
        <v>423</v>
      </c>
      <c r="E36" s="48">
        <v>634</v>
      </c>
      <c r="F36" s="48">
        <v>880</v>
      </c>
      <c r="G36" s="48">
        <v>752</v>
      </c>
      <c r="H36" s="48">
        <v>665</v>
      </c>
      <c r="I36" s="48">
        <v>567</v>
      </c>
      <c r="J36" s="48">
        <v>640</v>
      </c>
      <c r="K36" s="48">
        <v>511</v>
      </c>
      <c r="L36" s="48">
        <v>516</v>
      </c>
      <c r="M36" s="48">
        <v>373</v>
      </c>
      <c r="N36" s="48">
        <v>460</v>
      </c>
      <c r="O36" s="48">
        <v>467</v>
      </c>
      <c r="P36" s="48">
        <v>320</v>
      </c>
      <c r="Q36" s="48">
        <v>402</v>
      </c>
      <c r="R36" s="48">
        <v>382</v>
      </c>
      <c r="S36" s="48">
        <v>373</v>
      </c>
      <c r="T36" s="48">
        <v>575</v>
      </c>
      <c r="U36" s="49">
        <v>605</v>
      </c>
    </row>
    <row r="37" spans="1:21" ht="15.75" x14ac:dyDescent="0.25">
      <c r="A37" s="61" t="s">
        <v>26</v>
      </c>
      <c r="B37" s="33">
        <v>6819</v>
      </c>
      <c r="C37" s="40">
        <v>5893</v>
      </c>
      <c r="D37" s="40">
        <v>6520</v>
      </c>
      <c r="E37" s="40">
        <v>7873</v>
      </c>
      <c r="F37" s="40">
        <v>8903</v>
      </c>
      <c r="G37" s="40">
        <v>8521</v>
      </c>
      <c r="H37" s="40">
        <v>8145</v>
      </c>
      <c r="I37" s="40">
        <v>7818</v>
      </c>
      <c r="J37" s="40">
        <v>7719</v>
      </c>
      <c r="K37" s="40">
        <v>6738</v>
      </c>
      <c r="L37" s="40">
        <v>5919</v>
      </c>
      <c r="M37" s="40">
        <v>4829</v>
      </c>
      <c r="N37" s="40">
        <v>5090</v>
      </c>
      <c r="O37" s="40">
        <v>5466</v>
      </c>
      <c r="P37" s="40">
        <v>5111</v>
      </c>
      <c r="Q37" s="40">
        <v>5048</v>
      </c>
      <c r="R37" s="40">
        <v>4975</v>
      </c>
      <c r="S37" s="40">
        <v>5771</v>
      </c>
      <c r="T37" s="40">
        <v>6765</v>
      </c>
      <c r="U37" s="34">
        <v>7308</v>
      </c>
    </row>
    <row r="38" spans="1:21" ht="15.75" x14ac:dyDescent="0.25">
      <c r="A38" s="61" t="s">
        <v>27</v>
      </c>
      <c r="B38" s="33">
        <v>15092</v>
      </c>
      <c r="C38" s="40">
        <v>14651</v>
      </c>
      <c r="D38" s="40">
        <v>15514</v>
      </c>
      <c r="E38" s="40">
        <v>17362</v>
      </c>
      <c r="F38" s="40">
        <v>18687</v>
      </c>
      <c r="G38" s="40">
        <v>18404</v>
      </c>
      <c r="H38" s="40">
        <v>18800</v>
      </c>
      <c r="I38" s="40">
        <v>19103</v>
      </c>
      <c r="J38" s="40">
        <v>18978</v>
      </c>
      <c r="K38" s="40">
        <v>18171</v>
      </c>
      <c r="L38" s="40">
        <v>16904</v>
      </c>
      <c r="M38" s="40">
        <v>14642</v>
      </c>
      <c r="N38" s="40">
        <v>13853</v>
      </c>
      <c r="O38" s="40">
        <v>13854</v>
      </c>
      <c r="P38" s="40">
        <v>13085</v>
      </c>
      <c r="Q38" s="40">
        <v>12469</v>
      </c>
      <c r="R38" s="40">
        <v>12174</v>
      </c>
      <c r="S38" s="40">
        <v>12896</v>
      </c>
      <c r="T38" s="40">
        <v>13909</v>
      </c>
      <c r="U38" s="34">
        <v>15310</v>
      </c>
    </row>
    <row r="39" spans="1:21" ht="15.75" x14ac:dyDescent="0.25">
      <c r="A39" s="61" t="s">
        <v>28</v>
      </c>
      <c r="B39" s="33">
        <v>18624</v>
      </c>
      <c r="C39" s="40">
        <v>18387</v>
      </c>
      <c r="D39" s="40">
        <v>19267</v>
      </c>
      <c r="E39" s="40">
        <v>20189</v>
      </c>
      <c r="F39" s="40">
        <v>20859</v>
      </c>
      <c r="G39" s="40">
        <v>20371</v>
      </c>
      <c r="H39" s="40">
        <v>20581</v>
      </c>
      <c r="I39" s="40">
        <v>21033</v>
      </c>
      <c r="J39" s="40">
        <v>21728</v>
      </c>
      <c r="K39" s="40">
        <v>21793</v>
      </c>
      <c r="L39" s="40">
        <v>21700</v>
      </c>
      <c r="M39" s="40">
        <v>20313</v>
      </c>
      <c r="N39" s="40">
        <v>20106</v>
      </c>
      <c r="O39" s="40">
        <v>19725</v>
      </c>
      <c r="P39" s="40">
        <v>18727</v>
      </c>
      <c r="Q39" s="40">
        <v>17607</v>
      </c>
      <c r="R39" s="40">
        <v>16649</v>
      </c>
      <c r="S39" s="40">
        <v>16718</v>
      </c>
      <c r="T39" s="40">
        <v>17306</v>
      </c>
      <c r="U39" s="34">
        <v>18075</v>
      </c>
    </row>
    <row r="40" spans="1:21" ht="15.75" x14ac:dyDescent="0.25">
      <c r="A40" s="61" t="s">
        <v>29</v>
      </c>
      <c r="B40" s="33">
        <v>18503</v>
      </c>
      <c r="C40" s="40">
        <v>18191</v>
      </c>
      <c r="D40" s="40">
        <v>19440</v>
      </c>
      <c r="E40" s="40">
        <v>20969</v>
      </c>
      <c r="F40" s="40">
        <v>22258</v>
      </c>
      <c r="G40" s="40">
        <v>22438</v>
      </c>
      <c r="H40" s="40">
        <v>22753</v>
      </c>
      <c r="I40" s="40">
        <v>22500</v>
      </c>
      <c r="J40" s="40">
        <v>22327</v>
      </c>
      <c r="K40" s="40">
        <v>21896</v>
      </c>
      <c r="L40" s="40">
        <v>21607</v>
      </c>
      <c r="M40" s="40">
        <v>20499</v>
      </c>
      <c r="N40" s="40">
        <v>20750</v>
      </c>
      <c r="O40" s="40">
        <v>21360</v>
      </c>
      <c r="P40" s="40">
        <v>21191</v>
      </c>
      <c r="Q40" s="40">
        <v>20756</v>
      </c>
      <c r="R40" s="40">
        <v>20429</v>
      </c>
      <c r="S40" s="40">
        <v>20942</v>
      </c>
      <c r="T40" s="40">
        <v>21401</v>
      </c>
      <c r="U40" s="34">
        <v>21744</v>
      </c>
    </row>
    <row r="41" spans="1:21" ht="15.75" x14ac:dyDescent="0.25">
      <c r="A41" s="61" t="s">
        <v>30</v>
      </c>
      <c r="B41" s="33">
        <v>21309</v>
      </c>
      <c r="C41" s="40">
        <v>20999</v>
      </c>
      <c r="D41" s="40">
        <v>21739</v>
      </c>
      <c r="E41" s="40">
        <v>22342</v>
      </c>
      <c r="F41" s="40">
        <v>22564</v>
      </c>
      <c r="G41" s="40">
        <v>22037</v>
      </c>
      <c r="H41" s="40">
        <v>21926</v>
      </c>
      <c r="I41" s="40">
        <v>22076</v>
      </c>
      <c r="J41" s="40">
        <v>22772</v>
      </c>
      <c r="K41" s="40">
        <v>22975</v>
      </c>
      <c r="L41" s="40">
        <v>22878</v>
      </c>
      <c r="M41" s="40">
        <v>22057</v>
      </c>
      <c r="N41" s="40">
        <v>21874</v>
      </c>
      <c r="O41" s="40">
        <v>21638</v>
      </c>
      <c r="P41" s="40">
        <v>21049</v>
      </c>
      <c r="Q41" s="40">
        <v>20701</v>
      </c>
      <c r="R41" s="40">
        <v>20488</v>
      </c>
      <c r="S41" s="40">
        <v>21015</v>
      </c>
      <c r="T41" s="40">
        <v>22089</v>
      </c>
      <c r="U41" s="34">
        <v>23014</v>
      </c>
    </row>
    <row r="42" spans="1:21" ht="15.75" x14ac:dyDescent="0.25">
      <c r="A42" s="61" t="s">
        <v>31</v>
      </c>
      <c r="B42" s="33">
        <v>20198</v>
      </c>
      <c r="C42" s="40">
        <v>20466</v>
      </c>
      <c r="D42" s="40">
        <v>22032</v>
      </c>
      <c r="E42" s="40">
        <v>23319</v>
      </c>
      <c r="F42" s="40">
        <v>24427</v>
      </c>
      <c r="G42" s="40">
        <v>24299</v>
      </c>
      <c r="H42" s="40">
        <v>24503</v>
      </c>
      <c r="I42" s="40">
        <v>24002</v>
      </c>
      <c r="J42" s="40">
        <v>23854</v>
      </c>
      <c r="K42" s="40">
        <v>23000</v>
      </c>
      <c r="L42" s="40">
        <v>22403</v>
      </c>
      <c r="M42" s="40">
        <v>21138</v>
      </c>
      <c r="N42" s="40">
        <v>21005</v>
      </c>
      <c r="O42" s="40">
        <v>21703</v>
      </c>
      <c r="P42" s="40">
        <v>21777</v>
      </c>
      <c r="Q42" s="40">
        <v>21677</v>
      </c>
      <c r="R42" s="40">
        <v>21603</v>
      </c>
      <c r="S42" s="40">
        <v>21721</v>
      </c>
      <c r="T42" s="40">
        <v>21936</v>
      </c>
      <c r="U42" s="34">
        <v>22260</v>
      </c>
    </row>
    <row r="43" spans="1:21" ht="15.75" x14ac:dyDescent="0.25">
      <c r="A43" s="61" t="s">
        <v>32</v>
      </c>
      <c r="B43" s="33">
        <v>17520</v>
      </c>
      <c r="C43" s="40">
        <v>17856</v>
      </c>
      <c r="D43" s="40">
        <v>19110</v>
      </c>
      <c r="E43" s="40">
        <v>20434</v>
      </c>
      <c r="F43" s="40">
        <v>21362</v>
      </c>
      <c r="G43" s="40">
        <v>21748</v>
      </c>
      <c r="H43" s="40">
        <v>22292</v>
      </c>
      <c r="I43" s="40">
        <v>22927</v>
      </c>
      <c r="J43" s="40">
        <v>23682</v>
      </c>
      <c r="K43" s="40">
        <v>23798</v>
      </c>
      <c r="L43" s="40">
        <v>23740</v>
      </c>
      <c r="M43" s="40">
        <v>22511</v>
      </c>
      <c r="N43" s="40">
        <v>22165</v>
      </c>
      <c r="O43" s="40">
        <v>21780</v>
      </c>
      <c r="P43" s="40">
        <v>20894</v>
      </c>
      <c r="Q43" s="40">
        <v>20133</v>
      </c>
      <c r="R43" s="40">
        <v>19748</v>
      </c>
      <c r="S43" s="40">
        <v>20158</v>
      </c>
      <c r="T43" s="40">
        <v>21235</v>
      </c>
      <c r="U43" s="34">
        <v>22337</v>
      </c>
    </row>
    <row r="44" spans="1:21" ht="15.75" x14ac:dyDescent="0.25">
      <c r="A44" s="61" t="s">
        <v>33</v>
      </c>
      <c r="B44" s="33">
        <v>8447</v>
      </c>
      <c r="C44" s="40">
        <v>9252</v>
      </c>
      <c r="D44" s="40">
        <v>10631</v>
      </c>
      <c r="E44" s="40">
        <v>11701</v>
      </c>
      <c r="F44" s="40">
        <v>12664</v>
      </c>
      <c r="G44" s="40">
        <v>12988</v>
      </c>
      <c r="H44" s="40">
        <v>13681</v>
      </c>
      <c r="I44" s="40">
        <v>14309</v>
      </c>
      <c r="J44" s="40">
        <v>15135</v>
      </c>
      <c r="K44" s="40">
        <v>15304</v>
      </c>
      <c r="L44" s="40">
        <v>15926</v>
      </c>
      <c r="M44" s="40">
        <v>14923</v>
      </c>
      <c r="N44" s="40">
        <v>15724</v>
      </c>
      <c r="O44" s="40">
        <v>16211</v>
      </c>
      <c r="P44" s="40">
        <v>16515</v>
      </c>
      <c r="Q44" s="40">
        <v>16460</v>
      </c>
      <c r="R44" s="40">
        <v>16434</v>
      </c>
      <c r="S44" s="40">
        <v>16551</v>
      </c>
      <c r="T44" s="40">
        <v>16907</v>
      </c>
      <c r="U44" s="34">
        <v>16868</v>
      </c>
    </row>
    <row r="45" spans="1:21" ht="15.75" x14ac:dyDescent="0.25">
      <c r="A45" s="61" t="s">
        <v>34</v>
      </c>
      <c r="B45" s="33">
        <v>3110</v>
      </c>
      <c r="C45" s="40">
        <v>3516</v>
      </c>
      <c r="D45" s="40">
        <v>4198</v>
      </c>
      <c r="E45" s="40">
        <v>5120</v>
      </c>
      <c r="F45" s="40">
        <v>6198</v>
      </c>
      <c r="G45" s="40">
        <v>6817</v>
      </c>
      <c r="H45" s="40">
        <v>7743</v>
      </c>
      <c r="I45" s="40">
        <v>8494</v>
      </c>
      <c r="J45" s="40">
        <v>9755</v>
      </c>
      <c r="K45" s="40">
        <v>10275</v>
      </c>
      <c r="L45" s="40">
        <v>10980</v>
      </c>
      <c r="M45" s="40">
        <v>10047</v>
      </c>
      <c r="N45" s="40">
        <v>10675</v>
      </c>
      <c r="O45" s="40">
        <v>11034</v>
      </c>
      <c r="P45" s="40">
        <v>11228</v>
      </c>
      <c r="Q45" s="40">
        <v>11489</v>
      </c>
      <c r="R45" s="40">
        <v>11641</v>
      </c>
      <c r="S45" s="40">
        <v>12442</v>
      </c>
      <c r="T45" s="40">
        <v>13230</v>
      </c>
      <c r="U45" s="34">
        <v>14124</v>
      </c>
    </row>
    <row r="46" spans="1:21" ht="16.5" thickBot="1" x14ac:dyDescent="0.3">
      <c r="A46" s="72" t="s">
        <v>7</v>
      </c>
      <c r="B46" s="37">
        <v>129994</v>
      </c>
      <c r="C46" s="41">
        <v>129563</v>
      </c>
      <c r="D46" s="41">
        <v>138874</v>
      </c>
      <c r="E46" s="41">
        <v>149943</v>
      </c>
      <c r="F46" s="41">
        <v>158802</v>
      </c>
      <c r="G46" s="41">
        <v>158375</v>
      </c>
      <c r="H46" s="41">
        <v>161089</v>
      </c>
      <c r="I46" s="41">
        <v>162829</v>
      </c>
      <c r="J46" s="41">
        <v>166590</v>
      </c>
      <c r="K46" s="41">
        <v>164461</v>
      </c>
      <c r="L46" s="41">
        <v>162573</v>
      </c>
      <c r="M46" s="41">
        <v>151332</v>
      </c>
      <c r="N46" s="41">
        <v>151702</v>
      </c>
      <c r="O46" s="41">
        <v>153238</v>
      </c>
      <c r="P46" s="41">
        <v>149897</v>
      </c>
      <c r="Q46" s="41">
        <v>146742</v>
      </c>
      <c r="R46" s="41">
        <v>144523</v>
      </c>
      <c r="S46" s="41">
        <v>148587</v>
      </c>
      <c r="T46" s="41">
        <v>155353</v>
      </c>
      <c r="U46" s="38">
        <v>161645</v>
      </c>
    </row>
    <row r="48" spans="1:21" ht="15.75" x14ac:dyDescent="0.25">
      <c r="A48" s="144" t="s">
        <v>8</v>
      </c>
    </row>
  </sheetData>
  <mergeCells count="10">
    <mergeCell ref="A3:O3"/>
    <mergeCell ref="P3:U3"/>
    <mergeCell ref="A18:O18"/>
    <mergeCell ref="A33:O33"/>
    <mergeCell ref="A34:A35"/>
    <mergeCell ref="B34:U34"/>
    <mergeCell ref="A4:A5"/>
    <mergeCell ref="B4:U4"/>
    <mergeCell ref="A19:A20"/>
    <mergeCell ref="B19:U19"/>
  </mergeCells>
  <hyperlinks>
    <hyperlink ref="J1" location="'Table of Contents'!C2" display="Back to Table of Contents"/>
  </hyperlinks>
  <pageMargins left="0.75" right="0.75" top="1" bottom="1" header="0.5" footer="0.5"/>
  <pageSetup paperSize="9" scale="38"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zoomScaleNormal="100" workbookViewId="0"/>
  </sheetViews>
  <sheetFormatPr defaultRowHeight="15" x14ac:dyDescent="0.25"/>
  <cols>
    <col min="1" max="1" width="17.42578125" customWidth="1"/>
    <col min="2" max="15" width="10.7109375" customWidth="1"/>
  </cols>
  <sheetData>
    <row r="1" spans="1:15" x14ac:dyDescent="0.25">
      <c r="A1" s="8" t="s">
        <v>464</v>
      </c>
      <c r="J1" s="7" t="s">
        <v>892</v>
      </c>
    </row>
    <row r="2" spans="1:15" x14ac:dyDescent="0.25">
      <c r="A2" s="2"/>
    </row>
    <row r="3" spans="1:15" ht="15.75" thickBot="1" x14ac:dyDescent="0.3">
      <c r="A3" s="307" t="s">
        <v>2</v>
      </c>
      <c r="B3" s="269"/>
      <c r="C3" s="269"/>
      <c r="D3" s="269"/>
      <c r="E3" s="269"/>
      <c r="F3" s="269"/>
      <c r="G3" s="269"/>
      <c r="H3" s="269"/>
      <c r="I3" s="269"/>
      <c r="J3" s="269"/>
      <c r="K3" s="269"/>
      <c r="L3" s="269"/>
      <c r="M3" s="269"/>
      <c r="N3" s="269"/>
      <c r="O3" s="269"/>
    </row>
    <row r="4" spans="1:15" ht="15" customHeight="1" thickBot="1" x14ac:dyDescent="0.3">
      <c r="A4" s="298" t="s">
        <v>9</v>
      </c>
      <c r="B4" s="294" t="s">
        <v>10</v>
      </c>
      <c r="C4" s="294"/>
      <c r="D4" s="294"/>
      <c r="E4" s="294"/>
      <c r="F4" s="294"/>
      <c r="G4" s="294"/>
      <c r="H4" s="294"/>
      <c r="I4" s="294"/>
      <c r="J4" s="294"/>
      <c r="K4" s="294"/>
      <c r="L4" s="294"/>
      <c r="M4" s="294"/>
      <c r="N4" s="294"/>
      <c r="O4" s="296" t="s">
        <v>7</v>
      </c>
    </row>
    <row r="5" spans="1:15" ht="15.75" thickBot="1" x14ac:dyDescent="0.3">
      <c r="A5" s="299"/>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297"/>
    </row>
    <row r="6" spans="1:15" ht="15.75" x14ac:dyDescent="0.25">
      <c r="A6" s="98" t="s">
        <v>24</v>
      </c>
      <c r="B6" s="47">
        <v>16</v>
      </c>
      <c r="C6" s="48">
        <v>1</v>
      </c>
      <c r="D6" s="48">
        <v>23</v>
      </c>
      <c r="E6" s="48">
        <v>94</v>
      </c>
      <c r="F6" s="48">
        <v>77</v>
      </c>
      <c r="G6" s="48">
        <v>20</v>
      </c>
      <c r="H6" s="48">
        <v>2</v>
      </c>
      <c r="I6" s="48" t="s">
        <v>25</v>
      </c>
      <c r="J6" s="48" t="s">
        <v>25</v>
      </c>
      <c r="K6" s="48" t="s">
        <v>25</v>
      </c>
      <c r="L6" s="48" t="s">
        <v>25</v>
      </c>
      <c r="M6" s="48" t="s">
        <v>25</v>
      </c>
      <c r="N6" s="49" t="s">
        <v>25</v>
      </c>
      <c r="O6" s="92">
        <v>233</v>
      </c>
    </row>
    <row r="7" spans="1:15" ht="15.75" x14ac:dyDescent="0.25">
      <c r="A7" s="99" t="s">
        <v>26</v>
      </c>
      <c r="B7" s="33">
        <v>147</v>
      </c>
      <c r="C7" s="40">
        <v>241</v>
      </c>
      <c r="D7" s="40">
        <v>105</v>
      </c>
      <c r="E7" s="40">
        <v>465</v>
      </c>
      <c r="F7" s="40">
        <v>583</v>
      </c>
      <c r="G7" s="40">
        <v>735</v>
      </c>
      <c r="H7" s="40">
        <v>406</v>
      </c>
      <c r="I7" s="40">
        <v>158</v>
      </c>
      <c r="J7" s="40">
        <v>7</v>
      </c>
      <c r="K7" s="40">
        <v>1</v>
      </c>
      <c r="L7" s="40" t="s">
        <v>25</v>
      </c>
      <c r="M7" s="40" t="s">
        <v>25</v>
      </c>
      <c r="N7" s="34" t="s">
        <v>25</v>
      </c>
      <c r="O7" s="93">
        <v>2848</v>
      </c>
    </row>
    <row r="8" spans="1:15" ht="15.75" x14ac:dyDescent="0.25">
      <c r="A8" s="99" t="s">
        <v>27</v>
      </c>
      <c r="B8" s="33">
        <v>78</v>
      </c>
      <c r="C8" s="40">
        <v>288</v>
      </c>
      <c r="D8" s="40">
        <v>65</v>
      </c>
      <c r="E8" s="40">
        <v>200</v>
      </c>
      <c r="F8" s="40">
        <v>698</v>
      </c>
      <c r="G8" s="40">
        <v>1401</v>
      </c>
      <c r="H8" s="40">
        <v>1349</v>
      </c>
      <c r="I8" s="40">
        <v>1568</v>
      </c>
      <c r="J8" s="40">
        <v>467</v>
      </c>
      <c r="K8" s="40">
        <v>29</v>
      </c>
      <c r="L8" s="40">
        <v>1</v>
      </c>
      <c r="M8" s="40" t="s">
        <v>25</v>
      </c>
      <c r="N8" s="34" t="s">
        <v>25</v>
      </c>
      <c r="O8" s="93">
        <v>6144</v>
      </c>
    </row>
    <row r="9" spans="1:15" ht="15.75" x14ac:dyDescent="0.25">
      <c r="A9" s="99" t="s">
        <v>28</v>
      </c>
      <c r="B9" s="33">
        <v>72</v>
      </c>
      <c r="C9" s="40">
        <v>56</v>
      </c>
      <c r="D9" s="40">
        <v>40</v>
      </c>
      <c r="E9" s="40">
        <v>140</v>
      </c>
      <c r="F9" s="40">
        <v>618</v>
      </c>
      <c r="G9" s="40">
        <v>957</v>
      </c>
      <c r="H9" s="40">
        <v>1171</v>
      </c>
      <c r="I9" s="40">
        <v>2035</v>
      </c>
      <c r="J9" s="40">
        <v>1682</v>
      </c>
      <c r="K9" s="40">
        <v>298</v>
      </c>
      <c r="L9" s="40">
        <v>14</v>
      </c>
      <c r="M9" s="40" t="s">
        <v>25</v>
      </c>
      <c r="N9" s="34" t="s">
        <v>25</v>
      </c>
      <c r="O9" s="93">
        <v>7083</v>
      </c>
    </row>
    <row r="10" spans="1:15" ht="15.75" x14ac:dyDescent="0.25">
      <c r="A10" s="99" t="s">
        <v>29</v>
      </c>
      <c r="B10" s="33">
        <v>56</v>
      </c>
      <c r="C10" s="40">
        <v>25</v>
      </c>
      <c r="D10" s="40">
        <v>29</v>
      </c>
      <c r="E10" s="40">
        <v>122</v>
      </c>
      <c r="F10" s="40">
        <v>566</v>
      </c>
      <c r="G10" s="40">
        <v>919</v>
      </c>
      <c r="H10" s="40">
        <v>1028</v>
      </c>
      <c r="I10" s="40">
        <v>2121</v>
      </c>
      <c r="J10" s="40">
        <v>2291</v>
      </c>
      <c r="K10" s="40">
        <v>958</v>
      </c>
      <c r="L10" s="40">
        <v>79</v>
      </c>
      <c r="M10" s="40">
        <v>5</v>
      </c>
      <c r="N10" s="34" t="s">
        <v>25</v>
      </c>
      <c r="O10" s="93">
        <v>8199</v>
      </c>
    </row>
    <row r="11" spans="1:15" ht="15.75" x14ac:dyDescent="0.25">
      <c r="A11" s="99" t="s">
        <v>30</v>
      </c>
      <c r="B11" s="33">
        <v>30</v>
      </c>
      <c r="C11" s="40">
        <v>14</v>
      </c>
      <c r="D11" s="40">
        <v>22</v>
      </c>
      <c r="E11" s="40">
        <v>103</v>
      </c>
      <c r="F11" s="40">
        <v>567</v>
      </c>
      <c r="G11" s="40">
        <v>941</v>
      </c>
      <c r="H11" s="40">
        <v>906</v>
      </c>
      <c r="I11" s="40">
        <v>2046</v>
      </c>
      <c r="J11" s="40">
        <v>2404</v>
      </c>
      <c r="K11" s="40">
        <v>1252</v>
      </c>
      <c r="L11" s="40">
        <v>212</v>
      </c>
      <c r="M11" s="40">
        <v>36</v>
      </c>
      <c r="N11" s="34">
        <v>4</v>
      </c>
      <c r="O11" s="93">
        <v>8537</v>
      </c>
    </row>
    <row r="12" spans="1:15" ht="15.75" x14ac:dyDescent="0.25">
      <c r="A12" s="99" t="s">
        <v>31</v>
      </c>
      <c r="B12" s="33">
        <v>17</v>
      </c>
      <c r="C12" s="40">
        <v>6</v>
      </c>
      <c r="D12" s="40">
        <v>29</v>
      </c>
      <c r="E12" s="40">
        <v>105</v>
      </c>
      <c r="F12" s="40">
        <v>510</v>
      </c>
      <c r="G12" s="40">
        <v>983</v>
      </c>
      <c r="H12" s="40">
        <v>961</v>
      </c>
      <c r="I12" s="40">
        <v>1941</v>
      </c>
      <c r="J12" s="40">
        <v>2224</v>
      </c>
      <c r="K12" s="40">
        <v>1380</v>
      </c>
      <c r="L12" s="40">
        <v>230</v>
      </c>
      <c r="M12" s="40">
        <v>64</v>
      </c>
      <c r="N12" s="34">
        <v>12</v>
      </c>
      <c r="O12" s="93">
        <v>8462</v>
      </c>
    </row>
    <row r="13" spans="1:15" ht="15.75" x14ac:dyDescent="0.25">
      <c r="A13" s="99" t="s">
        <v>32</v>
      </c>
      <c r="B13" s="33">
        <v>14</v>
      </c>
      <c r="C13" s="40" t="s">
        <v>25</v>
      </c>
      <c r="D13" s="40">
        <v>48</v>
      </c>
      <c r="E13" s="40">
        <v>116</v>
      </c>
      <c r="F13" s="40">
        <v>537</v>
      </c>
      <c r="G13" s="40">
        <v>1096</v>
      </c>
      <c r="H13" s="40">
        <v>1020</v>
      </c>
      <c r="I13" s="40">
        <v>2007</v>
      </c>
      <c r="J13" s="40">
        <v>2230</v>
      </c>
      <c r="K13" s="40">
        <v>1425</v>
      </c>
      <c r="L13" s="40">
        <v>288</v>
      </c>
      <c r="M13" s="40">
        <v>117</v>
      </c>
      <c r="N13" s="34">
        <v>23</v>
      </c>
      <c r="O13" s="93">
        <v>8921</v>
      </c>
    </row>
    <row r="14" spans="1:15" ht="15.75" x14ac:dyDescent="0.25">
      <c r="A14" s="99" t="s">
        <v>33</v>
      </c>
      <c r="B14" s="33">
        <v>9</v>
      </c>
      <c r="C14" s="40">
        <v>1</v>
      </c>
      <c r="D14" s="40">
        <v>49</v>
      </c>
      <c r="E14" s="40">
        <v>144</v>
      </c>
      <c r="F14" s="40">
        <v>474</v>
      </c>
      <c r="G14" s="40">
        <v>839</v>
      </c>
      <c r="H14" s="40">
        <v>815</v>
      </c>
      <c r="I14" s="40">
        <v>1642</v>
      </c>
      <c r="J14" s="40">
        <v>1641</v>
      </c>
      <c r="K14" s="40">
        <v>922</v>
      </c>
      <c r="L14" s="40">
        <v>146</v>
      </c>
      <c r="M14" s="40">
        <v>64</v>
      </c>
      <c r="N14" s="34">
        <v>13</v>
      </c>
      <c r="O14" s="93">
        <v>6759</v>
      </c>
    </row>
    <row r="15" spans="1:15" ht="15.75" x14ac:dyDescent="0.25">
      <c r="A15" s="180" t="s">
        <v>34</v>
      </c>
      <c r="B15" s="33">
        <v>1</v>
      </c>
      <c r="C15" s="40" t="s">
        <v>25</v>
      </c>
      <c r="D15" s="40">
        <v>181</v>
      </c>
      <c r="E15" s="40">
        <v>350</v>
      </c>
      <c r="F15" s="40">
        <v>566</v>
      </c>
      <c r="G15" s="40">
        <v>978</v>
      </c>
      <c r="H15" s="40">
        <v>765</v>
      </c>
      <c r="I15" s="40">
        <v>1495</v>
      </c>
      <c r="J15" s="40">
        <v>1331</v>
      </c>
      <c r="K15" s="40">
        <v>688</v>
      </c>
      <c r="L15" s="40">
        <v>99</v>
      </c>
      <c r="M15" s="40">
        <v>56</v>
      </c>
      <c r="N15" s="34">
        <v>21</v>
      </c>
      <c r="O15" s="94">
        <v>6531</v>
      </c>
    </row>
    <row r="16" spans="1:15" ht="16.5" thickBot="1" x14ac:dyDescent="0.3">
      <c r="A16" s="100" t="s">
        <v>35</v>
      </c>
      <c r="B16" s="37">
        <v>440</v>
      </c>
      <c r="C16" s="41">
        <v>632</v>
      </c>
      <c r="D16" s="41">
        <v>591</v>
      </c>
      <c r="E16" s="41">
        <v>1839</v>
      </c>
      <c r="F16" s="41">
        <v>5196</v>
      </c>
      <c r="G16" s="41">
        <v>8869</v>
      </c>
      <c r="H16" s="41">
        <v>8423</v>
      </c>
      <c r="I16" s="41">
        <v>15013</v>
      </c>
      <c r="J16" s="41">
        <v>14277</v>
      </c>
      <c r="K16" s="41">
        <v>6953</v>
      </c>
      <c r="L16" s="41">
        <v>1069</v>
      </c>
      <c r="M16" s="41">
        <v>342</v>
      </c>
      <c r="N16" s="38">
        <v>73</v>
      </c>
      <c r="O16" s="95">
        <v>63717</v>
      </c>
    </row>
    <row r="17" spans="1:15" ht="15.75" x14ac:dyDescent="0.25">
      <c r="A17" s="77"/>
      <c r="B17" s="77"/>
      <c r="C17" s="77"/>
      <c r="D17" s="77"/>
      <c r="E17" s="77"/>
      <c r="F17" s="77"/>
      <c r="G17" s="77"/>
      <c r="H17" s="77"/>
      <c r="I17" s="77"/>
      <c r="J17" s="77"/>
      <c r="K17" s="77"/>
      <c r="L17" s="77"/>
      <c r="M17" s="77"/>
      <c r="N17" s="77"/>
      <c r="O17" s="77"/>
    </row>
    <row r="18" spans="1:15" ht="15.75" thickBot="1" x14ac:dyDescent="0.3">
      <c r="A18" s="307" t="s">
        <v>3</v>
      </c>
      <c r="B18" s="269"/>
      <c r="C18" s="269"/>
      <c r="D18" s="269"/>
      <c r="E18" s="269"/>
      <c r="F18" s="269"/>
      <c r="G18" s="269"/>
      <c r="H18" s="269"/>
      <c r="I18" s="269"/>
      <c r="J18" s="269"/>
      <c r="K18" s="269"/>
      <c r="L18" s="269"/>
      <c r="M18" s="269"/>
      <c r="N18" s="269"/>
      <c r="O18" s="269"/>
    </row>
    <row r="19" spans="1:15" ht="15" customHeight="1" thickBot="1" x14ac:dyDescent="0.3">
      <c r="A19" s="298" t="s">
        <v>9</v>
      </c>
      <c r="B19" s="294" t="s">
        <v>10</v>
      </c>
      <c r="C19" s="294"/>
      <c r="D19" s="294"/>
      <c r="E19" s="294"/>
      <c r="F19" s="294"/>
      <c r="G19" s="294"/>
      <c r="H19" s="294"/>
      <c r="I19" s="294"/>
      <c r="J19" s="294"/>
      <c r="K19" s="294"/>
      <c r="L19" s="294"/>
      <c r="M19" s="294"/>
      <c r="N19" s="294"/>
      <c r="O19" s="296" t="s">
        <v>7</v>
      </c>
    </row>
    <row r="20" spans="1:15" ht="15.75" thickBot="1" x14ac:dyDescent="0.3">
      <c r="A20" s="299"/>
      <c r="B20" s="140" t="s">
        <v>11</v>
      </c>
      <c r="C20" s="124" t="s">
        <v>12</v>
      </c>
      <c r="D20" s="124" t="s">
        <v>13</v>
      </c>
      <c r="E20" s="124" t="s">
        <v>14</v>
      </c>
      <c r="F20" s="124" t="s">
        <v>15</v>
      </c>
      <c r="G20" s="124" t="s">
        <v>16</v>
      </c>
      <c r="H20" s="124" t="s">
        <v>17</v>
      </c>
      <c r="I20" s="124" t="s">
        <v>18</v>
      </c>
      <c r="J20" s="124" t="s">
        <v>19</v>
      </c>
      <c r="K20" s="124" t="s">
        <v>20</v>
      </c>
      <c r="L20" s="124" t="s">
        <v>21</v>
      </c>
      <c r="M20" s="124" t="s">
        <v>22</v>
      </c>
      <c r="N20" s="125" t="s">
        <v>23</v>
      </c>
      <c r="O20" s="297"/>
    </row>
    <row r="21" spans="1:15" ht="15.75" x14ac:dyDescent="0.25">
      <c r="A21" s="98" t="s">
        <v>24</v>
      </c>
      <c r="B21" s="47">
        <v>25</v>
      </c>
      <c r="C21" s="48">
        <v>2</v>
      </c>
      <c r="D21" s="48">
        <v>50</v>
      </c>
      <c r="E21" s="48">
        <v>100</v>
      </c>
      <c r="F21" s="48">
        <v>114</v>
      </c>
      <c r="G21" s="48">
        <v>66</v>
      </c>
      <c r="H21" s="48">
        <v>7</v>
      </c>
      <c r="I21" s="48" t="s">
        <v>25</v>
      </c>
      <c r="J21" s="48" t="s">
        <v>25</v>
      </c>
      <c r="K21" s="48" t="s">
        <v>25</v>
      </c>
      <c r="L21" s="48" t="s">
        <v>25</v>
      </c>
      <c r="M21" s="48" t="s">
        <v>25</v>
      </c>
      <c r="N21" s="49" t="s">
        <v>25</v>
      </c>
      <c r="O21" s="92">
        <v>364</v>
      </c>
    </row>
    <row r="22" spans="1:15" ht="15.75" x14ac:dyDescent="0.25">
      <c r="A22" s="99" t="s">
        <v>26</v>
      </c>
      <c r="B22" s="33">
        <v>124</v>
      </c>
      <c r="C22" s="40">
        <v>234</v>
      </c>
      <c r="D22" s="40">
        <v>125</v>
      </c>
      <c r="E22" s="40">
        <v>439</v>
      </c>
      <c r="F22" s="40">
        <v>956</v>
      </c>
      <c r="G22" s="40">
        <v>1433</v>
      </c>
      <c r="H22" s="40">
        <v>790</v>
      </c>
      <c r="I22" s="40">
        <v>278</v>
      </c>
      <c r="J22" s="40">
        <v>14</v>
      </c>
      <c r="K22" s="40" t="s">
        <v>25</v>
      </c>
      <c r="L22" s="40" t="s">
        <v>25</v>
      </c>
      <c r="M22" s="40" t="s">
        <v>25</v>
      </c>
      <c r="N22" s="34" t="s">
        <v>25</v>
      </c>
      <c r="O22" s="93">
        <v>4393</v>
      </c>
    </row>
    <row r="23" spans="1:15" ht="15.75" x14ac:dyDescent="0.25">
      <c r="A23" s="99" t="s">
        <v>27</v>
      </c>
      <c r="B23" s="33">
        <v>90</v>
      </c>
      <c r="C23" s="40">
        <v>218</v>
      </c>
      <c r="D23" s="40">
        <v>64</v>
      </c>
      <c r="E23" s="40">
        <v>205</v>
      </c>
      <c r="F23" s="40">
        <v>994</v>
      </c>
      <c r="G23" s="40">
        <v>2164</v>
      </c>
      <c r="H23" s="40">
        <v>2142</v>
      </c>
      <c r="I23" s="40">
        <v>2324</v>
      </c>
      <c r="J23" s="40">
        <v>846</v>
      </c>
      <c r="K23" s="40">
        <v>41</v>
      </c>
      <c r="L23" s="40" t="s">
        <v>25</v>
      </c>
      <c r="M23" s="40" t="s">
        <v>25</v>
      </c>
      <c r="N23" s="34" t="s">
        <v>25</v>
      </c>
      <c r="O23" s="93">
        <v>9088</v>
      </c>
    </row>
    <row r="24" spans="1:15" ht="15.75" x14ac:dyDescent="0.25">
      <c r="A24" s="99" t="s">
        <v>28</v>
      </c>
      <c r="B24" s="33">
        <v>70</v>
      </c>
      <c r="C24" s="40">
        <v>43</v>
      </c>
      <c r="D24" s="40">
        <v>70</v>
      </c>
      <c r="E24" s="40">
        <v>183</v>
      </c>
      <c r="F24" s="40">
        <v>961</v>
      </c>
      <c r="G24" s="40">
        <v>1792</v>
      </c>
      <c r="H24" s="40">
        <v>1815</v>
      </c>
      <c r="I24" s="40">
        <v>2999</v>
      </c>
      <c r="J24" s="40">
        <v>2518</v>
      </c>
      <c r="K24" s="40">
        <v>472</v>
      </c>
      <c r="L24" s="40">
        <v>7</v>
      </c>
      <c r="M24" s="40" t="s">
        <v>25</v>
      </c>
      <c r="N24" s="34" t="s">
        <v>25</v>
      </c>
      <c r="O24" s="93">
        <v>10930</v>
      </c>
    </row>
    <row r="25" spans="1:15" ht="15.75" x14ac:dyDescent="0.25">
      <c r="A25" s="99" t="s">
        <v>29</v>
      </c>
      <c r="B25" s="33">
        <v>39</v>
      </c>
      <c r="C25" s="40">
        <v>13</v>
      </c>
      <c r="D25" s="40">
        <v>66</v>
      </c>
      <c r="E25" s="40">
        <v>199</v>
      </c>
      <c r="F25" s="40">
        <v>1030</v>
      </c>
      <c r="G25" s="40">
        <v>2073</v>
      </c>
      <c r="H25" s="40">
        <v>1892</v>
      </c>
      <c r="I25" s="40">
        <v>3494</v>
      </c>
      <c r="J25" s="40">
        <v>3351</v>
      </c>
      <c r="K25" s="40">
        <v>1223</v>
      </c>
      <c r="L25" s="40">
        <v>106</v>
      </c>
      <c r="M25" s="40">
        <v>6</v>
      </c>
      <c r="N25" s="34" t="s">
        <v>25</v>
      </c>
      <c r="O25" s="93">
        <v>13492</v>
      </c>
    </row>
    <row r="26" spans="1:15" ht="15.75" x14ac:dyDescent="0.25">
      <c r="A26" s="99" t="s">
        <v>30</v>
      </c>
      <c r="B26" s="33">
        <v>35</v>
      </c>
      <c r="C26" s="40">
        <v>10</v>
      </c>
      <c r="D26" s="40">
        <v>69</v>
      </c>
      <c r="E26" s="40">
        <v>203</v>
      </c>
      <c r="F26" s="40">
        <v>1096</v>
      </c>
      <c r="G26" s="40">
        <v>2274</v>
      </c>
      <c r="H26" s="40">
        <v>1808</v>
      </c>
      <c r="I26" s="40">
        <v>3447</v>
      </c>
      <c r="J26" s="40">
        <v>3490</v>
      </c>
      <c r="K26" s="40">
        <v>1645</v>
      </c>
      <c r="L26" s="40">
        <v>302</v>
      </c>
      <c r="M26" s="40">
        <v>47</v>
      </c>
      <c r="N26" s="34" t="s">
        <v>25</v>
      </c>
      <c r="O26" s="93">
        <v>14426</v>
      </c>
    </row>
    <row r="27" spans="1:15" ht="15.75" x14ac:dyDescent="0.25">
      <c r="A27" s="99" t="s">
        <v>31</v>
      </c>
      <c r="B27" s="33">
        <v>18</v>
      </c>
      <c r="C27" s="40">
        <v>3</v>
      </c>
      <c r="D27" s="40">
        <v>103</v>
      </c>
      <c r="E27" s="40">
        <v>189</v>
      </c>
      <c r="F27" s="40">
        <v>1021</v>
      </c>
      <c r="G27" s="40">
        <v>2474</v>
      </c>
      <c r="H27" s="40">
        <v>1823</v>
      </c>
      <c r="I27" s="40">
        <v>3141</v>
      </c>
      <c r="J27" s="40">
        <v>2961</v>
      </c>
      <c r="K27" s="40">
        <v>1607</v>
      </c>
      <c r="L27" s="40">
        <v>339</v>
      </c>
      <c r="M27" s="40">
        <v>75</v>
      </c>
      <c r="N27" s="34">
        <v>11</v>
      </c>
      <c r="O27" s="93">
        <v>13765</v>
      </c>
    </row>
    <row r="28" spans="1:15" ht="15.75" x14ac:dyDescent="0.25">
      <c r="A28" s="99" t="s">
        <v>32</v>
      </c>
      <c r="B28" s="33">
        <v>12</v>
      </c>
      <c r="C28" s="40">
        <v>3</v>
      </c>
      <c r="D28" s="40">
        <v>164</v>
      </c>
      <c r="E28" s="40">
        <v>263</v>
      </c>
      <c r="F28" s="40">
        <v>1066</v>
      </c>
      <c r="G28" s="40">
        <v>2669</v>
      </c>
      <c r="H28" s="40">
        <v>1833</v>
      </c>
      <c r="I28" s="40">
        <v>2990</v>
      </c>
      <c r="J28" s="40">
        <v>2640</v>
      </c>
      <c r="K28" s="40">
        <v>1325</v>
      </c>
      <c r="L28" s="40">
        <v>278</v>
      </c>
      <c r="M28" s="40">
        <v>114</v>
      </c>
      <c r="N28" s="34">
        <v>27</v>
      </c>
      <c r="O28" s="93">
        <v>13384</v>
      </c>
    </row>
    <row r="29" spans="1:15" ht="15.75" x14ac:dyDescent="0.25">
      <c r="A29" s="99" t="s">
        <v>33</v>
      </c>
      <c r="B29" s="33">
        <v>8</v>
      </c>
      <c r="C29" s="40">
        <v>1</v>
      </c>
      <c r="D29" s="40">
        <v>215</v>
      </c>
      <c r="E29" s="40">
        <v>298</v>
      </c>
      <c r="F29" s="40">
        <v>981</v>
      </c>
      <c r="G29" s="40">
        <v>2202</v>
      </c>
      <c r="H29" s="40">
        <v>1423</v>
      </c>
      <c r="I29" s="40">
        <v>2196</v>
      </c>
      <c r="J29" s="40">
        <v>1752</v>
      </c>
      <c r="K29" s="40">
        <v>784</v>
      </c>
      <c r="L29" s="40">
        <v>158</v>
      </c>
      <c r="M29" s="40">
        <v>52</v>
      </c>
      <c r="N29" s="34">
        <v>20</v>
      </c>
      <c r="O29" s="93">
        <v>10090</v>
      </c>
    </row>
    <row r="30" spans="1:15" ht="15.75" x14ac:dyDescent="0.25">
      <c r="A30" s="180" t="s">
        <v>34</v>
      </c>
      <c r="B30" s="33">
        <v>1</v>
      </c>
      <c r="C30" s="40">
        <v>1</v>
      </c>
      <c r="D30" s="40">
        <v>485</v>
      </c>
      <c r="E30" s="40">
        <v>359</v>
      </c>
      <c r="F30" s="40">
        <v>980</v>
      </c>
      <c r="G30" s="40">
        <v>1778</v>
      </c>
      <c r="H30" s="40">
        <v>1055</v>
      </c>
      <c r="I30" s="40">
        <v>1551</v>
      </c>
      <c r="J30" s="40">
        <v>891</v>
      </c>
      <c r="K30" s="40">
        <v>392</v>
      </c>
      <c r="L30" s="40">
        <v>54</v>
      </c>
      <c r="M30" s="40">
        <v>22</v>
      </c>
      <c r="N30" s="34">
        <v>9</v>
      </c>
      <c r="O30" s="94">
        <v>7578</v>
      </c>
    </row>
    <row r="31" spans="1:15" ht="16.5" thickBot="1" x14ac:dyDescent="0.3">
      <c r="A31" s="100" t="s">
        <v>36</v>
      </c>
      <c r="B31" s="37">
        <v>422</v>
      </c>
      <c r="C31" s="41">
        <v>528</v>
      </c>
      <c r="D31" s="41">
        <v>1411</v>
      </c>
      <c r="E31" s="41">
        <v>2438</v>
      </c>
      <c r="F31" s="41">
        <v>9199</v>
      </c>
      <c r="G31" s="41">
        <v>18925</v>
      </c>
      <c r="H31" s="41">
        <v>14588</v>
      </c>
      <c r="I31" s="41">
        <v>22420</v>
      </c>
      <c r="J31" s="41">
        <v>18463</v>
      </c>
      <c r="K31" s="41">
        <v>7489</v>
      </c>
      <c r="L31" s="41">
        <v>1244</v>
      </c>
      <c r="M31" s="41">
        <v>316</v>
      </c>
      <c r="N31" s="38">
        <v>67</v>
      </c>
      <c r="O31" s="95">
        <v>97510</v>
      </c>
    </row>
    <row r="33" spans="1:15" ht="15.75" thickBot="1" x14ac:dyDescent="0.3">
      <c r="A33" s="307" t="s">
        <v>7</v>
      </c>
      <c r="B33" s="269"/>
      <c r="C33" s="269"/>
      <c r="D33" s="269"/>
      <c r="E33" s="269"/>
      <c r="F33" s="269"/>
      <c r="G33" s="269"/>
      <c r="H33" s="269"/>
      <c r="I33" s="269"/>
      <c r="J33" s="269"/>
      <c r="K33" s="269"/>
      <c r="L33" s="269"/>
      <c r="M33" s="269"/>
      <c r="N33" s="269"/>
      <c r="O33" s="269"/>
    </row>
    <row r="34" spans="1:15" ht="15" customHeight="1" thickBot="1" x14ac:dyDescent="0.3">
      <c r="A34" s="298" t="s">
        <v>9</v>
      </c>
      <c r="B34" s="294" t="s">
        <v>10</v>
      </c>
      <c r="C34" s="294"/>
      <c r="D34" s="294"/>
      <c r="E34" s="294"/>
      <c r="F34" s="294"/>
      <c r="G34" s="294"/>
      <c r="H34" s="294"/>
      <c r="I34" s="294"/>
      <c r="J34" s="294"/>
      <c r="K34" s="294"/>
      <c r="L34" s="294"/>
      <c r="M34" s="294"/>
      <c r="N34" s="294"/>
      <c r="O34" s="296" t="s">
        <v>7</v>
      </c>
    </row>
    <row r="35" spans="1:15" ht="15.75" thickBot="1" x14ac:dyDescent="0.3">
      <c r="A35" s="299"/>
      <c r="B35" s="140" t="s">
        <v>11</v>
      </c>
      <c r="C35" s="124" t="s">
        <v>12</v>
      </c>
      <c r="D35" s="124" t="s">
        <v>13</v>
      </c>
      <c r="E35" s="124" t="s">
        <v>14</v>
      </c>
      <c r="F35" s="124" t="s">
        <v>15</v>
      </c>
      <c r="G35" s="124" t="s">
        <v>16</v>
      </c>
      <c r="H35" s="124" t="s">
        <v>17</v>
      </c>
      <c r="I35" s="124" t="s">
        <v>18</v>
      </c>
      <c r="J35" s="124" t="s">
        <v>19</v>
      </c>
      <c r="K35" s="124" t="s">
        <v>20</v>
      </c>
      <c r="L35" s="124" t="s">
        <v>21</v>
      </c>
      <c r="M35" s="124" t="s">
        <v>22</v>
      </c>
      <c r="N35" s="125" t="s">
        <v>23</v>
      </c>
      <c r="O35" s="297"/>
    </row>
    <row r="36" spans="1:15" ht="15.75" x14ac:dyDescent="0.25">
      <c r="A36" s="98" t="s">
        <v>24</v>
      </c>
      <c r="B36" s="47">
        <v>41</v>
      </c>
      <c r="C36" s="48">
        <v>3</v>
      </c>
      <c r="D36" s="48">
        <v>73</v>
      </c>
      <c r="E36" s="48">
        <v>195</v>
      </c>
      <c r="F36" s="48">
        <v>197</v>
      </c>
      <c r="G36" s="48">
        <v>87</v>
      </c>
      <c r="H36" s="48">
        <v>9</v>
      </c>
      <c r="I36" s="48" t="s">
        <v>25</v>
      </c>
      <c r="J36" s="48" t="s">
        <v>25</v>
      </c>
      <c r="K36" s="48" t="s">
        <v>25</v>
      </c>
      <c r="L36" s="48" t="s">
        <v>25</v>
      </c>
      <c r="M36" s="48" t="s">
        <v>25</v>
      </c>
      <c r="N36" s="49" t="s">
        <v>25</v>
      </c>
      <c r="O36" s="92">
        <v>605</v>
      </c>
    </row>
    <row r="37" spans="1:15" ht="15.75" x14ac:dyDescent="0.25">
      <c r="A37" s="99" t="s">
        <v>26</v>
      </c>
      <c r="B37" s="33">
        <v>274</v>
      </c>
      <c r="C37" s="40">
        <v>479</v>
      </c>
      <c r="D37" s="40">
        <v>234</v>
      </c>
      <c r="E37" s="40">
        <v>908</v>
      </c>
      <c r="F37" s="40">
        <v>1566</v>
      </c>
      <c r="G37" s="40">
        <v>2181</v>
      </c>
      <c r="H37" s="40">
        <v>1207</v>
      </c>
      <c r="I37" s="40">
        <v>437</v>
      </c>
      <c r="J37" s="40">
        <v>21</v>
      </c>
      <c r="K37" s="40">
        <v>1</v>
      </c>
      <c r="L37" s="40" t="s">
        <v>25</v>
      </c>
      <c r="M37" s="40" t="s">
        <v>25</v>
      </c>
      <c r="N37" s="34" t="s">
        <v>25</v>
      </c>
      <c r="O37" s="93">
        <v>7308</v>
      </c>
    </row>
    <row r="38" spans="1:15" ht="15.75" x14ac:dyDescent="0.25">
      <c r="A38" s="99" t="s">
        <v>27</v>
      </c>
      <c r="B38" s="33">
        <v>170</v>
      </c>
      <c r="C38" s="40">
        <v>508</v>
      </c>
      <c r="D38" s="40">
        <v>131</v>
      </c>
      <c r="E38" s="40">
        <v>406</v>
      </c>
      <c r="F38" s="40">
        <v>1717</v>
      </c>
      <c r="G38" s="40">
        <v>3587</v>
      </c>
      <c r="H38" s="40">
        <v>3502</v>
      </c>
      <c r="I38" s="40">
        <v>3903</v>
      </c>
      <c r="J38" s="40">
        <v>1315</v>
      </c>
      <c r="K38" s="40">
        <v>70</v>
      </c>
      <c r="L38" s="40">
        <v>1</v>
      </c>
      <c r="M38" s="40" t="s">
        <v>25</v>
      </c>
      <c r="N38" s="34" t="s">
        <v>25</v>
      </c>
      <c r="O38" s="93">
        <v>15310</v>
      </c>
    </row>
    <row r="39" spans="1:15" ht="15.75" x14ac:dyDescent="0.25">
      <c r="A39" s="99" t="s">
        <v>28</v>
      </c>
      <c r="B39" s="33">
        <v>142</v>
      </c>
      <c r="C39" s="40">
        <v>101</v>
      </c>
      <c r="D39" s="40">
        <v>110</v>
      </c>
      <c r="E39" s="40">
        <v>326</v>
      </c>
      <c r="F39" s="40">
        <v>1596</v>
      </c>
      <c r="G39" s="40">
        <v>2765</v>
      </c>
      <c r="H39" s="40">
        <v>2996</v>
      </c>
      <c r="I39" s="40">
        <v>5046</v>
      </c>
      <c r="J39" s="40">
        <v>4202</v>
      </c>
      <c r="K39" s="40">
        <v>770</v>
      </c>
      <c r="L39" s="40">
        <v>21</v>
      </c>
      <c r="M39" s="40" t="s">
        <v>25</v>
      </c>
      <c r="N39" s="34" t="s">
        <v>25</v>
      </c>
      <c r="O39" s="93">
        <v>18075</v>
      </c>
    </row>
    <row r="40" spans="1:15" ht="15.75" x14ac:dyDescent="0.25">
      <c r="A40" s="99" t="s">
        <v>29</v>
      </c>
      <c r="B40" s="33">
        <v>95</v>
      </c>
      <c r="C40" s="40">
        <v>39</v>
      </c>
      <c r="D40" s="40">
        <v>96</v>
      </c>
      <c r="E40" s="40">
        <v>324</v>
      </c>
      <c r="F40" s="40">
        <v>1619</v>
      </c>
      <c r="G40" s="40">
        <v>3001</v>
      </c>
      <c r="H40" s="40">
        <v>2923</v>
      </c>
      <c r="I40" s="40">
        <v>5625</v>
      </c>
      <c r="J40" s="40">
        <v>5644</v>
      </c>
      <c r="K40" s="40">
        <v>2182</v>
      </c>
      <c r="L40" s="40">
        <v>185</v>
      </c>
      <c r="M40" s="40">
        <v>11</v>
      </c>
      <c r="N40" s="34" t="s">
        <v>25</v>
      </c>
      <c r="O40" s="93">
        <v>21744</v>
      </c>
    </row>
    <row r="41" spans="1:15" ht="15.75" x14ac:dyDescent="0.25">
      <c r="A41" s="99" t="s">
        <v>30</v>
      </c>
      <c r="B41" s="33">
        <v>66</v>
      </c>
      <c r="C41" s="40">
        <v>24</v>
      </c>
      <c r="D41" s="40">
        <v>91</v>
      </c>
      <c r="E41" s="40">
        <v>308</v>
      </c>
      <c r="F41" s="40">
        <v>1684</v>
      </c>
      <c r="G41" s="40">
        <v>3223</v>
      </c>
      <c r="H41" s="40">
        <v>2718</v>
      </c>
      <c r="I41" s="40">
        <v>5501</v>
      </c>
      <c r="J41" s="40">
        <v>5898</v>
      </c>
      <c r="K41" s="40">
        <v>2898</v>
      </c>
      <c r="L41" s="40">
        <v>516</v>
      </c>
      <c r="M41" s="40">
        <v>83</v>
      </c>
      <c r="N41" s="34">
        <v>4</v>
      </c>
      <c r="O41" s="93">
        <v>23014</v>
      </c>
    </row>
    <row r="42" spans="1:15" ht="15.75" x14ac:dyDescent="0.25">
      <c r="A42" s="99" t="s">
        <v>31</v>
      </c>
      <c r="B42" s="33">
        <v>35</v>
      </c>
      <c r="C42" s="40">
        <v>9</v>
      </c>
      <c r="D42" s="40">
        <v>132</v>
      </c>
      <c r="E42" s="40">
        <v>294</v>
      </c>
      <c r="F42" s="40">
        <v>1541</v>
      </c>
      <c r="G42" s="40">
        <v>3465</v>
      </c>
      <c r="H42" s="40">
        <v>2786</v>
      </c>
      <c r="I42" s="40">
        <v>5087</v>
      </c>
      <c r="J42" s="40">
        <v>5192</v>
      </c>
      <c r="K42" s="40">
        <v>2987</v>
      </c>
      <c r="L42" s="40">
        <v>569</v>
      </c>
      <c r="M42" s="40">
        <v>140</v>
      </c>
      <c r="N42" s="34">
        <v>23</v>
      </c>
      <c r="O42" s="93">
        <v>22260</v>
      </c>
    </row>
    <row r="43" spans="1:15" ht="15.75" x14ac:dyDescent="0.25">
      <c r="A43" s="99" t="s">
        <v>32</v>
      </c>
      <c r="B43" s="33">
        <v>26</v>
      </c>
      <c r="C43" s="40">
        <v>3</v>
      </c>
      <c r="D43" s="40">
        <v>212</v>
      </c>
      <c r="E43" s="40">
        <v>379</v>
      </c>
      <c r="F43" s="40">
        <v>1619</v>
      </c>
      <c r="G43" s="40">
        <v>3773</v>
      </c>
      <c r="H43" s="40">
        <v>2854</v>
      </c>
      <c r="I43" s="40">
        <v>4999</v>
      </c>
      <c r="J43" s="40">
        <v>4874</v>
      </c>
      <c r="K43" s="40">
        <v>2751</v>
      </c>
      <c r="L43" s="40">
        <v>566</v>
      </c>
      <c r="M43" s="40">
        <v>231</v>
      </c>
      <c r="N43" s="34">
        <v>50</v>
      </c>
      <c r="O43" s="93">
        <v>22337</v>
      </c>
    </row>
    <row r="44" spans="1:15" ht="15.75" x14ac:dyDescent="0.25">
      <c r="A44" s="99" t="s">
        <v>33</v>
      </c>
      <c r="B44" s="33">
        <v>17</v>
      </c>
      <c r="C44" s="40">
        <v>2</v>
      </c>
      <c r="D44" s="40">
        <v>264</v>
      </c>
      <c r="E44" s="40">
        <v>444</v>
      </c>
      <c r="F44" s="40">
        <v>1463</v>
      </c>
      <c r="G44" s="40">
        <v>3043</v>
      </c>
      <c r="H44" s="40">
        <v>2240</v>
      </c>
      <c r="I44" s="40">
        <v>3840</v>
      </c>
      <c r="J44" s="40">
        <v>3395</v>
      </c>
      <c r="K44" s="40">
        <v>1707</v>
      </c>
      <c r="L44" s="40">
        <v>304</v>
      </c>
      <c r="M44" s="40">
        <v>116</v>
      </c>
      <c r="N44" s="34">
        <v>33</v>
      </c>
      <c r="O44" s="93">
        <v>16868</v>
      </c>
    </row>
    <row r="45" spans="1:15" ht="15.75" x14ac:dyDescent="0.25">
      <c r="A45" s="180" t="s">
        <v>34</v>
      </c>
      <c r="B45" s="33">
        <v>2</v>
      </c>
      <c r="C45" s="40">
        <v>1</v>
      </c>
      <c r="D45" s="40">
        <v>666</v>
      </c>
      <c r="E45" s="40">
        <v>710</v>
      </c>
      <c r="F45" s="40">
        <v>1552</v>
      </c>
      <c r="G45" s="40">
        <v>2758</v>
      </c>
      <c r="H45" s="40">
        <v>1821</v>
      </c>
      <c r="I45" s="40">
        <v>3048</v>
      </c>
      <c r="J45" s="40">
        <v>2223</v>
      </c>
      <c r="K45" s="40">
        <v>1082</v>
      </c>
      <c r="L45" s="40">
        <v>153</v>
      </c>
      <c r="M45" s="40">
        <v>78</v>
      </c>
      <c r="N45" s="34">
        <v>30</v>
      </c>
      <c r="O45" s="94">
        <v>14124</v>
      </c>
    </row>
    <row r="46" spans="1:15" ht="16.5" thickBot="1" x14ac:dyDescent="0.3">
      <c r="A46" s="100" t="s">
        <v>7</v>
      </c>
      <c r="B46" s="37">
        <v>868</v>
      </c>
      <c r="C46" s="41">
        <v>1169</v>
      </c>
      <c r="D46" s="41">
        <v>2009</v>
      </c>
      <c r="E46" s="41">
        <v>4294</v>
      </c>
      <c r="F46" s="41">
        <v>14554</v>
      </c>
      <c r="G46" s="41">
        <v>27883</v>
      </c>
      <c r="H46" s="41">
        <v>23056</v>
      </c>
      <c r="I46" s="41">
        <v>37486</v>
      </c>
      <c r="J46" s="41">
        <v>32764</v>
      </c>
      <c r="K46" s="41">
        <v>14448</v>
      </c>
      <c r="L46" s="41">
        <v>2315</v>
      </c>
      <c r="M46" s="41">
        <v>659</v>
      </c>
      <c r="N46" s="38">
        <v>140</v>
      </c>
      <c r="O46" s="95">
        <v>161645</v>
      </c>
    </row>
    <row r="48" spans="1:15" ht="15.75" x14ac:dyDescent="0.25">
      <c r="A48" s="144" t="s">
        <v>8</v>
      </c>
    </row>
  </sheetData>
  <mergeCells count="12">
    <mergeCell ref="A34:A35"/>
    <mergeCell ref="B34:N34"/>
    <mergeCell ref="O34:O35"/>
    <mergeCell ref="A3:O3"/>
    <mergeCell ref="A4:A5"/>
    <mergeCell ref="B4:N4"/>
    <mergeCell ref="O4:O5"/>
    <mergeCell ref="A18:O18"/>
    <mergeCell ref="A19:A20"/>
    <mergeCell ref="B19:N19"/>
    <mergeCell ref="O19:O20"/>
    <mergeCell ref="A33:O33"/>
  </mergeCells>
  <hyperlinks>
    <hyperlink ref="J1" location="'Table of Contents'!C2" display="Back to Table of Contents"/>
  </hyperlinks>
  <pageMargins left="0.75" right="0.75" top="1" bottom="1" header="0.5" footer="0.5"/>
  <pageSetup paperSize="9" scale="51"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7"/>
  <sheetViews>
    <sheetView showGridLines="0" zoomScaleNormal="100" workbookViewId="0"/>
  </sheetViews>
  <sheetFormatPr defaultRowHeight="15" x14ac:dyDescent="0.25"/>
  <cols>
    <col min="1" max="1" width="35.140625" customWidth="1"/>
    <col min="2" max="15" width="9.85546875" customWidth="1"/>
  </cols>
  <sheetData>
    <row r="1" spans="1:15" x14ac:dyDescent="0.25">
      <c r="A1" s="8" t="s">
        <v>465</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 customHeight="1" thickBot="1" x14ac:dyDescent="0.3">
      <c r="A4" s="298" t="s">
        <v>167</v>
      </c>
      <c r="B4" s="294" t="s">
        <v>10</v>
      </c>
      <c r="C4" s="294"/>
      <c r="D4" s="294"/>
      <c r="E4" s="294"/>
      <c r="F4" s="294"/>
      <c r="G4" s="294"/>
      <c r="H4" s="294"/>
      <c r="I4" s="294"/>
      <c r="J4" s="294"/>
      <c r="K4" s="294"/>
      <c r="L4" s="294"/>
      <c r="M4" s="294"/>
      <c r="N4" s="294"/>
      <c r="O4" s="296" t="s">
        <v>7</v>
      </c>
    </row>
    <row r="5" spans="1:15" ht="15.75" thickBot="1" x14ac:dyDescent="0.3">
      <c r="A5" s="299"/>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297"/>
    </row>
    <row r="6" spans="1:15" ht="15.75" x14ac:dyDescent="0.25">
      <c r="A6" s="98" t="s">
        <v>168</v>
      </c>
      <c r="B6" s="47" t="s">
        <v>25</v>
      </c>
      <c r="C6" s="48">
        <v>4</v>
      </c>
      <c r="D6" s="48">
        <v>2</v>
      </c>
      <c r="E6" s="48">
        <v>3</v>
      </c>
      <c r="F6" s="48">
        <v>8</v>
      </c>
      <c r="G6" s="48">
        <v>21</v>
      </c>
      <c r="H6" s="48">
        <v>52</v>
      </c>
      <c r="I6" s="48">
        <v>323</v>
      </c>
      <c r="J6" s="48">
        <v>591</v>
      </c>
      <c r="K6" s="48">
        <v>616</v>
      </c>
      <c r="L6" s="48">
        <v>47</v>
      </c>
      <c r="M6" s="48">
        <v>22</v>
      </c>
      <c r="N6" s="49">
        <v>3</v>
      </c>
      <c r="O6" s="92">
        <v>1692</v>
      </c>
    </row>
    <row r="7" spans="1:15" ht="15.75" x14ac:dyDescent="0.25">
      <c r="A7" s="99" t="s">
        <v>169</v>
      </c>
      <c r="B7" s="33">
        <v>2</v>
      </c>
      <c r="C7" s="40">
        <v>28</v>
      </c>
      <c r="D7" s="40">
        <v>12</v>
      </c>
      <c r="E7" s="40">
        <v>36</v>
      </c>
      <c r="F7" s="40">
        <v>114</v>
      </c>
      <c r="G7" s="40">
        <v>232</v>
      </c>
      <c r="H7" s="40">
        <v>359</v>
      </c>
      <c r="I7" s="40">
        <v>1062</v>
      </c>
      <c r="J7" s="40">
        <v>1569</v>
      </c>
      <c r="K7" s="40">
        <v>1101</v>
      </c>
      <c r="L7" s="40">
        <v>209</v>
      </c>
      <c r="M7" s="40">
        <v>61</v>
      </c>
      <c r="N7" s="34">
        <v>14</v>
      </c>
      <c r="O7" s="93">
        <v>4799</v>
      </c>
    </row>
    <row r="8" spans="1:15" ht="15.75" x14ac:dyDescent="0.25">
      <c r="A8" s="99" t="s">
        <v>170</v>
      </c>
      <c r="B8" s="33" t="s">
        <v>25</v>
      </c>
      <c r="C8" s="40">
        <v>6</v>
      </c>
      <c r="D8" s="40">
        <v>4</v>
      </c>
      <c r="E8" s="40">
        <v>15</v>
      </c>
      <c r="F8" s="40">
        <v>69</v>
      </c>
      <c r="G8" s="40">
        <v>155</v>
      </c>
      <c r="H8" s="40">
        <v>200</v>
      </c>
      <c r="I8" s="40">
        <v>640</v>
      </c>
      <c r="J8" s="40">
        <v>895</v>
      </c>
      <c r="K8" s="40">
        <v>483</v>
      </c>
      <c r="L8" s="40">
        <v>118</v>
      </c>
      <c r="M8" s="40">
        <v>28</v>
      </c>
      <c r="N8" s="34">
        <v>5</v>
      </c>
      <c r="O8" s="93">
        <v>2618</v>
      </c>
    </row>
    <row r="9" spans="1:15" ht="15.75" x14ac:dyDescent="0.25">
      <c r="A9" s="99" t="s">
        <v>171</v>
      </c>
      <c r="B9" s="33">
        <v>6</v>
      </c>
      <c r="C9" s="40">
        <v>143</v>
      </c>
      <c r="D9" s="40">
        <v>38</v>
      </c>
      <c r="E9" s="40">
        <v>134</v>
      </c>
      <c r="F9" s="40">
        <v>358</v>
      </c>
      <c r="G9" s="40">
        <v>892</v>
      </c>
      <c r="H9" s="40">
        <v>1195</v>
      </c>
      <c r="I9" s="40">
        <v>3057</v>
      </c>
      <c r="J9" s="40">
        <v>3666</v>
      </c>
      <c r="K9" s="40">
        <v>1827</v>
      </c>
      <c r="L9" s="40">
        <v>288</v>
      </c>
      <c r="M9" s="40">
        <v>97</v>
      </c>
      <c r="N9" s="34">
        <v>23</v>
      </c>
      <c r="O9" s="93">
        <v>11724</v>
      </c>
    </row>
    <row r="10" spans="1:15" ht="15.75" x14ac:dyDescent="0.25">
      <c r="A10" s="99" t="s">
        <v>172</v>
      </c>
      <c r="B10" s="33">
        <v>1</v>
      </c>
      <c r="C10" s="40" t="s">
        <v>25</v>
      </c>
      <c r="D10" s="40">
        <v>5</v>
      </c>
      <c r="E10" s="40">
        <v>12</v>
      </c>
      <c r="F10" s="40">
        <v>46</v>
      </c>
      <c r="G10" s="40">
        <v>88</v>
      </c>
      <c r="H10" s="40">
        <v>95</v>
      </c>
      <c r="I10" s="40">
        <v>205</v>
      </c>
      <c r="J10" s="40">
        <v>181</v>
      </c>
      <c r="K10" s="40">
        <v>66</v>
      </c>
      <c r="L10" s="40">
        <v>11</v>
      </c>
      <c r="M10" s="40">
        <v>1</v>
      </c>
      <c r="N10" s="34" t="s">
        <v>25</v>
      </c>
      <c r="O10" s="93">
        <v>711</v>
      </c>
    </row>
    <row r="11" spans="1:15" ht="15.75" x14ac:dyDescent="0.25">
      <c r="A11" s="99" t="s">
        <v>173</v>
      </c>
      <c r="B11" s="33">
        <v>6</v>
      </c>
      <c r="C11" s="40" t="s">
        <v>25</v>
      </c>
      <c r="D11" s="40">
        <v>23</v>
      </c>
      <c r="E11" s="40">
        <v>45</v>
      </c>
      <c r="F11" s="40">
        <v>158</v>
      </c>
      <c r="G11" s="40">
        <v>423</v>
      </c>
      <c r="H11" s="40">
        <v>441</v>
      </c>
      <c r="I11" s="40">
        <v>772</v>
      </c>
      <c r="J11" s="40">
        <v>601</v>
      </c>
      <c r="K11" s="40">
        <v>196</v>
      </c>
      <c r="L11" s="40">
        <v>18</v>
      </c>
      <c r="M11" s="40">
        <v>5</v>
      </c>
      <c r="N11" s="34">
        <v>1</v>
      </c>
      <c r="O11" s="93">
        <v>2689</v>
      </c>
    </row>
    <row r="12" spans="1:15" ht="15.75" x14ac:dyDescent="0.25">
      <c r="A12" s="99" t="s">
        <v>181</v>
      </c>
      <c r="B12" s="33">
        <v>4</v>
      </c>
      <c r="C12" s="40" t="s">
        <v>25</v>
      </c>
      <c r="D12" s="40">
        <v>6</v>
      </c>
      <c r="E12" s="40">
        <v>31</v>
      </c>
      <c r="F12" s="40">
        <v>89</v>
      </c>
      <c r="G12" s="40">
        <v>179</v>
      </c>
      <c r="H12" s="40">
        <v>163</v>
      </c>
      <c r="I12" s="40">
        <v>323</v>
      </c>
      <c r="J12" s="40">
        <v>199</v>
      </c>
      <c r="K12" s="40">
        <v>59</v>
      </c>
      <c r="L12" s="40">
        <v>4</v>
      </c>
      <c r="M12" s="40" t="s">
        <v>25</v>
      </c>
      <c r="N12" s="34">
        <v>1</v>
      </c>
      <c r="O12" s="93">
        <v>1058</v>
      </c>
    </row>
    <row r="13" spans="1:15" ht="15.75" x14ac:dyDescent="0.25">
      <c r="A13" s="99" t="s">
        <v>182</v>
      </c>
      <c r="B13" s="33">
        <v>1</v>
      </c>
      <c r="C13" s="40" t="s">
        <v>25</v>
      </c>
      <c r="D13" s="40">
        <v>1</v>
      </c>
      <c r="E13" s="40">
        <v>16</v>
      </c>
      <c r="F13" s="40">
        <v>35</v>
      </c>
      <c r="G13" s="40">
        <v>63</v>
      </c>
      <c r="H13" s="40">
        <v>68</v>
      </c>
      <c r="I13" s="40">
        <v>101</v>
      </c>
      <c r="J13" s="40">
        <v>67</v>
      </c>
      <c r="K13" s="40">
        <v>23</v>
      </c>
      <c r="L13" s="40">
        <v>1</v>
      </c>
      <c r="M13" s="40">
        <v>1</v>
      </c>
      <c r="N13" s="34" t="s">
        <v>25</v>
      </c>
      <c r="O13" s="93">
        <v>377</v>
      </c>
    </row>
    <row r="14" spans="1:15" ht="15.75" x14ac:dyDescent="0.25">
      <c r="A14" s="99" t="s">
        <v>174</v>
      </c>
      <c r="B14" s="33">
        <v>4</v>
      </c>
      <c r="C14" s="40" t="s">
        <v>25</v>
      </c>
      <c r="D14" s="40">
        <v>39</v>
      </c>
      <c r="E14" s="40">
        <v>133</v>
      </c>
      <c r="F14" s="40">
        <v>206</v>
      </c>
      <c r="G14" s="40">
        <v>419</v>
      </c>
      <c r="H14" s="40">
        <v>436</v>
      </c>
      <c r="I14" s="40">
        <v>698</v>
      </c>
      <c r="J14" s="40">
        <v>576</v>
      </c>
      <c r="K14" s="40">
        <v>219</v>
      </c>
      <c r="L14" s="40">
        <v>20</v>
      </c>
      <c r="M14" s="40">
        <v>7</v>
      </c>
      <c r="N14" s="34">
        <v>1</v>
      </c>
      <c r="O14" s="93">
        <v>2758</v>
      </c>
    </row>
    <row r="15" spans="1:15" ht="15.75" x14ac:dyDescent="0.25">
      <c r="A15" s="99" t="s">
        <v>175</v>
      </c>
      <c r="B15" s="33">
        <v>1</v>
      </c>
      <c r="C15" s="40" t="s">
        <v>25</v>
      </c>
      <c r="D15" s="40">
        <v>6</v>
      </c>
      <c r="E15" s="40">
        <v>20</v>
      </c>
      <c r="F15" s="40">
        <v>20</v>
      </c>
      <c r="G15" s="40">
        <v>49</v>
      </c>
      <c r="H15" s="40">
        <v>45</v>
      </c>
      <c r="I15" s="40">
        <v>56</v>
      </c>
      <c r="J15" s="40">
        <v>35</v>
      </c>
      <c r="K15" s="40">
        <v>9</v>
      </c>
      <c r="L15" s="40" t="s">
        <v>25</v>
      </c>
      <c r="M15" s="40">
        <v>2</v>
      </c>
      <c r="N15" s="34" t="s">
        <v>25</v>
      </c>
      <c r="O15" s="93">
        <v>243</v>
      </c>
    </row>
    <row r="16" spans="1:15" ht="15.75" x14ac:dyDescent="0.25">
      <c r="A16" s="99" t="s">
        <v>176</v>
      </c>
      <c r="B16" s="33" t="s">
        <v>25</v>
      </c>
      <c r="C16" s="40" t="s">
        <v>25</v>
      </c>
      <c r="D16" s="40">
        <v>15</v>
      </c>
      <c r="E16" s="40">
        <v>38</v>
      </c>
      <c r="F16" s="40">
        <v>42</v>
      </c>
      <c r="G16" s="40">
        <v>106</v>
      </c>
      <c r="H16" s="40">
        <v>76</v>
      </c>
      <c r="I16" s="40">
        <v>91</v>
      </c>
      <c r="J16" s="40">
        <v>40</v>
      </c>
      <c r="K16" s="40">
        <v>18</v>
      </c>
      <c r="L16" s="40">
        <v>2</v>
      </c>
      <c r="M16" s="40">
        <v>1</v>
      </c>
      <c r="N16" s="34" t="s">
        <v>25</v>
      </c>
      <c r="O16" s="93">
        <v>429</v>
      </c>
    </row>
    <row r="17" spans="1:15" ht="15.75" x14ac:dyDescent="0.25">
      <c r="A17" s="99" t="s">
        <v>177</v>
      </c>
      <c r="B17" s="33">
        <v>1</v>
      </c>
      <c r="C17" s="40" t="s">
        <v>25</v>
      </c>
      <c r="D17" s="40" t="s">
        <v>25</v>
      </c>
      <c r="E17" s="40">
        <v>8</v>
      </c>
      <c r="F17" s="40">
        <v>7</v>
      </c>
      <c r="G17" s="40">
        <v>5</v>
      </c>
      <c r="H17" s="40">
        <v>2</v>
      </c>
      <c r="I17" s="40">
        <v>7</v>
      </c>
      <c r="J17" s="40">
        <v>5</v>
      </c>
      <c r="K17" s="40" t="s">
        <v>25</v>
      </c>
      <c r="L17" s="40" t="s">
        <v>25</v>
      </c>
      <c r="M17" s="40" t="s">
        <v>25</v>
      </c>
      <c r="N17" s="34" t="s">
        <v>25</v>
      </c>
      <c r="O17" s="93">
        <v>35</v>
      </c>
    </row>
    <row r="18" spans="1:15" ht="15.75" x14ac:dyDescent="0.25">
      <c r="A18" s="180" t="s">
        <v>178</v>
      </c>
      <c r="B18" s="33">
        <v>414</v>
      </c>
      <c r="C18" s="40">
        <v>451</v>
      </c>
      <c r="D18" s="40">
        <v>440</v>
      </c>
      <c r="E18" s="40">
        <v>1348</v>
      </c>
      <c r="F18" s="40">
        <v>4044</v>
      </c>
      <c r="G18" s="40">
        <v>6237</v>
      </c>
      <c r="H18" s="40">
        <v>5291</v>
      </c>
      <c r="I18" s="40">
        <v>7678</v>
      </c>
      <c r="J18" s="40">
        <v>5852</v>
      </c>
      <c r="K18" s="40">
        <v>2336</v>
      </c>
      <c r="L18" s="40">
        <v>351</v>
      </c>
      <c r="M18" s="40">
        <v>117</v>
      </c>
      <c r="N18" s="34">
        <v>25</v>
      </c>
      <c r="O18" s="94">
        <v>34584</v>
      </c>
    </row>
    <row r="19" spans="1:15" ht="16.5" thickBot="1" x14ac:dyDescent="0.3">
      <c r="A19" s="100" t="s">
        <v>35</v>
      </c>
      <c r="B19" s="37">
        <v>440</v>
      </c>
      <c r="C19" s="41">
        <v>632</v>
      </c>
      <c r="D19" s="41">
        <v>591</v>
      </c>
      <c r="E19" s="41">
        <v>1839</v>
      </c>
      <c r="F19" s="41">
        <v>5196</v>
      </c>
      <c r="G19" s="41">
        <v>8869</v>
      </c>
      <c r="H19" s="41">
        <v>8423</v>
      </c>
      <c r="I19" s="41">
        <v>15013</v>
      </c>
      <c r="J19" s="41">
        <v>14277</v>
      </c>
      <c r="K19" s="41">
        <v>6953</v>
      </c>
      <c r="L19" s="41">
        <v>1069</v>
      </c>
      <c r="M19" s="41">
        <v>342</v>
      </c>
      <c r="N19" s="38">
        <v>73</v>
      </c>
      <c r="O19" s="95">
        <v>63717</v>
      </c>
    </row>
    <row r="20" spans="1:15" ht="15.75" x14ac:dyDescent="0.25">
      <c r="A20" s="77"/>
      <c r="B20" s="77"/>
      <c r="C20" s="77"/>
      <c r="D20" s="77"/>
      <c r="E20" s="77"/>
      <c r="F20" s="77"/>
      <c r="G20" s="77"/>
      <c r="H20" s="77"/>
      <c r="I20" s="77"/>
      <c r="J20" s="77"/>
      <c r="K20" s="77"/>
      <c r="L20" s="77"/>
      <c r="M20" s="77"/>
      <c r="N20" s="77"/>
      <c r="O20" s="77"/>
    </row>
    <row r="21" spans="1:15" ht="15.75" thickBot="1" x14ac:dyDescent="0.3">
      <c r="A21" s="306" t="s">
        <v>3</v>
      </c>
      <c r="B21" s="271"/>
      <c r="C21" s="271"/>
      <c r="D21" s="271"/>
      <c r="E21" s="271"/>
      <c r="F21" s="271"/>
      <c r="G21" s="271"/>
      <c r="H21" s="271"/>
      <c r="I21" s="271"/>
      <c r="J21" s="271"/>
      <c r="K21" s="271"/>
      <c r="L21" s="271"/>
      <c r="M21" s="271"/>
      <c r="N21" s="271"/>
      <c r="O21" s="271"/>
    </row>
    <row r="22" spans="1:15" ht="15" customHeight="1" thickBot="1" x14ac:dyDescent="0.3">
      <c r="A22" s="298" t="s">
        <v>167</v>
      </c>
      <c r="B22" s="294" t="s">
        <v>10</v>
      </c>
      <c r="C22" s="294"/>
      <c r="D22" s="294"/>
      <c r="E22" s="294"/>
      <c r="F22" s="294"/>
      <c r="G22" s="294"/>
      <c r="H22" s="294"/>
      <c r="I22" s="294"/>
      <c r="J22" s="294"/>
      <c r="K22" s="294"/>
      <c r="L22" s="294"/>
      <c r="M22" s="294"/>
      <c r="N22" s="294"/>
      <c r="O22" s="296" t="s">
        <v>7</v>
      </c>
    </row>
    <row r="23" spans="1:15" ht="15.75" thickBot="1" x14ac:dyDescent="0.3">
      <c r="A23" s="299"/>
      <c r="B23" s="140" t="s">
        <v>11</v>
      </c>
      <c r="C23" s="124" t="s">
        <v>12</v>
      </c>
      <c r="D23" s="124" t="s">
        <v>13</v>
      </c>
      <c r="E23" s="124" t="s">
        <v>14</v>
      </c>
      <c r="F23" s="124" t="s">
        <v>15</v>
      </c>
      <c r="G23" s="124" t="s">
        <v>16</v>
      </c>
      <c r="H23" s="124" t="s">
        <v>17</v>
      </c>
      <c r="I23" s="124" t="s">
        <v>18</v>
      </c>
      <c r="J23" s="124" t="s">
        <v>19</v>
      </c>
      <c r="K23" s="124" t="s">
        <v>20</v>
      </c>
      <c r="L23" s="124" t="s">
        <v>21</v>
      </c>
      <c r="M23" s="124" t="s">
        <v>22</v>
      </c>
      <c r="N23" s="125" t="s">
        <v>23</v>
      </c>
      <c r="O23" s="297"/>
    </row>
    <row r="24" spans="1:15" ht="15.75" x14ac:dyDescent="0.25">
      <c r="A24" s="98" t="s">
        <v>168</v>
      </c>
      <c r="B24" s="47" t="s">
        <v>25</v>
      </c>
      <c r="C24" s="48">
        <v>2</v>
      </c>
      <c r="D24" s="48">
        <v>1</v>
      </c>
      <c r="E24" s="48">
        <v>6</v>
      </c>
      <c r="F24" s="48">
        <v>3</v>
      </c>
      <c r="G24" s="48">
        <v>16</v>
      </c>
      <c r="H24" s="48">
        <v>43</v>
      </c>
      <c r="I24" s="48">
        <v>317</v>
      </c>
      <c r="J24" s="48">
        <v>424</v>
      </c>
      <c r="K24" s="48">
        <v>275</v>
      </c>
      <c r="L24" s="48">
        <v>51</v>
      </c>
      <c r="M24" s="48">
        <v>13</v>
      </c>
      <c r="N24" s="49">
        <v>4</v>
      </c>
      <c r="O24" s="92">
        <v>1155</v>
      </c>
    </row>
    <row r="25" spans="1:15" ht="15.75" x14ac:dyDescent="0.25">
      <c r="A25" s="99" t="s">
        <v>169</v>
      </c>
      <c r="B25" s="33">
        <v>1</v>
      </c>
      <c r="C25" s="40">
        <v>10</v>
      </c>
      <c r="D25" s="40">
        <v>11</v>
      </c>
      <c r="E25" s="40">
        <v>45</v>
      </c>
      <c r="F25" s="40">
        <v>120</v>
      </c>
      <c r="G25" s="40">
        <v>289</v>
      </c>
      <c r="H25" s="40">
        <v>436</v>
      </c>
      <c r="I25" s="40">
        <v>1407</v>
      </c>
      <c r="J25" s="40">
        <v>1872</v>
      </c>
      <c r="K25" s="40">
        <v>1063</v>
      </c>
      <c r="L25" s="40">
        <v>237</v>
      </c>
      <c r="M25" s="40">
        <v>69</v>
      </c>
      <c r="N25" s="34">
        <v>18</v>
      </c>
      <c r="O25" s="93">
        <v>5578</v>
      </c>
    </row>
    <row r="26" spans="1:15" ht="15.75" x14ac:dyDescent="0.25">
      <c r="A26" s="99" t="s">
        <v>170</v>
      </c>
      <c r="B26" s="33">
        <v>2</v>
      </c>
      <c r="C26" s="40">
        <v>6</v>
      </c>
      <c r="D26" s="40">
        <v>21</v>
      </c>
      <c r="E26" s="40">
        <v>28</v>
      </c>
      <c r="F26" s="40">
        <v>60</v>
      </c>
      <c r="G26" s="40">
        <v>236</v>
      </c>
      <c r="H26" s="40">
        <v>306</v>
      </c>
      <c r="I26" s="40">
        <v>1048</v>
      </c>
      <c r="J26" s="40">
        <v>1329</v>
      </c>
      <c r="K26" s="40">
        <v>725</v>
      </c>
      <c r="L26" s="40">
        <v>124</v>
      </c>
      <c r="M26" s="40">
        <v>32</v>
      </c>
      <c r="N26" s="34">
        <v>6</v>
      </c>
      <c r="O26" s="93">
        <v>3923</v>
      </c>
    </row>
    <row r="27" spans="1:15" ht="15.75" x14ac:dyDescent="0.25">
      <c r="A27" s="99" t="s">
        <v>171</v>
      </c>
      <c r="B27" s="33">
        <v>5</v>
      </c>
      <c r="C27" s="40">
        <v>112</v>
      </c>
      <c r="D27" s="40">
        <v>58</v>
      </c>
      <c r="E27" s="40">
        <v>175</v>
      </c>
      <c r="F27" s="40">
        <v>526</v>
      </c>
      <c r="G27" s="40">
        <v>1534</v>
      </c>
      <c r="H27" s="40">
        <v>1868</v>
      </c>
      <c r="I27" s="40">
        <v>4680</v>
      </c>
      <c r="J27" s="40">
        <v>4635</v>
      </c>
      <c r="K27" s="40">
        <v>2039</v>
      </c>
      <c r="L27" s="40">
        <v>359</v>
      </c>
      <c r="M27" s="40">
        <v>93</v>
      </c>
      <c r="N27" s="34">
        <v>21</v>
      </c>
      <c r="O27" s="93">
        <v>16105</v>
      </c>
    </row>
    <row r="28" spans="1:15" ht="15.75" x14ac:dyDescent="0.25">
      <c r="A28" s="99" t="s">
        <v>172</v>
      </c>
      <c r="B28" s="33">
        <v>3</v>
      </c>
      <c r="C28" s="40" t="s">
        <v>25</v>
      </c>
      <c r="D28" s="40">
        <v>9</v>
      </c>
      <c r="E28" s="40">
        <v>10</v>
      </c>
      <c r="F28" s="40">
        <v>44</v>
      </c>
      <c r="G28" s="40">
        <v>143</v>
      </c>
      <c r="H28" s="40">
        <v>154</v>
      </c>
      <c r="I28" s="40">
        <v>291</v>
      </c>
      <c r="J28" s="40">
        <v>235</v>
      </c>
      <c r="K28" s="40">
        <v>81</v>
      </c>
      <c r="L28" s="40">
        <v>14</v>
      </c>
      <c r="M28" s="40">
        <v>1</v>
      </c>
      <c r="N28" s="34">
        <v>1</v>
      </c>
      <c r="O28" s="93">
        <v>986</v>
      </c>
    </row>
    <row r="29" spans="1:15" ht="15.75" x14ac:dyDescent="0.25">
      <c r="A29" s="99" t="s">
        <v>173</v>
      </c>
      <c r="B29" s="33">
        <v>1</v>
      </c>
      <c r="C29" s="40" t="s">
        <v>25</v>
      </c>
      <c r="D29" s="40">
        <v>47</v>
      </c>
      <c r="E29" s="40">
        <v>75</v>
      </c>
      <c r="F29" s="40">
        <v>242</v>
      </c>
      <c r="G29" s="40">
        <v>1257</v>
      </c>
      <c r="H29" s="40">
        <v>842</v>
      </c>
      <c r="I29" s="40">
        <v>1281</v>
      </c>
      <c r="J29" s="40">
        <v>762</v>
      </c>
      <c r="K29" s="40">
        <v>229</v>
      </c>
      <c r="L29" s="40">
        <v>21</v>
      </c>
      <c r="M29" s="40">
        <v>4</v>
      </c>
      <c r="N29" s="34" t="s">
        <v>25</v>
      </c>
      <c r="O29" s="93">
        <v>4761</v>
      </c>
    </row>
    <row r="30" spans="1:15" ht="15.75" x14ac:dyDescent="0.25">
      <c r="A30" s="99" t="s">
        <v>181</v>
      </c>
      <c r="B30" s="33">
        <v>9</v>
      </c>
      <c r="C30" s="40" t="s">
        <v>25</v>
      </c>
      <c r="D30" s="40">
        <v>30</v>
      </c>
      <c r="E30" s="40">
        <v>55</v>
      </c>
      <c r="F30" s="40">
        <v>153</v>
      </c>
      <c r="G30" s="40">
        <v>475</v>
      </c>
      <c r="H30" s="40">
        <v>313</v>
      </c>
      <c r="I30" s="40">
        <v>469</v>
      </c>
      <c r="J30" s="40">
        <v>257</v>
      </c>
      <c r="K30" s="40">
        <v>62</v>
      </c>
      <c r="L30" s="40">
        <v>3</v>
      </c>
      <c r="M30" s="40">
        <v>2</v>
      </c>
      <c r="N30" s="34" t="s">
        <v>25</v>
      </c>
      <c r="O30" s="93">
        <v>1828</v>
      </c>
    </row>
    <row r="31" spans="1:15" ht="15.75" x14ac:dyDescent="0.25">
      <c r="A31" s="99" t="s">
        <v>182</v>
      </c>
      <c r="B31" s="33">
        <v>1</v>
      </c>
      <c r="C31" s="40" t="s">
        <v>25</v>
      </c>
      <c r="D31" s="40">
        <v>24</v>
      </c>
      <c r="E31" s="40">
        <v>50</v>
      </c>
      <c r="F31" s="40">
        <v>96</v>
      </c>
      <c r="G31" s="40">
        <v>236</v>
      </c>
      <c r="H31" s="40">
        <v>183</v>
      </c>
      <c r="I31" s="40">
        <v>215</v>
      </c>
      <c r="J31" s="40">
        <v>131</v>
      </c>
      <c r="K31" s="40">
        <v>26</v>
      </c>
      <c r="L31" s="40">
        <v>4</v>
      </c>
      <c r="M31" s="40" t="s">
        <v>25</v>
      </c>
      <c r="N31" s="34" t="s">
        <v>25</v>
      </c>
      <c r="O31" s="93">
        <v>966</v>
      </c>
    </row>
    <row r="32" spans="1:15" ht="15.75" x14ac:dyDescent="0.25">
      <c r="A32" s="99" t="s">
        <v>174</v>
      </c>
      <c r="B32" s="33">
        <v>4</v>
      </c>
      <c r="C32" s="40" t="s">
        <v>25</v>
      </c>
      <c r="D32" s="40">
        <v>59</v>
      </c>
      <c r="E32" s="40">
        <v>189</v>
      </c>
      <c r="F32" s="40">
        <v>306</v>
      </c>
      <c r="G32" s="40">
        <v>982</v>
      </c>
      <c r="H32" s="40">
        <v>827</v>
      </c>
      <c r="I32" s="40">
        <v>1170</v>
      </c>
      <c r="J32" s="40">
        <v>782</v>
      </c>
      <c r="K32" s="40">
        <v>227</v>
      </c>
      <c r="L32" s="40">
        <v>34</v>
      </c>
      <c r="M32" s="40">
        <v>6</v>
      </c>
      <c r="N32" s="34" t="s">
        <v>25</v>
      </c>
      <c r="O32" s="93">
        <v>4586</v>
      </c>
    </row>
    <row r="33" spans="1:15" ht="15.75" x14ac:dyDescent="0.25">
      <c r="A33" s="99" t="s">
        <v>175</v>
      </c>
      <c r="B33" s="33">
        <v>1</v>
      </c>
      <c r="C33" s="40" t="s">
        <v>25</v>
      </c>
      <c r="D33" s="40">
        <v>17</v>
      </c>
      <c r="E33" s="40">
        <v>38</v>
      </c>
      <c r="F33" s="40">
        <v>68</v>
      </c>
      <c r="G33" s="40">
        <v>190</v>
      </c>
      <c r="H33" s="40">
        <v>130</v>
      </c>
      <c r="I33" s="40">
        <v>110</v>
      </c>
      <c r="J33" s="40">
        <v>68</v>
      </c>
      <c r="K33" s="40">
        <v>10</v>
      </c>
      <c r="L33" s="40">
        <v>2</v>
      </c>
      <c r="M33" s="40" t="s">
        <v>25</v>
      </c>
      <c r="N33" s="34" t="s">
        <v>25</v>
      </c>
      <c r="O33" s="93">
        <v>634</v>
      </c>
    </row>
    <row r="34" spans="1:15" ht="15.75" x14ac:dyDescent="0.25">
      <c r="A34" s="99" t="s">
        <v>176</v>
      </c>
      <c r="B34" s="33" t="s">
        <v>25</v>
      </c>
      <c r="C34" s="40" t="s">
        <v>25</v>
      </c>
      <c r="D34" s="40">
        <v>46</v>
      </c>
      <c r="E34" s="40">
        <v>90</v>
      </c>
      <c r="F34" s="40">
        <v>120</v>
      </c>
      <c r="G34" s="40">
        <v>415</v>
      </c>
      <c r="H34" s="40">
        <v>239</v>
      </c>
      <c r="I34" s="40">
        <v>242</v>
      </c>
      <c r="J34" s="40">
        <v>138</v>
      </c>
      <c r="K34" s="40">
        <v>33</v>
      </c>
      <c r="L34" s="40">
        <v>3</v>
      </c>
      <c r="M34" s="40" t="s">
        <v>25</v>
      </c>
      <c r="N34" s="34" t="s">
        <v>25</v>
      </c>
      <c r="O34" s="93">
        <v>1326</v>
      </c>
    </row>
    <row r="35" spans="1:15" ht="15.75" x14ac:dyDescent="0.25">
      <c r="A35" s="99" t="s">
        <v>177</v>
      </c>
      <c r="B35" s="33" t="s">
        <v>25</v>
      </c>
      <c r="C35" s="40" t="s">
        <v>25</v>
      </c>
      <c r="D35" s="40">
        <v>3</v>
      </c>
      <c r="E35" s="40">
        <v>22</v>
      </c>
      <c r="F35" s="40">
        <v>8</v>
      </c>
      <c r="G35" s="40">
        <v>18</v>
      </c>
      <c r="H35" s="40">
        <v>19</v>
      </c>
      <c r="I35" s="40">
        <v>13</v>
      </c>
      <c r="J35" s="40">
        <v>6</v>
      </c>
      <c r="K35" s="40">
        <v>2</v>
      </c>
      <c r="L35" s="40" t="s">
        <v>25</v>
      </c>
      <c r="M35" s="40" t="s">
        <v>25</v>
      </c>
      <c r="N35" s="34" t="s">
        <v>25</v>
      </c>
      <c r="O35" s="93">
        <v>91</v>
      </c>
    </row>
    <row r="36" spans="1:15" ht="15.75" x14ac:dyDescent="0.25">
      <c r="A36" s="180" t="s">
        <v>178</v>
      </c>
      <c r="B36" s="33">
        <v>395</v>
      </c>
      <c r="C36" s="40">
        <v>398</v>
      </c>
      <c r="D36" s="40">
        <v>1085</v>
      </c>
      <c r="E36" s="40">
        <v>1655</v>
      </c>
      <c r="F36" s="40">
        <v>7453</v>
      </c>
      <c r="G36" s="40">
        <v>13134</v>
      </c>
      <c r="H36" s="40">
        <v>9228</v>
      </c>
      <c r="I36" s="40">
        <v>11177</v>
      </c>
      <c r="J36" s="40">
        <v>7824</v>
      </c>
      <c r="K36" s="40">
        <v>2717</v>
      </c>
      <c r="L36" s="40">
        <v>392</v>
      </c>
      <c r="M36" s="40">
        <v>96</v>
      </c>
      <c r="N36" s="34">
        <v>17</v>
      </c>
      <c r="O36" s="94">
        <v>55571</v>
      </c>
    </row>
    <row r="37" spans="1:15" ht="16.5" thickBot="1" x14ac:dyDescent="0.3">
      <c r="A37" s="100" t="s">
        <v>36</v>
      </c>
      <c r="B37" s="37">
        <v>422</v>
      </c>
      <c r="C37" s="41">
        <v>528</v>
      </c>
      <c r="D37" s="41">
        <v>1411</v>
      </c>
      <c r="E37" s="41">
        <v>2438</v>
      </c>
      <c r="F37" s="41">
        <v>9199</v>
      </c>
      <c r="G37" s="41">
        <v>18925</v>
      </c>
      <c r="H37" s="41">
        <v>14588</v>
      </c>
      <c r="I37" s="41">
        <v>22420</v>
      </c>
      <c r="J37" s="41">
        <v>18463</v>
      </c>
      <c r="K37" s="41">
        <v>7489</v>
      </c>
      <c r="L37" s="41">
        <v>1244</v>
      </c>
      <c r="M37" s="41">
        <v>316</v>
      </c>
      <c r="N37" s="38">
        <v>67</v>
      </c>
      <c r="O37" s="95">
        <v>97510</v>
      </c>
    </row>
    <row r="39" spans="1:15" ht="15.75" thickBot="1" x14ac:dyDescent="0.3">
      <c r="A39" s="306" t="s">
        <v>7</v>
      </c>
      <c r="B39" s="271"/>
      <c r="C39" s="271"/>
      <c r="D39" s="271"/>
      <c r="E39" s="271"/>
      <c r="F39" s="271"/>
      <c r="G39" s="271"/>
      <c r="H39" s="271"/>
      <c r="I39" s="271"/>
      <c r="J39" s="271"/>
      <c r="K39" s="271"/>
      <c r="L39" s="271"/>
      <c r="M39" s="271"/>
      <c r="N39" s="271"/>
      <c r="O39" s="271"/>
    </row>
    <row r="40" spans="1:15" ht="15" customHeight="1" thickBot="1" x14ac:dyDescent="0.3">
      <c r="A40" s="298" t="s">
        <v>167</v>
      </c>
      <c r="B40" s="294" t="s">
        <v>10</v>
      </c>
      <c r="C40" s="294"/>
      <c r="D40" s="294"/>
      <c r="E40" s="294"/>
      <c r="F40" s="294"/>
      <c r="G40" s="294"/>
      <c r="H40" s="294"/>
      <c r="I40" s="294"/>
      <c r="J40" s="294"/>
      <c r="K40" s="294"/>
      <c r="L40" s="294"/>
      <c r="M40" s="294"/>
      <c r="N40" s="294"/>
      <c r="O40" s="296" t="s">
        <v>7</v>
      </c>
    </row>
    <row r="41" spans="1:15" ht="15.75" thickBot="1" x14ac:dyDescent="0.3">
      <c r="A41" s="299"/>
      <c r="B41" s="140" t="s">
        <v>11</v>
      </c>
      <c r="C41" s="124" t="s">
        <v>12</v>
      </c>
      <c r="D41" s="124" t="s">
        <v>13</v>
      </c>
      <c r="E41" s="124" t="s">
        <v>14</v>
      </c>
      <c r="F41" s="124" t="s">
        <v>15</v>
      </c>
      <c r="G41" s="124" t="s">
        <v>16</v>
      </c>
      <c r="H41" s="124" t="s">
        <v>17</v>
      </c>
      <c r="I41" s="124" t="s">
        <v>18</v>
      </c>
      <c r="J41" s="124" t="s">
        <v>19</v>
      </c>
      <c r="K41" s="124" t="s">
        <v>20</v>
      </c>
      <c r="L41" s="124" t="s">
        <v>21</v>
      </c>
      <c r="M41" s="124" t="s">
        <v>22</v>
      </c>
      <c r="N41" s="125" t="s">
        <v>23</v>
      </c>
      <c r="O41" s="297"/>
    </row>
    <row r="42" spans="1:15" ht="15.75" x14ac:dyDescent="0.25">
      <c r="A42" s="98" t="s">
        <v>168</v>
      </c>
      <c r="B42" s="47" t="s">
        <v>25</v>
      </c>
      <c r="C42" s="48">
        <v>6</v>
      </c>
      <c r="D42" s="48">
        <v>3</v>
      </c>
      <c r="E42" s="48">
        <v>9</v>
      </c>
      <c r="F42" s="48">
        <v>11</v>
      </c>
      <c r="G42" s="48">
        <v>37</v>
      </c>
      <c r="H42" s="48">
        <v>95</v>
      </c>
      <c r="I42" s="48">
        <v>640</v>
      </c>
      <c r="J42" s="48">
        <v>1015</v>
      </c>
      <c r="K42" s="48">
        <v>891</v>
      </c>
      <c r="L42" s="48">
        <v>98</v>
      </c>
      <c r="M42" s="48">
        <v>35</v>
      </c>
      <c r="N42" s="49">
        <v>7</v>
      </c>
      <c r="O42" s="92">
        <v>2847</v>
      </c>
    </row>
    <row r="43" spans="1:15" ht="15.75" x14ac:dyDescent="0.25">
      <c r="A43" s="99" t="s">
        <v>169</v>
      </c>
      <c r="B43" s="33">
        <v>3</v>
      </c>
      <c r="C43" s="40">
        <v>40</v>
      </c>
      <c r="D43" s="40">
        <v>23</v>
      </c>
      <c r="E43" s="40">
        <v>82</v>
      </c>
      <c r="F43" s="40">
        <v>235</v>
      </c>
      <c r="G43" s="40">
        <v>523</v>
      </c>
      <c r="H43" s="40">
        <v>797</v>
      </c>
      <c r="I43" s="40">
        <v>2472</v>
      </c>
      <c r="J43" s="40">
        <v>3443</v>
      </c>
      <c r="K43" s="40">
        <v>2166</v>
      </c>
      <c r="L43" s="40">
        <v>446</v>
      </c>
      <c r="M43" s="40">
        <v>130</v>
      </c>
      <c r="N43" s="34">
        <v>32</v>
      </c>
      <c r="O43" s="93">
        <v>10392</v>
      </c>
    </row>
    <row r="44" spans="1:15" ht="15.75" x14ac:dyDescent="0.25">
      <c r="A44" s="99" t="s">
        <v>170</v>
      </c>
      <c r="B44" s="33">
        <v>2</v>
      </c>
      <c r="C44" s="40">
        <v>12</v>
      </c>
      <c r="D44" s="40">
        <v>25</v>
      </c>
      <c r="E44" s="40">
        <v>43</v>
      </c>
      <c r="F44" s="40">
        <v>129</v>
      </c>
      <c r="G44" s="40">
        <v>391</v>
      </c>
      <c r="H44" s="40">
        <v>506</v>
      </c>
      <c r="I44" s="40">
        <v>1690</v>
      </c>
      <c r="J44" s="40">
        <v>2225</v>
      </c>
      <c r="K44" s="40">
        <v>1209</v>
      </c>
      <c r="L44" s="40">
        <v>242</v>
      </c>
      <c r="M44" s="40">
        <v>60</v>
      </c>
      <c r="N44" s="34">
        <v>11</v>
      </c>
      <c r="O44" s="93">
        <v>6545</v>
      </c>
    </row>
    <row r="45" spans="1:15" ht="15.75" x14ac:dyDescent="0.25">
      <c r="A45" s="99" t="s">
        <v>171</v>
      </c>
      <c r="B45" s="33">
        <v>11</v>
      </c>
      <c r="C45" s="40">
        <v>258</v>
      </c>
      <c r="D45" s="40">
        <v>96</v>
      </c>
      <c r="E45" s="40">
        <v>310</v>
      </c>
      <c r="F45" s="40">
        <v>888</v>
      </c>
      <c r="G45" s="40">
        <v>2431</v>
      </c>
      <c r="H45" s="40">
        <v>3073</v>
      </c>
      <c r="I45" s="40">
        <v>7750</v>
      </c>
      <c r="J45" s="40">
        <v>8305</v>
      </c>
      <c r="K45" s="40">
        <v>3866</v>
      </c>
      <c r="L45" s="40">
        <v>648</v>
      </c>
      <c r="M45" s="40">
        <v>191</v>
      </c>
      <c r="N45" s="34">
        <v>44</v>
      </c>
      <c r="O45" s="93">
        <v>27871</v>
      </c>
    </row>
    <row r="46" spans="1:15" ht="15.75" x14ac:dyDescent="0.25">
      <c r="A46" s="99" t="s">
        <v>172</v>
      </c>
      <c r="B46" s="33">
        <v>4</v>
      </c>
      <c r="C46" s="40" t="s">
        <v>25</v>
      </c>
      <c r="D46" s="40">
        <v>14</v>
      </c>
      <c r="E46" s="40">
        <v>22</v>
      </c>
      <c r="F46" s="40">
        <v>90</v>
      </c>
      <c r="G46" s="40">
        <v>231</v>
      </c>
      <c r="H46" s="40">
        <v>250</v>
      </c>
      <c r="I46" s="40">
        <v>497</v>
      </c>
      <c r="J46" s="40">
        <v>419</v>
      </c>
      <c r="K46" s="40">
        <v>147</v>
      </c>
      <c r="L46" s="40">
        <v>25</v>
      </c>
      <c r="M46" s="40">
        <v>2</v>
      </c>
      <c r="N46" s="34">
        <v>1</v>
      </c>
      <c r="O46" s="93">
        <v>1702</v>
      </c>
    </row>
    <row r="47" spans="1:15" ht="15.75" x14ac:dyDescent="0.25">
      <c r="A47" s="99" t="s">
        <v>173</v>
      </c>
      <c r="B47" s="33">
        <v>7</v>
      </c>
      <c r="C47" s="40" t="s">
        <v>25</v>
      </c>
      <c r="D47" s="40">
        <v>70</v>
      </c>
      <c r="E47" s="40">
        <v>121</v>
      </c>
      <c r="F47" s="40">
        <v>402</v>
      </c>
      <c r="G47" s="40">
        <v>1682</v>
      </c>
      <c r="H47" s="40">
        <v>1283</v>
      </c>
      <c r="I47" s="40">
        <v>2056</v>
      </c>
      <c r="J47" s="40">
        <v>1365</v>
      </c>
      <c r="K47" s="40">
        <v>425</v>
      </c>
      <c r="L47" s="40">
        <v>39</v>
      </c>
      <c r="M47" s="40">
        <v>9</v>
      </c>
      <c r="N47" s="34">
        <v>1</v>
      </c>
      <c r="O47" s="93">
        <v>7460</v>
      </c>
    </row>
    <row r="48" spans="1:15" ht="15.75" x14ac:dyDescent="0.25">
      <c r="A48" s="99" t="s">
        <v>181</v>
      </c>
      <c r="B48" s="33">
        <v>13</v>
      </c>
      <c r="C48" s="40" t="s">
        <v>25</v>
      </c>
      <c r="D48" s="40">
        <v>36</v>
      </c>
      <c r="E48" s="40">
        <v>86</v>
      </c>
      <c r="F48" s="40">
        <v>242</v>
      </c>
      <c r="G48" s="40">
        <v>654</v>
      </c>
      <c r="H48" s="40">
        <v>476</v>
      </c>
      <c r="I48" s="40">
        <v>794</v>
      </c>
      <c r="J48" s="40">
        <v>456</v>
      </c>
      <c r="K48" s="40">
        <v>121</v>
      </c>
      <c r="L48" s="40">
        <v>7</v>
      </c>
      <c r="M48" s="40">
        <v>2</v>
      </c>
      <c r="N48" s="34">
        <v>1</v>
      </c>
      <c r="O48" s="93">
        <v>2888</v>
      </c>
    </row>
    <row r="49" spans="1:15" ht="15.75" x14ac:dyDescent="0.25">
      <c r="A49" s="99" t="s">
        <v>182</v>
      </c>
      <c r="B49" s="33">
        <v>2</v>
      </c>
      <c r="C49" s="40" t="s">
        <v>25</v>
      </c>
      <c r="D49" s="40">
        <v>26</v>
      </c>
      <c r="E49" s="40">
        <v>66</v>
      </c>
      <c r="F49" s="40">
        <v>131</v>
      </c>
      <c r="G49" s="40">
        <v>300</v>
      </c>
      <c r="H49" s="40">
        <v>251</v>
      </c>
      <c r="I49" s="40">
        <v>316</v>
      </c>
      <c r="J49" s="40">
        <v>198</v>
      </c>
      <c r="K49" s="40">
        <v>49</v>
      </c>
      <c r="L49" s="40">
        <v>5</v>
      </c>
      <c r="M49" s="40">
        <v>1</v>
      </c>
      <c r="N49" s="34" t="s">
        <v>25</v>
      </c>
      <c r="O49" s="93">
        <v>1345</v>
      </c>
    </row>
    <row r="50" spans="1:15" ht="15.75" x14ac:dyDescent="0.25">
      <c r="A50" s="99" t="s">
        <v>174</v>
      </c>
      <c r="B50" s="33">
        <v>8</v>
      </c>
      <c r="C50" s="40" t="s">
        <v>25</v>
      </c>
      <c r="D50" s="40">
        <v>98</v>
      </c>
      <c r="E50" s="40">
        <v>324</v>
      </c>
      <c r="F50" s="40">
        <v>512</v>
      </c>
      <c r="G50" s="40">
        <v>1404</v>
      </c>
      <c r="H50" s="40">
        <v>1264</v>
      </c>
      <c r="I50" s="40">
        <v>1868</v>
      </c>
      <c r="J50" s="40">
        <v>1359</v>
      </c>
      <c r="K50" s="40">
        <v>446</v>
      </c>
      <c r="L50" s="40">
        <v>54</v>
      </c>
      <c r="M50" s="40">
        <v>13</v>
      </c>
      <c r="N50" s="34">
        <v>1</v>
      </c>
      <c r="O50" s="93">
        <v>7351</v>
      </c>
    </row>
    <row r="51" spans="1:15" ht="15.75" x14ac:dyDescent="0.25">
      <c r="A51" s="99" t="s">
        <v>175</v>
      </c>
      <c r="B51" s="33">
        <v>2</v>
      </c>
      <c r="C51" s="40" t="s">
        <v>25</v>
      </c>
      <c r="D51" s="40">
        <v>23</v>
      </c>
      <c r="E51" s="40">
        <v>58</v>
      </c>
      <c r="F51" s="40">
        <v>88</v>
      </c>
      <c r="G51" s="40">
        <v>239</v>
      </c>
      <c r="H51" s="40">
        <v>175</v>
      </c>
      <c r="I51" s="40">
        <v>167</v>
      </c>
      <c r="J51" s="40">
        <v>103</v>
      </c>
      <c r="K51" s="40">
        <v>19</v>
      </c>
      <c r="L51" s="40">
        <v>2</v>
      </c>
      <c r="M51" s="40">
        <v>2</v>
      </c>
      <c r="N51" s="34" t="s">
        <v>25</v>
      </c>
      <c r="O51" s="93">
        <v>878</v>
      </c>
    </row>
    <row r="52" spans="1:15" ht="15.75" x14ac:dyDescent="0.25">
      <c r="A52" s="99" t="s">
        <v>176</v>
      </c>
      <c r="B52" s="33" t="s">
        <v>25</v>
      </c>
      <c r="C52" s="40" t="s">
        <v>25</v>
      </c>
      <c r="D52" s="40">
        <v>61</v>
      </c>
      <c r="E52" s="40">
        <v>128</v>
      </c>
      <c r="F52" s="40">
        <v>162</v>
      </c>
      <c r="G52" s="40">
        <v>521</v>
      </c>
      <c r="H52" s="40">
        <v>315</v>
      </c>
      <c r="I52" s="40">
        <v>333</v>
      </c>
      <c r="J52" s="40">
        <v>178</v>
      </c>
      <c r="K52" s="40">
        <v>51</v>
      </c>
      <c r="L52" s="40">
        <v>5</v>
      </c>
      <c r="M52" s="40">
        <v>1</v>
      </c>
      <c r="N52" s="34" t="s">
        <v>25</v>
      </c>
      <c r="O52" s="93">
        <v>1755</v>
      </c>
    </row>
    <row r="53" spans="1:15" ht="15.75" x14ac:dyDescent="0.25">
      <c r="A53" s="99" t="s">
        <v>177</v>
      </c>
      <c r="B53" s="33">
        <v>1</v>
      </c>
      <c r="C53" s="40" t="s">
        <v>25</v>
      </c>
      <c r="D53" s="40">
        <v>3</v>
      </c>
      <c r="E53" s="40">
        <v>30</v>
      </c>
      <c r="F53" s="40">
        <v>15</v>
      </c>
      <c r="G53" s="40">
        <v>23</v>
      </c>
      <c r="H53" s="40">
        <v>21</v>
      </c>
      <c r="I53" s="40">
        <v>20</v>
      </c>
      <c r="J53" s="40">
        <v>11</v>
      </c>
      <c r="K53" s="40">
        <v>2</v>
      </c>
      <c r="L53" s="40" t="s">
        <v>25</v>
      </c>
      <c r="M53" s="40" t="s">
        <v>25</v>
      </c>
      <c r="N53" s="34" t="s">
        <v>25</v>
      </c>
      <c r="O53" s="93">
        <v>126</v>
      </c>
    </row>
    <row r="54" spans="1:15" ht="15.75" x14ac:dyDescent="0.25">
      <c r="A54" s="180" t="s">
        <v>178</v>
      </c>
      <c r="B54" s="33">
        <v>815</v>
      </c>
      <c r="C54" s="40">
        <v>853</v>
      </c>
      <c r="D54" s="40">
        <v>1531</v>
      </c>
      <c r="E54" s="40">
        <v>3015</v>
      </c>
      <c r="F54" s="40">
        <v>11649</v>
      </c>
      <c r="G54" s="40">
        <v>19447</v>
      </c>
      <c r="H54" s="40">
        <v>14550</v>
      </c>
      <c r="I54" s="40">
        <v>18883</v>
      </c>
      <c r="J54" s="40">
        <v>13687</v>
      </c>
      <c r="K54" s="40">
        <v>5056</v>
      </c>
      <c r="L54" s="40">
        <v>744</v>
      </c>
      <c r="M54" s="40">
        <v>213</v>
      </c>
      <c r="N54" s="34">
        <v>42</v>
      </c>
      <c r="O54" s="94">
        <v>90485</v>
      </c>
    </row>
    <row r="55" spans="1:15" ht="16.5" thickBot="1" x14ac:dyDescent="0.3">
      <c r="A55" s="100" t="s">
        <v>7</v>
      </c>
      <c r="B55" s="37">
        <v>868</v>
      </c>
      <c r="C55" s="41">
        <v>1169</v>
      </c>
      <c r="D55" s="41">
        <v>2009</v>
      </c>
      <c r="E55" s="41">
        <v>4294</v>
      </c>
      <c r="F55" s="41">
        <v>14554</v>
      </c>
      <c r="G55" s="41">
        <v>27883</v>
      </c>
      <c r="H55" s="41">
        <v>23056</v>
      </c>
      <c r="I55" s="41">
        <v>37486</v>
      </c>
      <c r="J55" s="41">
        <v>32764</v>
      </c>
      <c r="K55" s="41">
        <v>14448</v>
      </c>
      <c r="L55" s="41">
        <v>2315</v>
      </c>
      <c r="M55" s="41">
        <v>659</v>
      </c>
      <c r="N55" s="38">
        <v>140</v>
      </c>
      <c r="O55" s="95">
        <v>161645</v>
      </c>
    </row>
    <row r="57" spans="1:15" ht="15.75" x14ac:dyDescent="0.25">
      <c r="A57" s="144" t="s">
        <v>8</v>
      </c>
    </row>
  </sheetData>
  <mergeCells count="12">
    <mergeCell ref="A40:A41"/>
    <mergeCell ref="B40:N40"/>
    <mergeCell ref="O40:O41"/>
    <mergeCell ref="A3:O3"/>
    <mergeCell ref="A4:A5"/>
    <mergeCell ref="B4:N4"/>
    <mergeCell ref="O4:O5"/>
    <mergeCell ref="A21:O21"/>
    <mergeCell ref="A22:A23"/>
    <mergeCell ref="B22:N22"/>
    <mergeCell ref="O22:O23"/>
    <mergeCell ref="A39:O39"/>
  </mergeCells>
  <hyperlinks>
    <hyperlink ref="J1" location="'Table of Contents'!C2" display="Back to Table of Contents"/>
  </hyperlinks>
  <pageMargins left="0.75" right="0.75" top="1" bottom="1" header="0.5" footer="0.5"/>
  <pageSetup paperSize="9" scale="47"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9"/>
  <sheetViews>
    <sheetView showGridLines="0" zoomScaleNormal="100" workbookViewId="0"/>
  </sheetViews>
  <sheetFormatPr defaultRowHeight="15" x14ac:dyDescent="0.25"/>
  <cols>
    <col min="1" max="1" width="75.42578125" customWidth="1"/>
    <col min="2" max="7" width="14.28515625" customWidth="1"/>
  </cols>
  <sheetData>
    <row r="1" spans="1:10" x14ac:dyDescent="0.25">
      <c r="A1" s="8" t="s">
        <v>452</v>
      </c>
      <c r="J1" s="7" t="s">
        <v>892</v>
      </c>
    </row>
    <row r="2" spans="1:10" ht="15.75" thickBot="1" x14ac:dyDescent="0.3">
      <c r="A2" s="2"/>
    </row>
    <row r="3" spans="1:10" ht="15" customHeight="1" x14ac:dyDescent="0.25">
      <c r="A3" s="278" t="s">
        <v>49</v>
      </c>
      <c r="B3" s="280" t="s">
        <v>0</v>
      </c>
      <c r="C3" s="281"/>
      <c r="D3" s="280" t="s">
        <v>5</v>
      </c>
      <c r="E3" s="281"/>
      <c r="F3" s="280" t="s">
        <v>7</v>
      </c>
      <c r="G3" s="281"/>
    </row>
    <row r="4" spans="1:10" ht="15" customHeight="1" thickBot="1" x14ac:dyDescent="0.3">
      <c r="A4" s="279"/>
      <c r="B4" s="127">
        <v>2021</v>
      </c>
      <c r="C4" s="127">
        <v>2022</v>
      </c>
      <c r="D4" s="127">
        <v>2021</v>
      </c>
      <c r="E4" s="127">
        <v>2022</v>
      </c>
      <c r="F4" s="127">
        <v>2021</v>
      </c>
      <c r="G4" s="6">
        <v>2022</v>
      </c>
    </row>
    <row r="5" spans="1:10" ht="15.75" x14ac:dyDescent="0.25">
      <c r="A5" s="28" t="s">
        <v>285</v>
      </c>
      <c r="B5" s="47">
        <v>4845</v>
      </c>
      <c r="C5" s="49">
        <v>4816</v>
      </c>
      <c r="D5" s="47">
        <v>336</v>
      </c>
      <c r="E5" s="49">
        <v>637</v>
      </c>
      <c r="F5" s="205">
        <v>5181</v>
      </c>
      <c r="G5" s="164">
        <v>5453</v>
      </c>
    </row>
    <row r="6" spans="1:10" ht="15.75" x14ac:dyDescent="0.25">
      <c r="A6" s="32" t="s">
        <v>56</v>
      </c>
      <c r="B6" s="33">
        <v>142</v>
      </c>
      <c r="C6" s="34">
        <v>145</v>
      </c>
      <c r="D6" s="33">
        <v>23</v>
      </c>
      <c r="E6" s="34">
        <v>25</v>
      </c>
      <c r="F6" s="88">
        <v>165</v>
      </c>
      <c r="G6" s="35">
        <v>170</v>
      </c>
    </row>
    <row r="7" spans="1:10" ht="15.75" x14ac:dyDescent="0.25">
      <c r="A7" s="32" t="s">
        <v>286</v>
      </c>
      <c r="B7" s="33">
        <v>163</v>
      </c>
      <c r="C7" s="34">
        <v>179</v>
      </c>
      <c r="D7" s="33">
        <v>22</v>
      </c>
      <c r="E7" s="34">
        <v>19</v>
      </c>
      <c r="F7" s="88">
        <v>185</v>
      </c>
      <c r="G7" s="35">
        <v>198</v>
      </c>
    </row>
    <row r="8" spans="1:10" ht="15.75" x14ac:dyDescent="0.25">
      <c r="A8" s="32" t="s">
        <v>57</v>
      </c>
      <c r="B8" s="33">
        <v>1780</v>
      </c>
      <c r="C8" s="34">
        <v>1887</v>
      </c>
      <c r="D8" s="33">
        <v>292</v>
      </c>
      <c r="E8" s="34">
        <v>331</v>
      </c>
      <c r="F8" s="88">
        <v>2072</v>
      </c>
      <c r="G8" s="35">
        <v>2218</v>
      </c>
    </row>
    <row r="9" spans="1:10" ht="15.75" x14ac:dyDescent="0.25">
      <c r="A9" s="32" t="s">
        <v>58</v>
      </c>
      <c r="B9" s="33">
        <v>536</v>
      </c>
      <c r="C9" s="34">
        <v>521</v>
      </c>
      <c r="D9" s="33">
        <v>97</v>
      </c>
      <c r="E9" s="34">
        <v>191</v>
      </c>
      <c r="F9" s="88">
        <v>633</v>
      </c>
      <c r="G9" s="35">
        <v>712</v>
      </c>
    </row>
    <row r="10" spans="1:10" ht="15.75" x14ac:dyDescent="0.25">
      <c r="A10" s="32" t="s">
        <v>287</v>
      </c>
      <c r="B10" s="33">
        <v>87</v>
      </c>
      <c r="C10" s="34">
        <v>100</v>
      </c>
      <c r="D10" s="33">
        <v>6</v>
      </c>
      <c r="E10" s="34">
        <v>3</v>
      </c>
      <c r="F10" s="88">
        <v>93</v>
      </c>
      <c r="G10" s="35">
        <v>103</v>
      </c>
    </row>
    <row r="11" spans="1:10" ht="15.75" x14ac:dyDescent="0.25">
      <c r="A11" s="32" t="s">
        <v>288</v>
      </c>
      <c r="B11" s="33">
        <v>711</v>
      </c>
      <c r="C11" s="34">
        <v>757</v>
      </c>
      <c r="D11" s="33">
        <v>25</v>
      </c>
      <c r="E11" s="34">
        <v>41</v>
      </c>
      <c r="F11" s="88">
        <v>736</v>
      </c>
      <c r="G11" s="35">
        <v>798</v>
      </c>
    </row>
    <row r="12" spans="1:10" ht="15.75" x14ac:dyDescent="0.25">
      <c r="A12" s="32" t="s">
        <v>59</v>
      </c>
      <c r="B12" s="33">
        <v>369</v>
      </c>
      <c r="C12" s="34">
        <v>356</v>
      </c>
      <c r="D12" s="33">
        <v>23</v>
      </c>
      <c r="E12" s="34">
        <v>35</v>
      </c>
      <c r="F12" s="88">
        <v>392</v>
      </c>
      <c r="G12" s="35">
        <v>391</v>
      </c>
    </row>
    <row r="13" spans="1:10" ht="15.75" x14ac:dyDescent="0.25">
      <c r="A13" s="32" t="s">
        <v>60</v>
      </c>
      <c r="B13" s="33">
        <v>90</v>
      </c>
      <c r="C13" s="34">
        <v>79</v>
      </c>
      <c r="D13" s="33">
        <v>55</v>
      </c>
      <c r="E13" s="34">
        <v>51</v>
      </c>
      <c r="F13" s="88">
        <v>145</v>
      </c>
      <c r="G13" s="35">
        <v>130</v>
      </c>
    </row>
    <row r="14" spans="1:10" ht="15.75" x14ac:dyDescent="0.25">
      <c r="A14" s="32" t="s">
        <v>61</v>
      </c>
      <c r="B14" s="33">
        <v>10</v>
      </c>
      <c r="C14" s="34">
        <v>9</v>
      </c>
      <c r="D14" s="33">
        <v>1</v>
      </c>
      <c r="E14" s="34">
        <v>4</v>
      </c>
      <c r="F14" s="88">
        <v>11</v>
      </c>
      <c r="G14" s="35">
        <v>13</v>
      </c>
    </row>
    <row r="15" spans="1:10" ht="15.75" x14ac:dyDescent="0.25">
      <c r="A15" s="32" t="s">
        <v>289</v>
      </c>
      <c r="B15" s="33">
        <v>440</v>
      </c>
      <c r="C15" s="34">
        <v>478</v>
      </c>
      <c r="D15" s="33">
        <v>13</v>
      </c>
      <c r="E15" s="34">
        <v>25</v>
      </c>
      <c r="F15" s="88">
        <v>453</v>
      </c>
      <c r="G15" s="35">
        <v>503</v>
      </c>
    </row>
    <row r="16" spans="1:10" ht="15.75" x14ac:dyDescent="0.25">
      <c r="A16" s="32" t="s">
        <v>62</v>
      </c>
      <c r="B16" s="33">
        <v>772</v>
      </c>
      <c r="C16" s="34">
        <v>828</v>
      </c>
      <c r="D16" s="33">
        <v>571</v>
      </c>
      <c r="E16" s="34">
        <v>589</v>
      </c>
      <c r="F16" s="88">
        <v>1343</v>
      </c>
      <c r="G16" s="35">
        <v>1417</v>
      </c>
    </row>
    <row r="17" spans="1:7" ht="15.75" x14ac:dyDescent="0.25">
      <c r="A17" s="32" t="s">
        <v>290</v>
      </c>
      <c r="B17" s="33">
        <v>103</v>
      </c>
      <c r="C17" s="34">
        <v>142</v>
      </c>
      <c r="D17" s="33">
        <v>16</v>
      </c>
      <c r="E17" s="34">
        <v>28</v>
      </c>
      <c r="F17" s="88">
        <v>119</v>
      </c>
      <c r="G17" s="35">
        <v>170</v>
      </c>
    </row>
    <row r="18" spans="1:7" ht="15.75" x14ac:dyDescent="0.25">
      <c r="A18" s="32" t="s">
        <v>291</v>
      </c>
      <c r="B18" s="33">
        <v>205</v>
      </c>
      <c r="C18" s="34">
        <v>236</v>
      </c>
      <c r="D18" s="33">
        <v>11</v>
      </c>
      <c r="E18" s="34">
        <v>84</v>
      </c>
      <c r="F18" s="88">
        <v>216</v>
      </c>
      <c r="G18" s="35">
        <v>320</v>
      </c>
    </row>
    <row r="19" spans="1:7" ht="15.75" x14ac:dyDescent="0.25">
      <c r="A19" s="32" t="s">
        <v>292</v>
      </c>
      <c r="B19" s="33">
        <v>410</v>
      </c>
      <c r="C19" s="34">
        <v>413</v>
      </c>
      <c r="D19" s="33">
        <v>24</v>
      </c>
      <c r="E19" s="34">
        <v>29</v>
      </c>
      <c r="F19" s="88">
        <v>434</v>
      </c>
      <c r="G19" s="35">
        <v>442</v>
      </c>
    </row>
    <row r="20" spans="1:7" ht="15.75" x14ac:dyDescent="0.25">
      <c r="A20" s="32" t="s">
        <v>293</v>
      </c>
      <c r="B20" s="33">
        <v>44</v>
      </c>
      <c r="C20" s="34">
        <v>45</v>
      </c>
      <c r="D20" s="33" t="s">
        <v>25</v>
      </c>
      <c r="E20" s="34" t="s">
        <v>25</v>
      </c>
      <c r="F20" s="88">
        <v>44</v>
      </c>
      <c r="G20" s="35">
        <v>45</v>
      </c>
    </row>
    <row r="21" spans="1:7" ht="15.75" x14ac:dyDescent="0.25">
      <c r="A21" s="32" t="s">
        <v>64</v>
      </c>
      <c r="B21" s="33">
        <v>108</v>
      </c>
      <c r="C21" s="34">
        <v>104</v>
      </c>
      <c r="D21" s="33">
        <v>1</v>
      </c>
      <c r="E21" s="34">
        <v>2</v>
      </c>
      <c r="F21" s="88">
        <v>109</v>
      </c>
      <c r="G21" s="35">
        <v>106</v>
      </c>
    </row>
    <row r="22" spans="1:7" ht="15.75" x14ac:dyDescent="0.25">
      <c r="A22" s="32" t="s">
        <v>294</v>
      </c>
      <c r="B22" s="33">
        <v>3</v>
      </c>
      <c r="C22" s="34">
        <v>5</v>
      </c>
      <c r="D22" s="33">
        <v>1</v>
      </c>
      <c r="E22" s="34">
        <v>1</v>
      </c>
      <c r="F22" s="88">
        <v>4</v>
      </c>
      <c r="G22" s="35">
        <v>6</v>
      </c>
    </row>
    <row r="23" spans="1:7" ht="15.75" x14ac:dyDescent="0.25">
      <c r="A23" s="32" t="s">
        <v>295</v>
      </c>
      <c r="B23" s="33">
        <v>1673</v>
      </c>
      <c r="C23" s="34">
        <v>3012</v>
      </c>
      <c r="D23" s="33">
        <v>506</v>
      </c>
      <c r="E23" s="34">
        <v>702</v>
      </c>
      <c r="F23" s="88">
        <v>2179</v>
      </c>
      <c r="G23" s="35">
        <v>3714</v>
      </c>
    </row>
    <row r="24" spans="1:7" ht="15.75" x14ac:dyDescent="0.25">
      <c r="A24" s="32" t="s">
        <v>79</v>
      </c>
      <c r="B24" s="33">
        <v>1405</v>
      </c>
      <c r="C24" s="34">
        <v>1478</v>
      </c>
      <c r="D24" s="33">
        <v>248</v>
      </c>
      <c r="E24" s="34">
        <v>238</v>
      </c>
      <c r="F24" s="88">
        <v>1653</v>
      </c>
      <c r="G24" s="35">
        <v>1716</v>
      </c>
    </row>
    <row r="25" spans="1:7" ht="15.75" x14ac:dyDescent="0.25">
      <c r="A25" s="32" t="s">
        <v>80</v>
      </c>
      <c r="B25" s="33">
        <v>320</v>
      </c>
      <c r="C25" s="34">
        <v>329</v>
      </c>
      <c r="D25" s="33">
        <v>17</v>
      </c>
      <c r="E25" s="34">
        <v>45</v>
      </c>
      <c r="F25" s="88">
        <v>337</v>
      </c>
      <c r="G25" s="35">
        <v>374</v>
      </c>
    </row>
    <row r="26" spans="1:7" ht="15.75" x14ac:dyDescent="0.25">
      <c r="A26" s="32" t="s">
        <v>81</v>
      </c>
      <c r="B26" s="33">
        <v>9</v>
      </c>
      <c r="C26" s="34">
        <v>26</v>
      </c>
      <c r="D26" s="33" t="s">
        <v>25</v>
      </c>
      <c r="E26" s="34">
        <v>3</v>
      </c>
      <c r="F26" s="88">
        <v>9</v>
      </c>
      <c r="G26" s="35">
        <v>29</v>
      </c>
    </row>
    <row r="27" spans="1:7" ht="15.75" x14ac:dyDescent="0.25">
      <c r="A27" s="32" t="s">
        <v>296</v>
      </c>
      <c r="B27" s="33">
        <v>207</v>
      </c>
      <c r="C27" s="34">
        <v>215</v>
      </c>
      <c r="D27" s="33">
        <v>42</v>
      </c>
      <c r="E27" s="34">
        <v>41</v>
      </c>
      <c r="F27" s="88">
        <v>249</v>
      </c>
      <c r="G27" s="35">
        <v>256</v>
      </c>
    </row>
    <row r="28" spans="1:7" ht="15.75" x14ac:dyDescent="0.25">
      <c r="A28" s="32" t="s">
        <v>297</v>
      </c>
      <c r="B28" s="33">
        <v>252</v>
      </c>
      <c r="C28" s="34">
        <v>267</v>
      </c>
      <c r="D28" s="33">
        <v>29</v>
      </c>
      <c r="E28" s="34">
        <v>16</v>
      </c>
      <c r="F28" s="88">
        <v>281</v>
      </c>
      <c r="G28" s="35">
        <v>283</v>
      </c>
    </row>
    <row r="29" spans="1:7" ht="15.75" x14ac:dyDescent="0.25">
      <c r="A29" s="32" t="s">
        <v>298</v>
      </c>
      <c r="B29" s="33">
        <v>1</v>
      </c>
      <c r="C29" s="34">
        <v>2</v>
      </c>
      <c r="D29" s="33" t="s">
        <v>25</v>
      </c>
      <c r="E29" s="34" t="s">
        <v>25</v>
      </c>
      <c r="F29" s="88">
        <v>1</v>
      </c>
      <c r="G29" s="35">
        <v>2</v>
      </c>
    </row>
    <row r="30" spans="1:7" ht="15.75" x14ac:dyDescent="0.25">
      <c r="A30" s="32" t="s">
        <v>70</v>
      </c>
      <c r="B30" s="33">
        <v>16289</v>
      </c>
      <c r="C30" s="34">
        <v>17040</v>
      </c>
      <c r="D30" s="33">
        <v>277</v>
      </c>
      <c r="E30" s="34">
        <v>323</v>
      </c>
      <c r="F30" s="88">
        <v>16566</v>
      </c>
      <c r="G30" s="35">
        <v>17363</v>
      </c>
    </row>
    <row r="31" spans="1:7" ht="15.75" x14ac:dyDescent="0.25">
      <c r="A31" s="32" t="s">
        <v>71</v>
      </c>
      <c r="B31" s="33">
        <v>489</v>
      </c>
      <c r="C31" s="34">
        <v>496</v>
      </c>
      <c r="D31" s="33">
        <v>60</v>
      </c>
      <c r="E31" s="34">
        <v>80</v>
      </c>
      <c r="F31" s="88">
        <v>549</v>
      </c>
      <c r="G31" s="35">
        <v>576</v>
      </c>
    </row>
    <row r="32" spans="1:7" ht="15.75" x14ac:dyDescent="0.25">
      <c r="A32" s="32" t="s">
        <v>299</v>
      </c>
      <c r="B32" s="33">
        <v>3840</v>
      </c>
      <c r="C32" s="34">
        <v>1250</v>
      </c>
      <c r="D32" s="33">
        <v>111</v>
      </c>
      <c r="E32" s="34">
        <v>59</v>
      </c>
      <c r="F32" s="88">
        <v>3951</v>
      </c>
      <c r="G32" s="35">
        <v>1309</v>
      </c>
    </row>
    <row r="33" spans="1:7" ht="15.75" x14ac:dyDescent="0.25">
      <c r="A33" s="32" t="s">
        <v>72</v>
      </c>
      <c r="B33" s="33">
        <v>132</v>
      </c>
      <c r="C33" s="34">
        <v>163</v>
      </c>
      <c r="D33" s="33">
        <v>6</v>
      </c>
      <c r="E33" s="34">
        <v>13</v>
      </c>
      <c r="F33" s="88">
        <v>138</v>
      </c>
      <c r="G33" s="35">
        <v>176</v>
      </c>
    </row>
    <row r="34" spans="1:7" ht="15.75" x14ac:dyDescent="0.25">
      <c r="A34" s="32" t="s">
        <v>300</v>
      </c>
      <c r="B34" s="33">
        <v>83</v>
      </c>
      <c r="C34" s="34">
        <v>82</v>
      </c>
      <c r="D34" s="33">
        <v>8</v>
      </c>
      <c r="E34" s="34">
        <v>17</v>
      </c>
      <c r="F34" s="88">
        <v>91</v>
      </c>
      <c r="G34" s="35">
        <v>99</v>
      </c>
    </row>
    <row r="35" spans="1:7" ht="15.75" x14ac:dyDescent="0.25">
      <c r="A35" s="32" t="s">
        <v>301</v>
      </c>
      <c r="B35" s="33" t="s">
        <v>25</v>
      </c>
      <c r="C35" s="34">
        <v>2944</v>
      </c>
      <c r="D35" s="33" t="s">
        <v>25</v>
      </c>
      <c r="E35" s="34">
        <v>147</v>
      </c>
      <c r="F35" s="88" t="s">
        <v>25</v>
      </c>
      <c r="G35" s="35">
        <v>3091</v>
      </c>
    </row>
    <row r="36" spans="1:7" ht="15.75" x14ac:dyDescent="0.25">
      <c r="A36" s="32" t="s">
        <v>74</v>
      </c>
      <c r="B36" s="33">
        <v>14</v>
      </c>
      <c r="C36" s="34">
        <v>16</v>
      </c>
      <c r="D36" s="33">
        <v>4</v>
      </c>
      <c r="E36" s="34">
        <v>2</v>
      </c>
      <c r="F36" s="88">
        <v>18</v>
      </c>
      <c r="G36" s="35">
        <v>18</v>
      </c>
    </row>
    <row r="37" spans="1:7" ht="15.75" x14ac:dyDescent="0.25">
      <c r="A37" s="32" t="s">
        <v>302</v>
      </c>
      <c r="B37" s="33">
        <v>136</v>
      </c>
      <c r="C37" s="34">
        <v>31</v>
      </c>
      <c r="D37" s="33">
        <v>25</v>
      </c>
      <c r="E37" s="34">
        <v>4</v>
      </c>
      <c r="F37" s="88">
        <v>161</v>
      </c>
      <c r="G37" s="35">
        <v>35</v>
      </c>
    </row>
    <row r="38" spans="1:7" ht="15.75" x14ac:dyDescent="0.25">
      <c r="A38" s="32" t="s">
        <v>73</v>
      </c>
      <c r="B38" s="33">
        <v>182</v>
      </c>
      <c r="C38" s="34">
        <v>185</v>
      </c>
      <c r="D38" s="33">
        <v>10</v>
      </c>
      <c r="E38" s="34">
        <v>9</v>
      </c>
      <c r="F38" s="88">
        <v>192</v>
      </c>
      <c r="G38" s="35">
        <v>194</v>
      </c>
    </row>
    <row r="39" spans="1:7" ht="15.75" x14ac:dyDescent="0.25">
      <c r="A39" s="32" t="s">
        <v>75</v>
      </c>
      <c r="B39" s="33">
        <v>543</v>
      </c>
      <c r="C39" s="34">
        <v>599</v>
      </c>
      <c r="D39" s="33">
        <v>83</v>
      </c>
      <c r="E39" s="34">
        <v>69</v>
      </c>
      <c r="F39" s="88">
        <v>626</v>
      </c>
      <c r="G39" s="35">
        <v>668</v>
      </c>
    </row>
    <row r="40" spans="1:7" ht="15.75" x14ac:dyDescent="0.25">
      <c r="A40" s="32" t="s">
        <v>76</v>
      </c>
      <c r="B40" s="33">
        <v>246</v>
      </c>
      <c r="C40" s="34">
        <v>225</v>
      </c>
      <c r="D40" s="33">
        <v>50</v>
      </c>
      <c r="E40" s="34">
        <v>67</v>
      </c>
      <c r="F40" s="88">
        <v>296</v>
      </c>
      <c r="G40" s="35">
        <v>292</v>
      </c>
    </row>
    <row r="41" spans="1:7" ht="15.75" x14ac:dyDescent="0.25">
      <c r="A41" s="32" t="s">
        <v>303</v>
      </c>
      <c r="B41" s="33">
        <v>884</v>
      </c>
      <c r="C41" s="34">
        <v>896</v>
      </c>
      <c r="D41" s="33">
        <v>86</v>
      </c>
      <c r="E41" s="34">
        <v>77</v>
      </c>
      <c r="F41" s="88">
        <v>970</v>
      </c>
      <c r="G41" s="35">
        <v>973</v>
      </c>
    </row>
    <row r="42" spans="1:7" ht="15.75" x14ac:dyDescent="0.25">
      <c r="A42" s="32" t="s">
        <v>77</v>
      </c>
      <c r="B42" s="33">
        <v>92</v>
      </c>
      <c r="C42" s="34">
        <v>92</v>
      </c>
      <c r="D42" s="33">
        <v>7</v>
      </c>
      <c r="E42" s="34">
        <v>10</v>
      </c>
      <c r="F42" s="88">
        <v>99</v>
      </c>
      <c r="G42" s="35">
        <v>102</v>
      </c>
    </row>
    <row r="43" spans="1:7" ht="15.75" x14ac:dyDescent="0.25">
      <c r="A43" s="32" t="s">
        <v>82</v>
      </c>
      <c r="B43" s="33">
        <v>1360</v>
      </c>
      <c r="C43" s="34">
        <v>1497</v>
      </c>
      <c r="D43" s="33">
        <v>279</v>
      </c>
      <c r="E43" s="34">
        <v>285</v>
      </c>
      <c r="F43" s="88">
        <v>1639</v>
      </c>
      <c r="G43" s="35">
        <v>1782</v>
      </c>
    </row>
    <row r="44" spans="1:7" ht="15.75" x14ac:dyDescent="0.25">
      <c r="A44" s="32" t="s">
        <v>83</v>
      </c>
      <c r="B44" s="33">
        <v>705</v>
      </c>
      <c r="C44" s="34">
        <v>698</v>
      </c>
      <c r="D44" s="33">
        <v>1451</v>
      </c>
      <c r="E44" s="34">
        <v>1424</v>
      </c>
      <c r="F44" s="88">
        <v>2156</v>
      </c>
      <c r="G44" s="35">
        <v>2122</v>
      </c>
    </row>
    <row r="45" spans="1:7" ht="15.75" x14ac:dyDescent="0.25">
      <c r="A45" s="32" t="s">
        <v>304</v>
      </c>
      <c r="B45" s="33">
        <v>198</v>
      </c>
      <c r="C45" s="34">
        <v>215</v>
      </c>
      <c r="D45" s="33">
        <v>7</v>
      </c>
      <c r="E45" s="34">
        <v>9</v>
      </c>
      <c r="F45" s="88">
        <v>205</v>
      </c>
      <c r="G45" s="35">
        <v>224</v>
      </c>
    </row>
    <row r="46" spans="1:7" ht="15.75" x14ac:dyDescent="0.25">
      <c r="A46" s="32" t="s">
        <v>84</v>
      </c>
      <c r="B46" s="33">
        <v>194</v>
      </c>
      <c r="C46" s="34">
        <v>242</v>
      </c>
      <c r="D46" s="33">
        <v>5</v>
      </c>
      <c r="E46" s="34">
        <v>4</v>
      </c>
      <c r="F46" s="88">
        <v>199</v>
      </c>
      <c r="G46" s="35">
        <v>246</v>
      </c>
    </row>
    <row r="47" spans="1:7" ht="15.75" x14ac:dyDescent="0.25">
      <c r="A47" s="32" t="s">
        <v>305</v>
      </c>
      <c r="B47" s="33">
        <v>52</v>
      </c>
      <c r="C47" s="34">
        <v>56</v>
      </c>
      <c r="D47" s="33">
        <v>6</v>
      </c>
      <c r="E47" s="34">
        <v>11</v>
      </c>
      <c r="F47" s="88">
        <v>58</v>
      </c>
      <c r="G47" s="35">
        <v>67</v>
      </c>
    </row>
    <row r="48" spans="1:7" ht="15.75" x14ac:dyDescent="0.25">
      <c r="A48" s="32" t="s">
        <v>85</v>
      </c>
      <c r="B48" s="33">
        <v>4032</v>
      </c>
      <c r="C48" s="34">
        <v>4476</v>
      </c>
      <c r="D48" s="33">
        <v>90</v>
      </c>
      <c r="E48" s="34">
        <v>206</v>
      </c>
      <c r="F48" s="88">
        <v>4122</v>
      </c>
      <c r="G48" s="35">
        <v>4682</v>
      </c>
    </row>
    <row r="49" spans="1:7" ht="15.75" x14ac:dyDescent="0.25">
      <c r="A49" s="32" t="s">
        <v>306</v>
      </c>
      <c r="B49" s="33">
        <v>31</v>
      </c>
      <c r="C49" s="34">
        <v>39</v>
      </c>
      <c r="D49" s="33">
        <v>26</v>
      </c>
      <c r="E49" s="34">
        <v>22</v>
      </c>
      <c r="F49" s="88">
        <v>57</v>
      </c>
      <c r="G49" s="35">
        <v>61</v>
      </c>
    </row>
    <row r="50" spans="1:7" ht="15.75" x14ac:dyDescent="0.25">
      <c r="A50" s="32" t="s">
        <v>307</v>
      </c>
      <c r="B50" s="33">
        <v>637</v>
      </c>
      <c r="C50" s="34">
        <v>725</v>
      </c>
      <c r="D50" s="33">
        <v>244</v>
      </c>
      <c r="E50" s="34">
        <v>160</v>
      </c>
      <c r="F50" s="88">
        <v>881</v>
      </c>
      <c r="G50" s="35">
        <v>885</v>
      </c>
    </row>
    <row r="51" spans="1:7" ht="15.75" x14ac:dyDescent="0.25">
      <c r="A51" s="32" t="s">
        <v>308</v>
      </c>
      <c r="B51" s="33">
        <v>4831</v>
      </c>
      <c r="C51" s="34">
        <v>5354</v>
      </c>
      <c r="D51" s="33">
        <v>472</v>
      </c>
      <c r="E51" s="34">
        <v>509</v>
      </c>
      <c r="F51" s="88">
        <v>5303</v>
      </c>
      <c r="G51" s="35">
        <v>5863</v>
      </c>
    </row>
    <row r="52" spans="1:7" ht="15.75" x14ac:dyDescent="0.25">
      <c r="A52" s="32" t="s">
        <v>309</v>
      </c>
      <c r="B52" s="33">
        <v>631</v>
      </c>
      <c r="C52" s="34">
        <v>890</v>
      </c>
      <c r="D52" s="33">
        <v>40</v>
      </c>
      <c r="E52" s="34">
        <v>67</v>
      </c>
      <c r="F52" s="88">
        <v>671</v>
      </c>
      <c r="G52" s="35">
        <v>957</v>
      </c>
    </row>
    <row r="53" spans="1:7" ht="15.75" x14ac:dyDescent="0.25">
      <c r="A53" s="32" t="s">
        <v>310</v>
      </c>
      <c r="B53" s="33">
        <v>74</v>
      </c>
      <c r="C53" s="34">
        <v>81</v>
      </c>
      <c r="D53" s="33">
        <v>11</v>
      </c>
      <c r="E53" s="34">
        <v>8</v>
      </c>
      <c r="F53" s="88">
        <v>85</v>
      </c>
      <c r="G53" s="35">
        <v>89</v>
      </c>
    </row>
    <row r="54" spans="1:7" ht="15.75" x14ac:dyDescent="0.25">
      <c r="A54" s="32" t="s">
        <v>311</v>
      </c>
      <c r="B54" s="33">
        <v>114</v>
      </c>
      <c r="C54" s="34">
        <v>263</v>
      </c>
      <c r="D54" s="33">
        <v>1</v>
      </c>
      <c r="E54" s="34">
        <v>6</v>
      </c>
      <c r="F54" s="88">
        <v>115</v>
      </c>
      <c r="G54" s="35">
        <v>269</v>
      </c>
    </row>
    <row r="55" spans="1:7" ht="15.75" x14ac:dyDescent="0.25">
      <c r="A55" s="32" t="s">
        <v>86</v>
      </c>
      <c r="B55" s="33">
        <v>403</v>
      </c>
      <c r="C55" s="34">
        <v>434</v>
      </c>
      <c r="D55" s="33">
        <v>1</v>
      </c>
      <c r="E55" s="34">
        <v>83</v>
      </c>
      <c r="F55" s="88">
        <v>404</v>
      </c>
      <c r="G55" s="35">
        <v>517</v>
      </c>
    </row>
    <row r="56" spans="1:7" ht="15.75" x14ac:dyDescent="0.25">
      <c r="A56" s="32" t="s">
        <v>312</v>
      </c>
      <c r="B56" s="33">
        <v>131</v>
      </c>
      <c r="C56" s="34">
        <v>137</v>
      </c>
      <c r="D56" s="33">
        <v>8</v>
      </c>
      <c r="E56" s="34">
        <v>11</v>
      </c>
      <c r="F56" s="88">
        <v>139</v>
      </c>
      <c r="G56" s="35">
        <v>148</v>
      </c>
    </row>
    <row r="57" spans="1:7" ht="15.75" x14ac:dyDescent="0.25">
      <c r="A57" s="32" t="s">
        <v>87</v>
      </c>
      <c r="B57" s="33">
        <v>66</v>
      </c>
      <c r="C57" s="34">
        <v>64</v>
      </c>
      <c r="D57" s="33">
        <v>7</v>
      </c>
      <c r="E57" s="34">
        <v>13</v>
      </c>
      <c r="F57" s="88">
        <v>73</v>
      </c>
      <c r="G57" s="35">
        <v>77</v>
      </c>
    </row>
    <row r="58" spans="1:7" ht="15.75" x14ac:dyDescent="0.25">
      <c r="A58" s="32" t="s">
        <v>313</v>
      </c>
      <c r="B58" s="33">
        <v>98</v>
      </c>
      <c r="C58" s="34">
        <v>101</v>
      </c>
      <c r="D58" s="33">
        <v>16</v>
      </c>
      <c r="E58" s="34">
        <v>13</v>
      </c>
      <c r="F58" s="88">
        <v>114</v>
      </c>
      <c r="G58" s="35">
        <v>114</v>
      </c>
    </row>
    <row r="59" spans="1:7" ht="15.75" x14ac:dyDescent="0.25">
      <c r="A59" s="32" t="s">
        <v>88</v>
      </c>
      <c r="B59" s="33">
        <v>65</v>
      </c>
      <c r="C59" s="34">
        <v>70</v>
      </c>
      <c r="D59" s="33" t="s">
        <v>25</v>
      </c>
      <c r="E59" s="34">
        <v>1</v>
      </c>
      <c r="F59" s="88">
        <v>65</v>
      </c>
      <c r="G59" s="35">
        <v>71</v>
      </c>
    </row>
    <row r="60" spans="1:7" ht="15.75" x14ac:dyDescent="0.25">
      <c r="A60" s="32" t="s">
        <v>314</v>
      </c>
      <c r="B60" s="33">
        <v>196</v>
      </c>
      <c r="C60" s="34">
        <v>196</v>
      </c>
      <c r="D60" s="33">
        <v>10</v>
      </c>
      <c r="E60" s="34">
        <v>31</v>
      </c>
      <c r="F60" s="88">
        <v>206</v>
      </c>
      <c r="G60" s="35">
        <v>227</v>
      </c>
    </row>
    <row r="61" spans="1:7" ht="15.75" x14ac:dyDescent="0.25">
      <c r="A61" s="32" t="s">
        <v>89</v>
      </c>
      <c r="B61" s="33">
        <v>20</v>
      </c>
      <c r="C61" s="34">
        <v>30</v>
      </c>
      <c r="D61" s="33">
        <v>1</v>
      </c>
      <c r="E61" s="34" t="s">
        <v>25</v>
      </c>
      <c r="F61" s="88">
        <v>21</v>
      </c>
      <c r="G61" s="35">
        <v>30</v>
      </c>
    </row>
    <row r="62" spans="1:7" ht="15.75" x14ac:dyDescent="0.25">
      <c r="A62" s="32" t="s">
        <v>90</v>
      </c>
      <c r="B62" s="33">
        <v>40</v>
      </c>
      <c r="C62" s="34">
        <v>41</v>
      </c>
      <c r="D62" s="33">
        <v>5</v>
      </c>
      <c r="E62" s="34">
        <v>15</v>
      </c>
      <c r="F62" s="88">
        <v>45</v>
      </c>
      <c r="G62" s="35">
        <v>56</v>
      </c>
    </row>
    <row r="63" spans="1:7" ht="15.75" x14ac:dyDescent="0.25">
      <c r="A63" s="32" t="s">
        <v>91</v>
      </c>
      <c r="B63" s="33">
        <v>19</v>
      </c>
      <c r="C63" s="34">
        <v>28</v>
      </c>
      <c r="D63" s="33">
        <v>4</v>
      </c>
      <c r="E63" s="34">
        <v>1</v>
      </c>
      <c r="F63" s="88">
        <v>23</v>
      </c>
      <c r="G63" s="35">
        <v>29</v>
      </c>
    </row>
    <row r="64" spans="1:7" ht="15.75" x14ac:dyDescent="0.25">
      <c r="A64" s="32" t="s">
        <v>92</v>
      </c>
      <c r="B64" s="33">
        <v>30</v>
      </c>
      <c r="C64" s="34">
        <v>28</v>
      </c>
      <c r="D64" s="33">
        <v>3</v>
      </c>
      <c r="E64" s="34">
        <v>3</v>
      </c>
      <c r="F64" s="88">
        <v>33</v>
      </c>
      <c r="G64" s="35">
        <v>31</v>
      </c>
    </row>
    <row r="65" spans="1:7" ht="15.75" x14ac:dyDescent="0.25">
      <c r="A65" s="32" t="s">
        <v>315</v>
      </c>
      <c r="B65" s="33">
        <v>97</v>
      </c>
      <c r="C65" s="34">
        <v>116</v>
      </c>
      <c r="D65" s="33">
        <v>229</v>
      </c>
      <c r="E65" s="34">
        <v>248</v>
      </c>
      <c r="F65" s="88">
        <v>326</v>
      </c>
      <c r="G65" s="35">
        <v>364</v>
      </c>
    </row>
    <row r="66" spans="1:7" ht="15.75" x14ac:dyDescent="0.25">
      <c r="A66" s="32" t="s">
        <v>316</v>
      </c>
      <c r="B66" s="33">
        <v>12794</v>
      </c>
      <c r="C66" s="34">
        <v>13332</v>
      </c>
      <c r="D66" s="33">
        <v>582</v>
      </c>
      <c r="E66" s="34">
        <v>958</v>
      </c>
      <c r="F66" s="88">
        <v>13376</v>
      </c>
      <c r="G66" s="35">
        <v>14290</v>
      </c>
    </row>
    <row r="67" spans="1:7" ht="15.75" x14ac:dyDescent="0.25">
      <c r="A67" s="32" t="s">
        <v>317</v>
      </c>
      <c r="B67" s="33" t="s">
        <v>25</v>
      </c>
      <c r="C67" s="34">
        <v>248</v>
      </c>
      <c r="D67" s="33" t="s">
        <v>25</v>
      </c>
      <c r="E67" s="34">
        <v>72</v>
      </c>
      <c r="F67" s="88" t="s">
        <v>25</v>
      </c>
      <c r="G67" s="35">
        <v>320</v>
      </c>
    </row>
    <row r="68" spans="1:7" ht="15.75" x14ac:dyDescent="0.25">
      <c r="A68" s="32" t="s">
        <v>318</v>
      </c>
      <c r="B68" s="33">
        <v>4827</v>
      </c>
      <c r="C68" s="34">
        <v>4430</v>
      </c>
      <c r="D68" s="33">
        <v>361</v>
      </c>
      <c r="E68" s="34">
        <v>352</v>
      </c>
      <c r="F68" s="88">
        <v>5188</v>
      </c>
      <c r="G68" s="35">
        <v>4782</v>
      </c>
    </row>
    <row r="69" spans="1:7" ht="31.5" x14ac:dyDescent="0.25">
      <c r="A69" s="61" t="s">
        <v>319</v>
      </c>
      <c r="B69" s="33">
        <v>93</v>
      </c>
      <c r="C69" s="34">
        <v>99</v>
      </c>
      <c r="D69" s="33">
        <v>43</v>
      </c>
      <c r="E69" s="34">
        <v>49</v>
      </c>
      <c r="F69" s="88">
        <v>136</v>
      </c>
      <c r="G69" s="35">
        <v>148</v>
      </c>
    </row>
    <row r="70" spans="1:7" ht="31.5" x14ac:dyDescent="0.25">
      <c r="A70" s="61" t="s">
        <v>320</v>
      </c>
      <c r="B70" s="33">
        <v>1749</v>
      </c>
      <c r="C70" s="34">
        <v>1821</v>
      </c>
      <c r="D70" s="33">
        <v>139</v>
      </c>
      <c r="E70" s="34">
        <v>142</v>
      </c>
      <c r="F70" s="88">
        <v>1888</v>
      </c>
      <c r="G70" s="35">
        <v>1963</v>
      </c>
    </row>
    <row r="71" spans="1:7" ht="15.75" x14ac:dyDescent="0.25">
      <c r="A71" s="32" t="s">
        <v>321</v>
      </c>
      <c r="B71" s="33">
        <v>445</v>
      </c>
      <c r="C71" s="34">
        <v>481</v>
      </c>
      <c r="D71" s="33">
        <v>19</v>
      </c>
      <c r="E71" s="34">
        <v>35</v>
      </c>
      <c r="F71" s="88">
        <v>464</v>
      </c>
      <c r="G71" s="35">
        <v>516</v>
      </c>
    </row>
    <row r="72" spans="1:7" ht="15.75" x14ac:dyDescent="0.25">
      <c r="A72" s="32" t="s">
        <v>65</v>
      </c>
      <c r="B72" s="33">
        <v>69</v>
      </c>
      <c r="C72" s="34">
        <v>57</v>
      </c>
      <c r="D72" s="33">
        <v>44</v>
      </c>
      <c r="E72" s="34">
        <v>49</v>
      </c>
      <c r="F72" s="88">
        <v>113</v>
      </c>
      <c r="G72" s="35">
        <v>106</v>
      </c>
    </row>
    <row r="73" spans="1:7" ht="15.75" x14ac:dyDescent="0.25">
      <c r="A73" s="32" t="s">
        <v>93</v>
      </c>
      <c r="B73" s="33">
        <v>89</v>
      </c>
      <c r="C73" s="34">
        <v>95</v>
      </c>
      <c r="D73" s="33">
        <v>18</v>
      </c>
      <c r="E73" s="34">
        <v>14</v>
      </c>
      <c r="F73" s="88">
        <v>107</v>
      </c>
      <c r="G73" s="35">
        <v>109</v>
      </c>
    </row>
    <row r="74" spans="1:7" ht="15.75" x14ac:dyDescent="0.25">
      <c r="A74" s="32" t="s">
        <v>63</v>
      </c>
      <c r="B74" s="33">
        <v>308</v>
      </c>
      <c r="C74" s="34">
        <v>308</v>
      </c>
      <c r="D74" s="33">
        <v>52</v>
      </c>
      <c r="E74" s="34">
        <v>70</v>
      </c>
      <c r="F74" s="88">
        <v>360</v>
      </c>
      <c r="G74" s="35">
        <v>378</v>
      </c>
    </row>
    <row r="75" spans="1:7" ht="15.75" x14ac:dyDescent="0.25">
      <c r="A75" s="32" t="s">
        <v>94</v>
      </c>
      <c r="B75" s="33">
        <v>50</v>
      </c>
      <c r="C75" s="34">
        <v>49</v>
      </c>
      <c r="D75" s="33">
        <v>6</v>
      </c>
      <c r="E75" s="34">
        <v>12</v>
      </c>
      <c r="F75" s="88">
        <v>56</v>
      </c>
      <c r="G75" s="35">
        <v>61</v>
      </c>
    </row>
    <row r="76" spans="1:7" ht="15.75" x14ac:dyDescent="0.25">
      <c r="A76" s="32" t="s">
        <v>322</v>
      </c>
      <c r="B76" s="33">
        <v>8</v>
      </c>
      <c r="C76" s="34">
        <v>9</v>
      </c>
      <c r="D76" s="33" t="s">
        <v>25</v>
      </c>
      <c r="E76" s="34" t="s">
        <v>25</v>
      </c>
      <c r="F76" s="88">
        <v>8</v>
      </c>
      <c r="G76" s="35">
        <v>9</v>
      </c>
    </row>
    <row r="77" spans="1:7" ht="15.75" x14ac:dyDescent="0.25">
      <c r="A77" s="32" t="s">
        <v>323</v>
      </c>
      <c r="B77" s="33">
        <v>137</v>
      </c>
      <c r="C77" s="34">
        <v>134</v>
      </c>
      <c r="D77" s="33">
        <v>42</v>
      </c>
      <c r="E77" s="34">
        <v>46</v>
      </c>
      <c r="F77" s="88">
        <v>179</v>
      </c>
      <c r="G77" s="35">
        <v>180</v>
      </c>
    </row>
    <row r="78" spans="1:7" ht="15.75" x14ac:dyDescent="0.25">
      <c r="A78" s="32" t="s">
        <v>66</v>
      </c>
      <c r="B78" s="33">
        <v>353</v>
      </c>
      <c r="C78" s="34">
        <v>336</v>
      </c>
      <c r="D78" s="33">
        <v>17</v>
      </c>
      <c r="E78" s="34">
        <v>47</v>
      </c>
      <c r="F78" s="88">
        <v>370</v>
      </c>
      <c r="G78" s="35">
        <v>383</v>
      </c>
    </row>
    <row r="79" spans="1:7" ht="15.75" x14ac:dyDescent="0.25">
      <c r="A79" s="32" t="s">
        <v>67</v>
      </c>
      <c r="B79" s="33">
        <v>184</v>
      </c>
      <c r="C79" s="34">
        <v>196</v>
      </c>
      <c r="D79" s="33">
        <v>76</v>
      </c>
      <c r="E79" s="34">
        <v>97</v>
      </c>
      <c r="F79" s="88">
        <v>260</v>
      </c>
      <c r="G79" s="35">
        <v>293</v>
      </c>
    </row>
    <row r="80" spans="1:7" ht="15.75" x14ac:dyDescent="0.25">
      <c r="A80" s="32" t="s">
        <v>324</v>
      </c>
      <c r="B80" s="33">
        <v>47</v>
      </c>
      <c r="C80" s="34">
        <v>46</v>
      </c>
      <c r="D80" s="33">
        <v>11</v>
      </c>
      <c r="E80" s="34">
        <v>7</v>
      </c>
      <c r="F80" s="88">
        <v>58</v>
      </c>
      <c r="G80" s="35">
        <v>53</v>
      </c>
    </row>
    <row r="81" spans="1:7" ht="15.75" x14ac:dyDescent="0.25">
      <c r="A81" s="32" t="s">
        <v>68</v>
      </c>
      <c r="B81" s="33">
        <v>55</v>
      </c>
      <c r="C81" s="34">
        <v>56</v>
      </c>
      <c r="D81" s="33">
        <v>49</v>
      </c>
      <c r="E81" s="34">
        <v>44</v>
      </c>
      <c r="F81" s="88">
        <v>104</v>
      </c>
      <c r="G81" s="35">
        <v>100</v>
      </c>
    </row>
    <row r="82" spans="1:7" ht="15.75" x14ac:dyDescent="0.25">
      <c r="A82" s="32" t="s">
        <v>69</v>
      </c>
      <c r="B82" s="33">
        <v>5</v>
      </c>
      <c r="C82" s="34">
        <v>4</v>
      </c>
      <c r="D82" s="33" t="s">
        <v>25</v>
      </c>
      <c r="E82" s="34" t="s">
        <v>25</v>
      </c>
      <c r="F82" s="88">
        <v>5</v>
      </c>
      <c r="G82" s="35">
        <v>4</v>
      </c>
    </row>
    <row r="83" spans="1:7" ht="15.75" x14ac:dyDescent="0.25">
      <c r="A83" s="32" t="s">
        <v>95</v>
      </c>
      <c r="B83" s="33">
        <v>1145</v>
      </c>
      <c r="C83" s="34">
        <v>1114</v>
      </c>
      <c r="D83" s="33">
        <v>102</v>
      </c>
      <c r="E83" s="34">
        <v>127</v>
      </c>
      <c r="F83" s="88">
        <v>1247</v>
      </c>
      <c r="G83" s="35">
        <v>1241</v>
      </c>
    </row>
    <row r="84" spans="1:7" ht="15.75" x14ac:dyDescent="0.25">
      <c r="A84" s="32" t="s">
        <v>325</v>
      </c>
      <c r="B84" s="33">
        <v>231</v>
      </c>
      <c r="C84" s="34">
        <v>228</v>
      </c>
      <c r="D84" s="33">
        <v>244</v>
      </c>
      <c r="E84" s="34">
        <v>247</v>
      </c>
      <c r="F84" s="88">
        <v>475</v>
      </c>
      <c r="G84" s="35">
        <v>475</v>
      </c>
    </row>
    <row r="85" spans="1:7" ht="15.75" x14ac:dyDescent="0.25">
      <c r="A85" s="32" t="s">
        <v>326</v>
      </c>
      <c r="B85" s="33">
        <v>110</v>
      </c>
      <c r="C85" s="34">
        <v>115</v>
      </c>
      <c r="D85" s="33">
        <v>12</v>
      </c>
      <c r="E85" s="34">
        <v>19</v>
      </c>
      <c r="F85" s="88">
        <v>122</v>
      </c>
      <c r="G85" s="35">
        <v>134</v>
      </c>
    </row>
    <row r="86" spans="1:7" ht="15.75" x14ac:dyDescent="0.25">
      <c r="A86" s="32" t="s">
        <v>327</v>
      </c>
      <c r="B86" s="33">
        <v>329</v>
      </c>
      <c r="C86" s="34">
        <v>368</v>
      </c>
      <c r="D86" s="33">
        <v>10</v>
      </c>
      <c r="E86" s="34">
        <v>23</v>
      </c>
      <c r="F86" s="88">
        <v>339</v>
      </c>
      <c r="G86" s="35">
        <v>391</v>
      </c>
    </row>
    <row r="87" spans="1:7" ht="15.75" x14ac:dyDescent="0.25">
      <c r="A87" s="32" t="s">
        <v>96</v>
      </c>
      <c r="B87" s="33">
        <v>288</v>
      </c>
      <c r="C87" s="34">
        <v>311</v>
      </c>
      <c r="D87" s="33">
        <v>53</v>
      </c>
      <c r="E87" s="34">
        <v>69</v>
      </c>
      <c r="F87" s="88">
        <v>341</v>
      </c>
      <c r="G87" s="35">
        <v>380</v>
      </c>
    </row>
    <row r="88" spans="1:7" ht="15.75" x14ac:dyDescent="0.25">
      <c r="A88" s="32" t="s">
        <v>328</v>
      </c>
      <c r="B88" s="33">
        <v>1186</v>
      </c>
      <c r="C88" s="34">
        <v>1299</v>
      </c>
      <c r="D88" s="33">
        <v>87</v>
      </c>
      <c r="E88" s="34">
        <v>143</v>
      </c>
      <c r="F88" s="88">
        <v>1273</v>
      </c>
      <c r="G88" s="35">
        <v>1442</v>
      </c>
    </row>
    <row r="89" spans="1:7" ht="15.75" x14ac:dyDescent="0.25">
      <c r="A89" s="32" t="s">
        <v>329</v>
      </c>
      <c r="B89" s="33">
        <v>255</v>
      </c>
      <c r="C89" s="34">
        <v>278</v>
      </c>
      <c r="D89" s="33">
        <v>20</v>
      </c>
      <c r="E89" s="34">
        <v>25</v>
      </c>
      <c r="F89" s="88">
        <v>275</v>
      </c>
      <c r="G89" s="35">
        <v>303</v>
      </c>
    </row>
    <row r="90" spans="1:7" ht="15.75" x14ac:dyDescent="0.25">
      <c r="A90" s="32" t="s">
        <v>97</v>
      </c>
      <c r="B90" s="33">
        <v>57</v>
      </c>
      <c r="C90" s="34">
        <v>69</v>
      </c>
      <c r="D90" s="33">
        <v>83</v>
      </c>
      <c r="E90" s="34">
        <v>63</v>
      </c>
      <c r="F90" s="88">
        <v>140</v>
      </c>
      <c r="G90" s="35">
        <v>132</v>
      </c>
    </row>
    <row r="91" spans="1:7" ht="15.75" x14ac:dyDescent="0.25">
      <c r="A91" s="32" t="s">
        <v>78</v>
      </c>
      <c r="B91" s="33">
        <v>28</v>
      </c>
      <c r="C91" s="34">
        <v>34</v>
      </c>
      <c r="D91" s="33">
        <v>6</v>
      </c>
      <c r="E91" s="34">
        <v>5</v>
      </c>
      <c r="F91" s="88">
        <v>34</v>
      </c>
      <c r="G91" s="35">
        <v>39</v>
      </c>
    </row>
    <row r="92" spans="1:7" ht="15.75" x14ac:dyDescent="0.25">
      <c r="A92" s="32" t="s">
        <v>98</v>
      </c>
      <c r="B92" s="33">
        <v>2416</v>
      </c>
      <c r="C92" s="34">
        <v>2723</v>
      </c>
      <c r="D92" s="33">
        <v>97</v>
      </c>
      <c r="E92" s="34">
        <v>137</v>
      </c>
      <c r="F92" s="88">
        <v>2513</v>
      </c>
      <c r="G92" s="35">
        <v>2860</v>
      </c>
    </row>
    <row r="93" spans="1:7" ht="15.75" x14ac:dyDescent="0.25">
      <c r="A93" s="32" t="s">
        <v>99</v>
      </c>
      <c r="B93" s="33">
        <v>72</v>
      </c>
      <c r="C93" s="34">
        <v>88</v>
      </c>
      <c r="D93" s="33">
        <v>40</v>
      </c>
      <c r="E93" s="34">
        <v>7</v>
      </c>
      <c r="F93" s="88">
        <v>112</v>
      </c>
      <c r="G93" s="35">
        <v>95</v>
      </c>
    </row>
    <row r="94" spans="1:7" ht="15.75" x14ac:dyDescent="0.25">
      <c r="A94" s="32" t="s">
        <v>100</v>
      </c>
      <c r="B94" s="33">
        <v>4086</v>
      </c>
      <c r="C94" s="34">
        <v>4936</v>
      </c>
      <c r="D94" s="33">
        <v>761</v>
      </c>
      <c r="E94" s="34">
        <v>333</v>
      </c>
      <c r="F94" s="88">
        <v>4847</v>
      </c>
      <c r="G94" s="35">
        <v>5269</v>
      </c>
    </row>
    <row r="95" spans="1:7" ht="15.75" x14ac:dyDescent="0.25">
      <c r="A95" s="32" t="s">
        <v>330</v>
      </c>
      <c r="B95" s="33">
        <v>334</v>
      </c>
      <c r="C95" s="34">
        <v>380</v>
      </c>
      <c r="D95" s="33">
        <v>34</v>
      </c>
      <c r="E95" s="34">
        <v>50</v>
      </c>
      <c r="F95" s="88">
        <v>368</v>
      </c>
      <c r="G95" s="35">
        <v>430</v>
      </c>
    </row>
    <row r="96" spans="1:7" ht="15.75" x14ac:dyDescent="0.25">
      <c r="A96" s="32" t="s">
        <v>331</v>
      </c>
      <c r="B96" s="33">
        <v>27143</v>
      </c>
      <c r="C96" s="34">
        <v>27710</v>
      </c>
      <c r="D96" s="33">
        <v>6212</v>
      </c>
      <c r="E96" s="34">
        <v>4102</v>
      </c>
      <c r="F96" s="88">
        <v>33355</v>
      </c>
      <c r="G96" s="35">
        <v>31812</v>
      </c>
    </row>
    <row r="97" spans="1:7" ht="15.75" x14ac:dyDescent="0.25">
      <c r="A97" s="32" t="s">
        <v>101</v>
      </c>
      <c r="B97" s="33">
        <v>1649</v>
      </c>
      <c r="C97" s="34">
        <v>1816</v>
      </c>
      <c r="D97" s="33">
        <v>106</v>
      </c>
      <c r="E97" s="34">
        <v>115</v>
      </c>
      <c r="F97" s="88">
        <v>1755</v>
      </c>
      <c r="G97" s="35">
        <v>1931</v>
      </c>
    </row>
    <row r="98" spans="1:7" ht="15.75" x14ac:dyDescent="0.25">
      <c r="A98" s="32" t="s">
        <v>102</v>
      </c>
      <c r="B98" s="33">
        <v>2412</v>
      </c>
      <c r="C98" s="34">
        <v>2614</v>
      </c>
      <c r="D98" s="33">
        <v>1274</v>
      </c>
      <c r="E98" s="34">
        <v>511</v>
      </c>
      <c r="F98" s="88">
        <v>3686</v>
      </c>
      <c r="G98" s="35">
        <v>3125</v>
      </c>
    </row>
    <row r="99" spans="1:7" ht="15.75" x14ac:dyDescent="0.25">
      <c r="A99" s="32" t="s">
        <v>332</v>
      </c>
      <c r="B99" s="33">
        <v>1265</v>
      </c>
      <c r="C99" s="34">
        <v>1366</v>
      </c>
      <c r="D99" s="33">
        <v>53</v>
      </c>
      <c r="E99" s="34">
        <v>105</v>
      </c>
      <c r="F99" s="88">
        <v>1318</v>
      </c>
      <c r="G99" s="35">
        <v>1471</v>
      </c>
    </row>
    <row r="100" spans="1:7" ht="15.75" x14ac:dyDescent="0.25">
      <c r="A100" s="32" t="s">
        <v>103</v>
      </c>
      <c r="B100" s="33">
        <v>18206</v>
      </c>
      <c r="C100" s="34">
        <v>17940</v>
      </c>
      <c r="D100" s="33">
        <v>1864</v>
      </c>
      <c r="E100" s="34">
        <v>1787</v>
      </c>
      <c r="F100" s="88">
        <v>20070</v>
      </c>
      <c r="G100" s="35">
        <v>19727</v>
      </c>
    </row>
    <row r="101" spans="1:7" ht="15.75" x14ac:dyDescent="0.25">
      <c r="A101" s="32" t="s">
        <v>333</v>
      </c>
      <c r="B101" s="33">
        <v>27</v>
      </c>
      <c r="C101" s="34">
        <v>26</v>
      </c>
      <c r="D101" s="33">
        <v>1</v>
      </c>
      <c r="E101" s="34">
        <v>1</v>
      </c>
      <c r="F101" s="88">
        <v>28</v>
      </c>
      <c r="G101" s="35">
        <v>27</v>
      </c>
    </row>
    <row r="102" spans="1:7" ht="15.75" x14ac:dyDescent="0.25">
      <c r="A102" s="32" t="s">
        <v>104</v>
      </c>
      <c r="B102" s="33">
        <v>150</v>
      </c>
      <c r="C102" s="34">
        <v>154</v>
      </c>
      <c r="D102" s="33">
        <v>15</v>
      </c>
      <c r="E102" s="34">
        <v>19</v>
      </c>
      <c r="F102" s="88">
        <v>165</v>
      </c>
      <c r="G102" s="35">
        <v>173</v>
      </c>
    </row>
    <row r="103" spans="1:7" ht="15.75" x14ac:dyDescent="0.25">
      <c r="A103" s="32" t="s">
        <v>105</v>
      </c>
      <c r="B103" s="33">
        <v>1700</v>
      </c>
      <c r="C103" s="34">
        <v>2005</v>
      </c>
      <c r="D103" s="33">
        <v>394</v>
      </c>
      <c r="E103" s="34">
        <v>792</v>
      </c>
      <c r="F103" s="88">
        <v>2094</v>
      </c>
      <c r="G103" s="35">
        <v>2797</v>
      </c>
    </row>
    <row r="104" spans="1:7" ht="15" customHeight="1" x14ac:dyDescent="0.25">
      <c r="A104" s="32" t="s">
        <v>106</v>
      </c>
      <c r="B104" s="33">
        <v>248</v>
      </c>
      <c r="C104" s="34">
        <v>249</v>
      </c>
      <c r="D104" s="33">
        <v>66</v>
      </c>
      <c r="E104" s="34">
        <v>71</v>
      </c>
      <c r="F104" s="88">
        <v>314</v>
      </c>
      <c r="G104" s="35">
        <v>320</v>
      </c>
    </row>
    <row r="105" spans="1:7" ht="15.75" customHeight="1" x14ac:dyDescent="0.25">
      <c r="A105" s="32" t="s">
        <v>453</v>
      </c>
      <c r="B105" s="33">
        <v>110</v>
      </c>
      <c r="C105" s="34" t="s">
        <v>25</v>
      </c>
      <c r="D105" s="33">
        <v>59</v>
      </c>
      <c r="E105" s="34" t="s">
        <v>25</v>
      </c>
      <c r="F105" s="88">
        <v>169</v>
      </c>
      <c r="G105" s="35" t="s">
        <v>25</v>
      </c>
    </row>
    <row r="106" spans="1:7" ht="16.5" thickBot="1" x14ac:dyDescent="0.3">
      <c r="A106" s="36" t="s">
        <v>7</v>
      </c>
      <c r="B106" s="37">
        <v>136299</v>
      </c>
      <c r="C106" s="38">
        <v>143753</v>
      </c>
      <c r="D106" s="57">
        <v>19054</v>
      </c>
      <c r="E106" s="57">
        <v>17892</v>
      </c>
      <c r="F106" s="37">
        <v>155353</v>
      </c>
      <c r="G106" s="38">
        <v>161645</v>
      </c>
    </row>
    <row r="108" spans="1:7" x14ac:dyDescent="0.25">
      <c r="A108" s="149" t="s">
        <v>8</v>
      </c>
    </row>
    <row r="109" spans="1:7" x14ac:dyDescent="0.25">
      <c r="A109" s="178" t="s">
        <v>454</v>
      </c>
    </row>
  </sheetData>
  <mergeCells count="4">
    <mergeCell ref="A3:A4"/>
    <mergeCell ref="B3:C3"/>
    <mergeCell ref="D3:E3"/>
    <mergeCell ref="F3:G3"/>
  </mergeCells>
  <hyperlinks>
    <hyperlink ref="J1" location="'Table of Contents'!C2" display="Back to Table of Contents"/>
  </hyperlinks>
  <pageMargins left="0.75" right="0.75" top="1" bottom="1" header="0.5" footer="0.5"/>
  <pageSetup paperSize="9" scale="41" orientation="portrait" r:id="rId1"/>
  <colBreaks count="1" manualBreakCount="1">
    <brk id="7" max="108" man="1"/>
  </colBreaks>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6"/>
  <sheetViews>
    <sheetView showGridLines="0" zoomScaleNormal="100" workbookViewId="0"/>
  </sheetViews>
  <sheetFormatPr defaultRowHeight="15" x14ac:dyDescent="0.25"/>
  <cols>
    <col min="1" max="1" width="44.140625" customWidth="1"/>
    <col min="2" max="7" width="13.28515625" customWidth="1"/>
  </cols>
  <sheetData>
    <row r="1" spans="1:7" x14ac:dyDescent="0.25">
      <c r="A1" s="8" t="s">
        <v>466</v>
      </c>
      <c r="F1" s="7" t="s">
        <v>892</v>
      </c>
    </row>
    <row r="2" spans="1:7" ht="15.75" thickBot="1" x14ac:dyDescent="0.3">
      <c r="A2" s="2"/>
    </row>
    <row r="3" spans="1:7" x14ac:dyDescent="0.25">
      <c r="A3" s="305" t="s">
        <v>971</v>
      </c>
      <c r="B3" s="287" t="s">
        <v>467</v>
      </c>
      <c r="C3" s="289"/>
      <c r="D3" s="287" t="s">
        <v>468</v>
      </c>
      <c r="E3" s="289"/>
      <c r="F3" s="287" t="s">
        <v>7</v>
      </c>
      <c r="G3" s="289"/>
    </row>
    <row r="4" spans="1:7" ht="15.75" thickBot="1" x14ac:dyDescent="0.3">
      <c r="A4" s="299"/>
      <c r="B4" s="15" t="s">
        <v>469</v>
      </c>
      <c r="C4" s="17" t="s">
        <v>470</v>
      </c>
      <c r="D4" s="15" t="s">
        <v>469</v>
      </c>
      <c r="E4" s="17" t="s">
        <v>470</v>
      </c>
      <c r="F4" s="15" t="s">
        <v>469</v>
      </c>
      <c r="G4" s="17" t="s">
        <v>471</v>
      </c>
    </row>
    <row r="5" spans="1:7" ht="15.75" x14ac:dyDescent="0.25">
      <c r="A5" s="71" t="s">
        <v>472</v>
      </c>
      <c r="B5" s="29">
        <v>2869</v>
      </c>
      <c r="C5" s="30">
        <v>41.7</v>
      </c>
      <c r="D5" s="29">
        <v>3992</v>
      </c>
      <c r="E5" s="30">
        <v>58.1</v>
      </c>
      <c r="F5" s="87">
        <v>6875</v>
      </c>
      <c r="G5" s="31">
        <v>5</v>
      </c>
    </row>
    <row r="6" spans="1:7" ht="15.75" x14ac:dyDescent="0.25">
      <c r="A6" s="61" t="s">
        <v>473</v>
      </c>
      <c r="B6" s="33">
        <v>4510</v>
      </c>
      <c r="C6" s="34">
        <v>32.799999999999997</v>
      </c>
      <c r="D6" s="33">
        <v>9202</v>
      </c>
      <c r="E6" s="34">
        <v>67</v>
      </c>
      <c r="F6" s="88">
        <v>13740</v>
      </c>
      <c r="G6" s="35">
        <v>10</v>
      </c>
    </row>
    <row r="7" spans="1:7" ht="15.75" x14ac:dyDescent="0.25">
      <c r="A7" s="61" t="s">
        <v>474</v>
      </c>
      <c r="B7" s="33">
        <v>1057</v>
      </c>
      <c r="C7" s="34">
        <v>31.8</v>
      </c>
      <c r="D7" s="33">
        <v>2254</v>
      </c>
      <c r="E7" s="34">
        <v>67.8</v>
      </c>
      <c r="F7" s="88">
        <v>3326</v>
      </c>
      <c r="G7" s="35">
        <v>2.4</v>
      </c>
    </row>
    <row r="8" spans="1:7" ht="15.75" x14ac:dyDescent="0.25">
      <c r="A8" s="61" t="s">
        <v>475</v>
      </c>
      <c r="B8" s="33">
        <v>7527</v>
      </c>
      <c r="C8" s="34">
        <v>47.4</v>
      </c>
      <c r="D8" s="33">
        <v>8351</v>
      </c>
      <c r="E8" s="34">
        <v>52.5</v>
      </c>
      <c r="F8" s="88">
        <v>15894</v>
      </c>
      <c r="G8" s="35">
        <v>11.6</v>
      </c>
    </row>
    <row r="9" spans="1:7" ht="15.75" x14ac:dyDescent="0.25">
      <c r="A9" s="61" t="s">
        <v>476</v>
      </c>
      <c r="B9" s="33">
        <v>2644</v>
      </c>
      <c r="C9" s="34">
        <v>51.6</v>
      </c>
      <c r="D9" s="33">
        <v>2465</v>
      </c>
      <c r="E9" s="34">
        <v>48.1</v>
      </c>
      <c r="F9" s="88">
        <v>5123</v>
      </c>
      <c r="G9" s="35">
        <v>3.7</v>
      </c>
    </row>
    <row r="10" spans="1:7" ht="15.75" x14ac:dyDescent="0.25">
      <c r="A10" s="61" t="s">
        <v>477</v>
      </c>
      <c r="B10" s="33">
        <v>123</v>
      </c>
      <c r="C10" s="34">
        <v>61.5</v>
      </c>
      <c r="D10" s="33">
        <v>76</v>
      </c>
      <c r="E10" s="34">
        <v>38</v>
      </c>
      <c r="F10" s="88">
        <v>200</v>
      </c>
      <c r="G10" s="35">
        <v>0.1</v>
      </c>
    </row>
    <row r="11" spans="1:7" ht="15.75" x14ac:dyDescent="0.25">
      <c r="A11" s="61" t="s">
        <v>478</v>
      </c>
      <c r="B11" s="33">
        <v>1957</v>
      </c>
      <c r="C11" s="34">
        <v>80.8</v>
      </c>
      <c r="D11" s="33">
        <v>462</v>
      </c>
      <c r="E11" s="34">
        <v>19.100000000000001</v>
      </c>
      <c r="F11" s="88">
        <v>2422</v>
      </c>
      <c r="G11" s="35">
        <v>1.8</v>
      </c>
    </row>
    <row r="12" spans="1:7" ht="15.75" x14ac:dyDescent="0.25">
      <c r="A12" s="61" t="s">
        <v>479</v>
      </c>
      <c r="B12" s="33">
        <v>1544</v>
      </c>
      <c r="C12" s="34">
        <v>28.6</v>
      </c>
      <c r="D12" s="33">
        <v>3845</v>
      </c>
      <c r="E12" s="34">
        <v>71.2</v>
      </c>
      <c r="F12" s="88">
        <v>5401</v>
      </c>
      <c r="G12" s="35">
        <v>3.9</v>
      </c>
    </row>
    <row r="13" spans="1:7" ht="15.75" x14ac:dyDescent="0.25">
      <c r="A13" s="61" t="s">
        <v>480</v>
      </c>
      <c r="B13" s="33">
        <v>4656</v>
      </c>
      <c r="C13" s="34">
        <v>67.8</v>
      </c>
      <c r="D13" s="33">
        <v>2196</v>
      </c>
      <c r="E13" s="34">
        <v>32</v>
      </c>
      <c r="F13" s="88">
        <v>6872</v>
      </c>
      <c r="G13" s="35">
        <v>5</v>
      </c>
    </row>
    <row r="14" spans="1:7" ht="15.75" x14ac:dyDescent="0.25">
      <c r="A14" s="61" t="s">
        <v>481</v>
      </c>
      <c r="B14" s="33">
        <v>824</v>
      </c>
      <c r="C14" s="34">
        <v>42.2</v>
      </c>
      <c r="D14" s="33">
        <v>1120</v>
      </c>
      <c r="E14" s="34">
        <v>57.4</v>
      </c>
      <c r="F14" s="88">
        <v>1952</v>
      </c>
      <c r="G14" s="35">
        <v>1.4</v>
      </c>
    </row>
    <row r="15" spans="1:7" ht="15.75" x14ac:dyDescent="0.25">
      <c r="A15" s="61" t="s">
        <v>482</v>
      </c>
      <c r="B15" s="33">
        <v>1899</v>
      </c>
      <c r="C15" s="34">
        <v>54.9</v>
      </c>
      <c r="D15" s="33">
        <v>1553</v>
      </c>
      <c r="E15" s="34">
        <v>44.9</v>
      </c>
      <c r="F15" s="88">
        <v>3456</v>
      </c>
      <c r="G15" s="35">
        <v>2.5</v>
      </c>
    </row>
    <row r="16" spans="1:7" ht="15.75" x14ac:dyDescent="0.25">
      <c r="A16" s="61" t="s">
        <v>483</v>
      </c>
      <c r="B16" s="33">
        <v>1182</v>
      </c>
      <c r="C16" s="34">
        <v>34.700000000000003</v>
      </c>
      <c r="D16" s="33">
        <v>2220</v>
      </c>
      <c r="E16" s="34">
        <v>65.2</v>
      </c>
      <c r="F16" s="88">
        <v>3407</v>
      </c>
      <c r="G16" s="35">
        <v>2.5</v>
      </c>
    </row>
    <row r="17" spans="1:7" ht="15.75" x14ac:dyDescent="0.25">
      <c r="A17" s="61" t="s">
        <v>484</v>
      </c>
      <c r="B17" s="33">
        <v>974</v>
      </c>
      <c r="C17" s="34">
        <v>42</v>
      </c>
      <c r="D17" s="33">
        <v>1343</v>
      </c>
      <c r="E17" s="34">
        <v>57.9</v>
      </c>
      <c r="F17" s="88">
        <v>2320</v>
      </c>
      <c r="G17" s="35">
        <v>1.7</v>
      </c>
    </row>
    <row r="18" spans="1:7" ht="15.75" x14ac:dyDescent="0.25">
      <c r="A18" s="61" t="s">
        <v>485</v>
      </c>
      <c r="B18" s="33">
        <v>3740</v>
      </c>
      <c r="C18" s="34">
        <v>35.9</v>
      </c>
      <c r="D18" s="33">
        <v>6650</v>
      </c>
      <c r="E18" s="34">
        <v>63.9</v>
      </c>
      <c r="F18" s="88">
        <v>10405</v>
      </c>
      <c r="G18" s="35">
        <v>7.6</v>
      </c>
    </row>
    <row r="19" spans="1:7" ht="31.5" x14ac:dyDescent="0.25">
      <c r="A19" s="61" t="s">
        <v>486</v>
      </c>
      <c r="B19" s="33">
        <v>4579</v>
      </c>
      <c r="C19" s="34">
        <v>35.9</v>
      </c>
      <c r="D19" s="33">
        <v>8156</v>
      </c>
      <c r="E19" s="34">
        <v>63.9</v>
      </c>
      <c r="F19" s="88">
        <v>12758</v>
      </c>
      <c r="G19" s="35">
        <v>9.3000000000000007</v>
      </c>
    </row>
    <row r="20" spans="1:7" ht="15.75" x14ac:dyDescent="0.25">
      <c r="A20" s="61" t="s">
        <v>487</v>
      </c>
      <c r="B20" s="33">
        <v>3061</v>
      </c>
      <c r="C20" s="34">
        <v>53.9</v>
      </c>
      <c r="D20" s="33">
        <v>2611</v>
      </c>
      <c r="E20" s="34">
        <v>46</v>
      </c>
      <c r="F20" s="88">
        <v>5680</v>
      </c>
      <c r="G20" s="35">
        <v>4.0999999999999996</v>
      </c>
    </row>
    <row r="21" spans="1:7" ht="15.75" x14ac:dyDescent="0.25">
      <c r="A21" s="61" t="s">
        <v>488</v>
      </c>
      <c r="B21" s="33">
        <v>1497</v>
      </c>
      <c r="C21" s="34">
        <v>46.9</v>
      </c>
      <c r="D21" s="33">
        <v>1690</v>
      </c>
      <c r="E21" s="34">
        <v>53</v>
      </c>
      <c r="F21" s="88">
        <v>3191</v>
      </c>
      <c r="G21" s="35">
        <v>2.2999999999999998</v>
      </c>
    </row>
    <row r="22" spans="1:7" ht="15.75" x14ac:dyDescent="0.25">
      <c r="A22" s="61" t="s">
        <v>489</v>
      </c>
      <c r="B22" s="33">
        <v>9442</v>
      </c>
      <c r="C22" s="34">
        <v>28.3</v>
      </c>
      <c r="D22" s="33">
        <v>23714</v>
      </c>
      <c r="E22" s="34">
        <v>71.099999999999994</v>
      </c>
      <c r="F22" s="88">
        <v>33352</v>
      </c>
      <c r="G22" s="35">
        <v>24.3</v>
      </c>
    </row>
    <row r="23" spans="1:7" ht="15.75" x14ac:dyDescent="0.25">
      <c r="A23" s="61" t="s">
        <v>490</v>
      </c>
      <c r="B23" s="33">
        <v>621</v>
      </c>
      <c r="C23" s="34">
        <v>81.099999999999994</v>
      </c>
      <c r="D23" s="33">
        <v>144</v>
      </c>
      <c r="E23" s="34">
        <v>18.8</v>
      </c>
      <c r="F23" s="88">
        <v>766</v>
      </c>
      <c r="G23" s="35">
        <v>0.6</v>
      </c>
    </row>
    <row r="24" spans="1:7" ht="16.5" thickBot="1" x14ac:dyDescent="0.3">
      <c r="A24" s="72" t="s">
        <v>7</v>
      </c>
      <c r="B24" s="68">
        <v>54706</v>
      </c>
      <c r="C24" s="70">
        <v>39.9</v>
      </c>
      <c r="D24" s="68">
        <v>82044</v>
      </c>
      <c r="E24" s="70">
        <v>59.8</v>
      </c>
      <c r="F24" s="37">
        <v>137140</v>
      </c>
      <c r="G24" s="38">
        <v>100</v>
      </c>
    </row>
    <row r="26" spans="1:7" ht="15.75" x14ac:dyDescent="0.25">
      <c r="A26" s="144" t="s">
        <v>8</v>
      </c>
    </row>
  </sheetData>
  <mergeCells count="4">
    <mergeCell ref="B3:C3"/>
    <mergeCell ref="D3:E3"/>
    <mergeCell ref="F3:G3"/>
    <mergeCell ref="A3:A4"/>
  </mergeCells>
  <hyperlinks>
    <hyperlink ref="F1" location="'Table of Contents'!C2" display="Back to Table of Contents"/>
  </hyperlinks>
  <pageMargins left="0.75" right="0.75" top="1" bottom="1" header="0.5" footer="0.5"/>
  <pageSetup paperSize="9" scale="6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6"/>
  <sheetViews>
    <sheetView showGridLines="0" zoomScaleNormal="100" workbookViewId="0"/>
  </sheetViews>
  <sheetFormatPr defaultRowHeight="15" x14ac:dyDescent="0.25"/>
  <cols>
    <col min="1" max="1" width="36.5703125" bestFit="1" customWidth="1"/>
    <col min="2" max="6" width="16.140625" customWidth="1"/>
  </cols>
  <sheetData>
    <row r="1" spans="1:6" x14ac:dyDescent="0.25">
      <c r="A1" s="8" t="s">
        <v>493</v>
      </c>
      <c r="E1" s="7" t="s">
        <v>892</v>
      </c>
    </row>
    <row r="2" spans="1:6" ht="15.75" thickBot="1" x14ac:dyDescent="0.3">
      <c r="A2" s="2"/>
    </row>
    <row r="3" spans="1:6" ht="15" customHeight="1" x14ac:dyDescent="0.25">
      <c r="A3" s="305" t="s">
        <v>971</v>
      </c>
      <c r="B3" s="287" t="s">
        <v>494</v>
      </c>
      <c r="C3" s="288"/>
      <c r="D3" s="288"/>
      <c r="E3" s="289"/>
      <c r="F3" s="296" t="s">
        <v>358</v>
      </c>
    </row>
    <row r="4" spans="1:6" ht="29.45" customHeight="1" thickBot="1" x14ac:dyDescent="0.3">
      <c r="A4" s="299"/>
      <c r="B4" s="15" t="s">
        <v>0</v>
      </c>
      <c r="C4" s="16" t="s">
        <v>894</v>
      </c>
      <c r="D4" s="16" t="s">
        <v>895</v>
      </c>
      <c r="E4" s="17" t="s">
        <v>495</v>
      </c>
      <c r="F4" s="309"/>
    </row>
    <row r="5" spans="1:6" ht="15" customHeight="1" x14ac:dyDescent="0.25">
      <c r="A5" s="61" t="s">
        <v>472</v>
      </c>
      <c r="B5" s="33">
        <v>6519</v>
      </c>
      <c r="C5" s="40">
        <v>216</v>
      </c>
      <c r="D5" s="40">
        <v>10</v>
      </c>
      <c r="E5" s="34">
        <v>130</v>
      </c>
      <c r="F5" s="54">
        <v>6875</v>
      </c>
    </row>
    <row r="6" spans="1:6" ht="15" customHeight="1" x14ac:dyDescent="0.25">
      <c r="A6" s="61" t="s">
        <v>473</v>
      </c>
      <c r="B6" s="33">
        <v>11395</v>
      </c>
      <c r="C6" s="40">
        <v>865</v>
      </c>
      <c r="D6" s="40">
        <v>61</v>
      </c>
      <c r="E6" s="34">
        <v>1419</v>
      </c>
      <c r="F6" s="54">
        <v>13740</v>
      </c>
    </row>
    <row r="7" spans="1:6" ht="15" customHeight="1" x14ac:dyDescent="0.25">
      <c r="A7" s="61" t="s">
        <v>474</v>
      </c>
      <c r="B7" s="33">
        <v>3123</v>
      </c>
      <c r="C7" s="40">
        <v>176</v>
      </c>
      <c r="D7" s="40">
        <v>22</v>
      </c>
      <c r="E7" s="34">
        <v>5</v>
      </c>
      <c r="F7" s="54">
        <v>3326</v>
      </c>
    </row>
    <row r="8" spans="1:6" ht="15" customHeight="1" x14ac:dyDescent="0.25">
      <c r="A8" s="61" t="s">
        <v>475</v>
      </c>
      <c r="B8" s="33">
        <v>14537</v>
      </c>
      <c r="C8" s="40">
        <v>785</v>
      </c>
      <c r="D8" s="40">
        <v>5</v>
      </c>
      <c r="E8" s="34">
        <v>567</v>
      </c>
      <c r="F8" s="54">
        <v>15894</v>
      </c>
    </row>
    <row r="9" spans="1:6" ht="15" customHeight="1" x14ac:dyDescent="0.25">
      <c r="A9" s="61" t="s">
        <v>476</v>
      </c>
      <c r="B9" s="33">
        <v>4624</v>
      </c>
      <c r="C9" s="40">
        <v>308</v>
      </c>
      <c r="D9" s="40">
        <v>25</v>
      </c>
      <c r="E9" s="34">
        <v>166</v>
      </c>
      <c r="F9" s="54">
        <v>5123</v>
      </c>
    </row>
    <row r="10" spans="1:6" ht="15" customHeight="1" x14ac:dyDescent="0.25">
      <c r="A10" s="61" t="s">
        <v>477</v>
      </c>
      <c r="B10" s="33">
        <v>200</v>
      </c>
      <c r="C10" s="40" t="s">
        <v>25</v>
      </c>
      <c r="D10" s="40" t="s">
        <v>25</v>
      </c>
      <c r="E10" s="34" t="s">
        <v>25</v>
      </c>
      <c r="F10" s="54">
        <v>200</v>
      </c>
    </row>
    <row r="11" spans="1:6" ht="15" customHeight="1" x14ac:dyDescent="0.25">
      <c r="A11" s="61" t="s">
        <v>478</v>
      </c>
      <c r="B11" s="33">
        <v>2371</v>
      </c>
      <c r="C11" s="40">
        <v>23</v>
      </c>
      <c r="D11" s="40">
        <v>25</v>
      </c>
      <c r="E11" s="34">
        <v>3</v>
      </c>
      <c r="F11" s="54">
        <v>2422</v>
      </c>
    </row>
    <row r="12" spans="1:6" ht="15" customHeight="1" x14ac:dyDescent="0.25">
      <c r="A12" s="61" t="s">
        <v>479</v>
      </c>
      <c r="B12" s="33">
        <v>5171</v>
      </c>
      <c r="C12" s="40">
        <v>195</v>
      </c>
      <c r="D12" s="40">
        <v>7</v>
      </c>
      <c r="E12" s="34">
        <v>28</v>
      </c>
      <c r="F12" s="54">
        <v>5401</v>
      </c>
    </row>
    <row r="13" spans="1:6" ht="15" customHeight="1" x14ac:dyDescent="0.25">
      <c r="A13" s="61" t="s">
        <v>480</v>
      </c>
      <c r="B13" s="33">
        <v>6602</v>
      </c>
      <c r="C13" s="40">
        <v>162</v>
      </c>
      <c r="D13" s="40">
        <v>66</v>
      </c>
      <c r="E13" s="34">
        <v>42</v>
      </c>
      <c r="F13" s="54">
        <v>6872</v>
      </c>
    </row>
    <row r="14" spans="1:6" ht="15" customHeight="1" x14ac:dyDescent="0.25">
      <c r="A14" s="61" t="s">
        <v>481</v>
      </c>
      <c r="B14" s="33">
        <v>1686</v>
      </c>
      <c r="C14" s="40">
        <v>150</v>
      </c>
      <c r="D14" s="40">
        <v>2</v>
      </c>
      <c r="E14" s="34">
        <v>114</v>
      </c>
      <c r="F14" s="54">
        <v>1952</v>
      </c>
    </row>
    <row r="15" spans="1:6" ht="15" customHeight="1" x14ac:dyDescent="0.25">
      <c r="A15" s="61" t="s">
        <v>482</v>
      </c>
      <c r="B15" s="33">
        <v>3392</v>
      </c>
      <c r="C15" s="40">
        <v>54</v>
      </c>
      <c r="D15" s="40">
        <v>3</v>
      </c>
      <c r="E15" s="34">
        <v>7</v>
      </c>
      <c r="F15" s="54">
        <v>3456</v>
      </c>
    </row>
    <row r="16" spans="1:6" ht="15" customHeight="1" x14ac:dyDescent="0.25">
      <c r="A16" s="61" t="s">
        <v>483</v>
      </c>
      <c r="B16" s="33">
        <v>3278</v>
      </c>
      <c r="C16" s="40">
        <v>109</v>
      </c>
      <c r="D16" s="40">
        <v>2</v>
      </c>
      <c r="E16" s="34">
        <v>18</v>
      </c>
      <c r="F16" s="54">
        <v>3407</v>
      </c>
    </row>
    <row r="17" spans="1:6" ht="15" customHeight="1" x14ac:dyDescent="0.25">
      <c r="A17" s="61" t="s">
        <v>484</v>
      </c>
      <c r="B17" s="33">
        <v>2256</v>
      </c>
      <c r="C17" s="40">
        <v>61</v>
      </c>
      <c r="D17" s="40">
        <v>1</v>
      </c>
      <c r="E17" s="34">
        <v>2</v>
      </c>
      <c r="F17" s="54">
        <v>2320</v>
      </c>
    </row>
    <row r="18" spans="1:6" ht="15" customHeight="1" x14ac:dyDescent="0.25">
      <c r="A18" s="61" t="s">
        <v>485</v>
      </c>
      <c r="B18" s="33">
        <v>9996</v>
      </c>
      <c r="C18" s="40">
        <v>363</v>
      </c>
      <c r="D18" s="40">
        <v>19</v>
      </c>
      <c r="E18" s="34">
        <v>27</v>
      </c>
      <c r="F18" s="54">
        <v>10405</v>
      </c>
    </row>
    <row r="19" spans="1:6" ht="15" customHeight="1" x14ac:dyDescent="0.25">
      <c r="A19" s="61" t="s">
        <v>486</v>
      </c>
      <c r="B19" s="33">
        <v>12248</v>
      </c>
      <c r="C19" s="40">
        <v>474</v>
      </c>
      <c r="D19" s="40">
        <v>29</v>
      </c>
      <c r="E19" s="34">
        <v>7</v>
      </c>
      <c r="F19" s="54">
        <v>12758</v>
      </c>
    </row>
    <row r="20" spans="1:6" ht="15" customHeight="1" x14ac:dyDescent="0.25">
      <c r="A20" s="61" t="s">
        <v>487</v>
      </c>
      <c r="B20" s="33">
        <v>5269</v>
      </c>
      <c r="C20" s="40">
        <v>268</v>
      </c>
      <c r="D20" s="40">
        <v>76</v>
      </c>
      <c r="E20" s="34">
        <v>67</v>
      </c>
      <c r="F20" s="54">
        <v>5680</v>
      </c>
    </row>
    <row r="21" spans="1:6" ht="15" customHeight="1" x14ac:dyDescent="0.25">
      <c r="A21" s="61" t="s">
        <v>488</v>
      </c>
      <c r="B21" s="33">
        <v>3141</v>
      </c>
      <c r="C21" s="40">
        <v>38</v>
      </c>
      <c r="D21" s="40">
        <v>11</v>
      </c>
      <c r="E21" s="34">
        <v>1</v>
      </c>
      <c r="F21" s="54">
        <v>3191</v>
      </c>
    </row>
    <row r="22" spans="1:6" ht="15" customHeight="1" x14ac:dyDescent="0.25">
      <c r="A22" s="61" t="s">
        <v>489</v>
      </c>
      <c r="B22" s="33">
        <v>27009</v>
      </c>
      <c r="C22" s="40">
        <v>2213</v>
      </c>
      <c r="D22" s="40">
        <v>45</v>
      </c>
      <c r="E22" s="34">
        <v>4085</v>
      </c>
      <c r="F22" s="54">
        <v>33352</v>
      </c>
    </row>
    <row r="23" spans="1:6" ht="15" customHeight="1" x14ac:dyDescent="0.25">
      <c r="A23" s="61" t="s">
        <v>490</v>
      </c>
      <c r="B23" s="33">
        <v>402</v>
      </c>
      <c r="C23" s="40">
        <v>26</v>
      </c>
      <c r="D23" s="40">
        <v>125</v>
      </c>
      <c r="E23" s="34">
        <v>213</v>
      </c>
      <c r="F23" s="54">
        <v>766</v>
      </c>
    </row>
    <row r="24" spans="1:6" ht="15" customHeight="1" thickBot="1" x14ac:dyDescent="0.3">
      <c r="A24" s="72" t="s">
        <v>358</v>
      </c>
      <c r="B24" s="37">
        <v>123219</v>
      </c>
      <c r="C24" s="41">
        <v>6486</v>
      </c>
      <c r="D24" s="41">
        <v>534</v>
      </c>
      <c r="E24" s="38">
        <v>6901</v>
      </c>
      <c r="F24" s="57">
        <v>137140</v>
      </c>
    </row>
    <row r="25" spans="1:6" ht="15" customHeight="1" x14ac:dyDescent="0.25"/>
    <row r="26" spans="1:6" ht="15.75" x14ac:dyDescent="0.25">
      <c r="A26" s="144" t="s">
        <v>8</v>
      </c>
    </row>
  </sheetData>
  <mergeCells count="3">
    <mergeCell ref="A3:A4"/>
    <mergeCell ref="B3:E3"/>
    <mergeCell ref="F3:F4"/>
  </mergeCells>
  <hyperlinks>
    <hyperlink ref="E1" location="'Table of Contents'!C2" display="Back to Table of Contents"/>
  </hyperlinks>
  <pageMargins left="0.75" right="0.75" top="1" bottom="1" header="0.5" footer="0.5"/>
  <pageSetup paperSize="9" scale="73"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showGridLines="0" zoomScaleNormal="100" workbookViewId="0"/>
  </sheetViews>
  <sheetFormatPr defaultRowHeight="15" x14ac:dyDescent="0.25"/>
  <cols>
    <col min="1" max="1" width="49" customWidth="1"/>
    <col min="2" max="11" width="9.5703125" customWidth="1"/>
  </cols>
  <sheetData>
    <row r="1" spans="1:11" x14ac:dyDescent="0.25">
      <c r="A1" s="8" t="s">
        <v>496</v>
      </c>
      <c r="J1" s="7" t="s">
        <v>892</v>
      </c>
    </row>
    <row r="2" spans="1:11" ht="15.75" thickBot="1" x14ac:dyDescent="0.3">
      <c r="A2" s="2"/>
    </row>
    <row r="3" spans="1:11" x14ac:dyDescent="0.25">
      <c r="A3" s="305" t="s">
        <v>971</v>
      </c>
      <c r="B3" s="287" t="s">
        <v>153</v>
      </c>
      <c r="C3" s="288"/>
      <c r="D3" s="288"/>
      <c r="E3" s="288"/>
      <c r="F3" s="288"/>
      <c r="G3" s="288"/>
      <c r="H3" s="288"/>
      <c r="I3" s="288"/>
      <c r="J3" s="289"/>
      <c r="K3" s="324" t="s">
        <v>358</v>
      </c>
    </row>
    <row r="4" spans="1:11" ht="15.75" thickBot="1" x14ac:dyDescent="0.3">
      <c r="A4" s="299"/>
      <c r="B4" s="156" t="s">
        <v>154</v>
      </c>
      <c r="C4" s="131" t="s">
        <v>155</v>
      </c>
      <c r="D4" s="131" t="s">
        <v>159</v>
      </c>
      <c r="E4" s="131" t="s">
        <v>160</v>
      </c>
      <c r="F4" s="131" t="s">
        <v>338</v>
      </c>
      <c r="G4" s="131" t="s">
        <v>156</v>
      </c>
      <c r="H4" s="131" t="s">
        <v>158</v>
      </c>
      <c r="I4" s="131" t="s">
        <v>337</v>
      </c>
      <c r="J4" s="132" t="s">
        <v>157</v>
      </c>
      <c r="K4" s="331"/>
    </row>
    <row r="5" spans="1:11" ht="15.75" x14ac:dyDescent="0.25">
      <c r="A5" s="98" t="s">
        <v>472</v>
      </c>
      <c r="B5" s="47">
        <v>3055</v>
      </c>
      <c r="C5" s="48">
        <v>1254</v>
      </c>
      <c r="D5" s="48">
        <v>42</v>
      </c>
      <c r="E5" s="48">
        <v>31</v>
      </c>
      <c r="F5" s="48">
        <v>656</v>
      </c>
      <c r="G5" s="48">
        <v>396</v>
      </c>
      <c r="H5" s="48">
        <v>63</v>
      </c>
      <c r="I5" s="48">
        <v>1081</v>
      </c>
      <c r="J5" s="49">
        <v>297</v>
      </c>
      <c r="K5" s="92">
        <v>6875</v>
      </c>
    </row>
    <row r="6" spans="1:11" ht="15.75" x14ac:dyDescent="0.25">
      <c r="A6" s="99" t="s">
        <v>473</v>
      </c>
      <c r="B6" s="33">
        <v>6480</v>
      </c>
      <c r="C6" s="40">
        <v>1937</v>
      </c>
      <c r="D6" s="40">
        <v>189</v>
      </c>
      <c r="E6" s="40">
        <v>89</v>
      </c>
      <c r="F6" s="40">
        <v>1633</v>
      </c>
      <c r="G6" s="40">
        <v>725</v>
      </c>
      <c r="H6" s="40">
        <v>233</v>
      </c>
      <c r="I6" s="40">
        <v>1856</v>
      </c>
      <c r="J6" s="34">
        <v>598</v>
      </c>
      <c r="K6" s="93">
        <v>13740</v>
      </c>
    </row>
    <row r="7" spans="1:11" ht="15.75" x14ac:dyDescent="0.25">
      <c r="A7" s="99" t="s">
        <v>474</v>
      </c>
      <c r="B7" s="33">
        <v>1718</v>
      </c>
      <c r="C7" s="40">
        <v>404</v>
      </c>
      <c r="D7" s="40">
        <v>28</v>
      </c>
      <c r="E7" s="40">
        <v>28</v>
      </c>
      <c r="F7" s="40">
        <v>339</v>
      </c>
      <c r="G7" s="40">
        <v>175</v>
      </c>
      <c r="H7" s="40">
        <v>65</v>
      </c>
      <c r="I7" s="40">
        <v>479</v>
      </c>
      <c r="J7" s="34">
        <v>90</v>
      </c>
      <c r="K7" s="93">
        <v>3326</v>
      </c>
    </row>
    <row r="8" spans="1:11" ht="15.75" x14ac:dyDescent="0.25">
      <c r="A8" s="99" t="s">
        <v>475</v>
      </c>
      <c r="B8" s="33">
        <v>1817</v>
      </c>
      <c r="C8" s="40">
        <v>4502</v>
      </c>
      <c r="D8" s="40">
        <v>190</v>
      </c>
      <c r="E8" s="40">
        <v>24</v>
      </c>
      <c r="F8" s="40">
        <v>2614</v>
      </c>
      <c r="G8" s="40">
        <v>1155</v>
      </c>
      <c r="H8" s="40">
        <v>237</v>
      </c>
      <c r="I8" s="40">
        <v>3828</v>
      </c>
      <c r="J8" s="34">
        <v>1527</v>
      </c>
      <c r="K8" s="93">
        <v>15894</v>
      </c>
    </row>
    <row r="9" spans="1:11" ht="15.75" x14ac:dyDescent="0.25">
      <c r="A9" s="99" t="s">
        <v>476</v>
      </c>
      <c r="B9" s="33">
        <v>1673</v>
      </c>
      <c r="C9" s="40">
        <v>638</v>
      </c>
      <c r="D9" s="40">
        <v>13</v>
      </c>
      <c r="E9" s="40">
        <v>23</v>
      </c>
      <c r="F9" s="40">
        <v>646</v>
      </c>
      <c r="G9" s="40">
        <v>510</v>
      </c>
      <c r="H9" s="40">
        <v>177</v>
      </c>
      <c r="I9" s="40">
        <v>1229</v>
      </c>
      <c r="J9" s="34">
        <v>214</v>
      </c>
      <c r="K9" s="93">
        <v>5123</v>
      </c>
    </row>
    <row r="10" spans="1:11" ht="15.75" x14ac:dyDescent="0.25">
      <c r="A10" s="99" t="s">
        <v>477</v>
      </c>
      <c r="B10" s="33">
        <v>120</v>
      </c>
      <c r="C10" s="40">
        <v>8</v>
      </c>
      <c r="D10" s="40" t="s">
        <v>25</v>
      </c>
      <c r="E10" s="40">
        <v>1</v>
      </c>
      <c r="F10" s="40">
        <v>3</v>
      </c>
      <c r="G10" s="40">
        <v>37</v>
      </c>
      <c r="H10" s="40" t="s">
        <v>25</v>
      </c>
      <c r="I10" s="40">
        <v>29</v>
      </c>
      <c r="J10" s="34">
        <v>2</v>
      </c>
      <c r="K10" s="93">
        <v>200</v>
      </c>
    </row>
    <row r="11" spans="1:11" ht="15.75" x14ac:dyDescent="0.25">
      <c r="A11" s="99" t="s">
        <v>478</v>
      </c>
      <c r="B11" s="33">
        <v>1042</v>
      </c>
      <c r="C11" s="40">
        <v>330</v>
      </c>
      <c r="D11" s="40">
        <v>22</v>
      </c>
      <c r="E11" s="40">
        <v>8</v>
      </c>
      <c r="F11" s="40">
        <v>103</v>
      </c>
      <c r="G11" s="40">
        <v>180</v>
      </c>
      <c r="H11" s="40">
        <v>66</v>
      </c>
      <c r="I11" s="40">
        <v>555</v>
      </c>
      <c r="J11" s="34">
        <v>116</v>
      </c>
      <c r="K11" s="93">
        <v>2422</v>
      </c>
    </row>
    <row r="12" spans="1:11" ht="15.75" x14ac:dyDescent="0.25">
      <c r="A12" s="99" t="s">
        <v>479</v>
      </c>
      <c r="B12" s="33">
        <v>2495</v>
      </c>
      <c r="C12" s="40">
        <v>751</v>
      </c>
      <c r="D12" s="40">
        <v>32</v>
      </c>
      <c r="E12" s="40">
        <v>3</v>
      </c>
      <c r="F12" s="40">
        <v>551</v>
      </c>
      <c r="G12" s="40">
        <v>187</v>
      </c>
      <c r="H12" s="40">
        <v>131</v>
      </c>
      <c r="I12" s="40">
        <v>1118</v>
      </c>
      <c r="J12" s="34">
        <v>133</v>
      </c>
      <c r="K12" s="93">
        <v>5401</v>
      </c>
    </row>
    <row r="13" spans="1:11" ht="15.75" x14ac:dyDescent="0.25">
      <c r="A13" s="99" t="s">
        <v>480</v>
      </c>
      <c r="B13" s="33">
        <v>4291</v>
      </c>
      <c r="C13" s="40">
        <v>346</v>
      </c>
      <c r="D13" s="40">
        <v>12</v>
      </c>
      <c r="E13" s="40">
        <v>24</v>
      </c>
      <c r="F13" s="40">
        <v>769</v>
      </c>
      <c r="G13" s="40">
        <v>488</v>
      </c>
      <c r="H13" s="40">
        <v>90</v>
      </c>
      <c r="I13" s="40">
        <v>796</v>
      </c>
      <c r="J13" s="34">
        <v>56</v>
      </c>
      <c r="K13" s="93">
        <v>6872</v>
      </c>
    </row>
    <row r="14" spans="1:11" ht="15.75" x14ac:dyDescent="0.25">
      <c r="A14" s="99" t="s">
        <v>481</v>
      </c>
      <c r="B14" s="33">
        <v>925</v>
      </c>
      <c r="C14" s="40">
        <v>271</v>
      </c>
      <c r="D14" s="40">
        <v>128</v>
      </c>
      <c r="E14" s="40" t="s">
        <v>25</v>
      </c>
      <c r="F14" s="40">
        <v>174</v>
      </c>
      <c r="G14" s="40">
        <v>44</v>
      </c>
      <c r="H14" s="40">
        <v>41</v>
      </c>
      <c r="I14" s="40">
        <v>320</v>
      </c>
      <c r="J14" s="34">
        <v>49</v>
      </c>
      <c r="K14" s="93">
        <v>1952</v>
      </c>
    </row>
    <row r="15" spans="1:11" ht="15.75" x14ac:dyDescent="0.25">
      <c r="A15" s="99" t="s">
        <v>482</v>
      </c>
      <c r="B15" s="33">
        <v>1816</v>
      </c>
      <c r="C15" s="40">
        <v>396</v>
      </c>
      <c r="D15" s="40">
        <v>16</v>
      </c>
      <c r="E15" s="40">
        <v>41</v>
      </c>
      <c r="F15" s="40">
        <v>369</v>
      </c>
      <c r="G15" s="40">
        <v>219</v>
      </c>
      <c r="H15" s="40">
        <v>21</v>
      </c>
      <c r="I15" s="40">
        <v>474</v>
      </c>
      <c r="J15" s="34">
        <v>104</v>
      </c>
      <c r="K15" s="93">
        <v>3456</v>
      </c>
    </row>
    <row r="16" spans="1:11" ht="15.75" x14ac:dyDescent="0.25">
      <c r="A16" s="99" t="s">
        <v>483</v>
      </c>
      <c r="B16" s="33">
        <v>1426</v>
      </c>
      <c r="C16" s="40">
        <v>550</v>
      </c>
      <c r="D16" s="40">
        <v>1</v>
      </c>
      <c r="E16" s="40">
        <v>4</v>
      </c>
      <c r="F16" s="40">
        <v>481</v>
      </c>
      <c r="G16" s="40">
        <v>135</v>
      </c>
      <c r="H16" s="40">
        <v>86</v>
      </c>
      <c r="I16" s="40">
        <v>603</v>
      </c>
      <c r="J16" s="34">
        <v>121</v>
      </c>
      <c r="K16" s="93">
        <v>3407</v>
      </c>
    </row>
    <row r="17" spans="1:11" ht="15.75" x14ac:dyDescent="0.25">
      <c r="A17" s="99" t="s">
        <v>484</v>
      </c>
      <c r="B17" s="33">
        <v>1072</v>
      </c>
      <c r="C17" s="40">
        <v>292</v>
      </c>
      <c r="D17" s="40">
        <v>11</v>
      </c>
      <c r="E17" s="40">
        <v>1</v>
      </c>
      <c r="F17" s="40">
        <v>283</v>
      </c>
      <c r="G17" s="40">
        <v>196</v>
      </c>
      <c r="H17" s="40">
        <v>34</v>
      </c>
      <c r="I17" s="40">
        <v>343</v>
      </c>
      <c r="J17" s="34">
        <v>88</v>
      </c>
      <c r="K17" s="93">
        <v>2320</v>
      </c>
    </row>
    <row r="18" spans="1:11" ht="15.75" x14ac:dyDescent="0.25">
      <c r="A18" s="99" t="s">
        <v>485</v>
      </c>
      <c r="B18" s="33">
        <v>8057</v>
      </c>
      <c r="C18" s="40">
        <v>432</v>
      </c>
      <c r="D18" s="40">
        <v>17</v>
      </c>
      <c r="E18" s="40">
        <v>457</v>
      </c>
      <c r="F18" s="40">
        <v>453</v>
      </c>
      <c r="G18" s="40">
        <v>235</v>
      </c>
      <c r="H18" s="40">
        <v>121</v>
      </c>
      <c r="I18" s="40">
        <v>549</v>
      </c>
      <c r="J18" s="34">
        <v>84</v>
      </c>
      <c r="K18" s="93">
        <v>10405</v>
      </c>
    </row>
    <row r="19" spans="1:11" ht="15.75" x14ac:dyDescent="0.25">
      <c r="A19" s="99" t="s">
        <v>486</v>
      </c>
      <c r="B19" s="33">
        <v>6937</v>
      </c>
      <c r="C19" s="40">
        <v>1314</v>
      </c>
      <c r="D19" s="40">
        <v>57</v>
      </c>
      <c r="E19" s="40">
        <v>116</v>
      </c>
      <c r="F19" s="40">
        <v>1496</v>
      </c>
      <c r="G19" s="40">
        <v>670</v>
      </c>
      <c r="H19" s="40">
        <v>379</v>
      </c>
      <c r="I19" s="40">
        <v>1466</v>
      </c>
      <c r="J19" s="34">
        <v>323</v>
      </c>
      <c r="K19" s="93">
        <v>12758</v>
      </c>
    </row>
    <row r="20" spans="1:11" ht="15.75" x14ac:dyDescent="0.25">
      <c r="A20" s="99" t="s">
        <v>487</v>
      </c>
      <c r="B20" s="33">
        <v>1009</v>
      </c>
      <c r="C20" s="40">
        <v>812</v>
      </c>
      <c r="D20" s="40">
        <v>120</v>
      </c>
      <c r="E20" s="40">
        <v>35</v>
      </c>
      <c r="F20" s="40">
        <v>680</v>
      </c>
      <c r="G20" s="40">
        <v>1253</v>
      </c>
      <c r="H20" s="40">
        <v>219</v>
      </c>
      <c r="I20" s="40">
        <v>1275</v>
      </c>
      <c r="J20" s="34">
        <v>277</v>
      </c>
      <c r="K20" s="93">
        <v>5680</v>
      </c>
    </row>
    <row r="21" spans="1:11" ht="15.75" x14ac:dyDescent="0.25">
      <c r="A21" s="99" t="s">
        <v>488</v>
      </c>
      <c r="B21" s="33">
        <v>2165</v>
      </c>
      <c r="C21" s="40">
        <v>208</v>
      </c>
      <c r="D21" s="40">
        <v>8</v>
      </c>
      <c r="E21" s="40">
        <v>251</v>
      </c>
      <c r="F21" s="40">
        <v>131</v>
      </c>
      <c r="G21" s="40">
        <v>74</v>
      </c>
      <c r="H21" s="40">
        <v>17</v>
      </c>
      <c r="I21" s="40">
        <v>299</v>
      </c>
      <c r="J21" s="34">
        <v>38</v>
      </c>
      <c r="K21" s="93">
        <v>3191</v>
      </c>
    </row>
    <row r="22" spans="1:11" ht="15.75" x14ac:dyDescent="0.25">
      <c r="A22" s="99" t="s">
        <v>489</v>
      </c>
      <c r="B22" s="33">
        <v>2380</v>
      </c>
      <c r="C22" s="40">
        <v>9071</v>
      </c>
      <c r="D22" s="40">
        <v>455</v>
      </c>
      <c r="E22" s="40">
        <v>117</v>
      </c>
      <c r="F22" s="40">
        <v>6367</v>
      </c>
      <c r="G22" s="40">
        <v>2865</v>
      </c>
      <c r="H22" s="40">
        <v>1744</v>
      </c>
      <c r="I22" s="40">
        <v>7464</v>
      </c>
      <c r="J22" s="34">
        <v>2889</v>
      </c>
      <c r="K22" s="93">
        <v>33352</v>
      </c>
    </row>
    <row r="23" spans="1:11" ht="15.75" x14ac:dyDescent="0.25">
      <c r="A23" s="99" t="s">
        <v>490</v>
      </c>
      <c r="B23" s="33">
        <v>402</v>
      </c>
      <c r="C23" s="40">
        <v>69</v>
      </c>
      <c r="D23" s="40">
        <v>6</v>
      </c>
      <c r="E23" s="40" t="s">
        <v>25</v>
      </c>
      <c r="F23" s="40">
        <v>45</v>
      </c>
      <c r="G23" s="40">
        <v>25</v>
      </c>
      <c r="H23" s="40">
        <v>139</v>
      </c>
      <c r="I23" s="40">
        <v>59</v>
      </c>
      <c r="J23" s="34">
        <v>21</v>
      </c>
      <c r="K23" s="93">
        <v>766</v>
      </c>
    </row>
    <row r="24" spans="1:11" ht="16.5" thickBot="1" x14ac:dyDescent="0.3">
      <c r="A24" s="100" t="s">
        <v>358</v>
      </c>
      <c r="B24" s="37">
        <v>48880</v>
      </c>
      <c r="C24" s="41">
        <v>23585</v>
      </c>
      <c r="D24" s="41">
        <v>1347</v>
      </c>
      <c r="E24" s="41">
        <v>1253</v>
      </c>
      <c r="F24" s="41">
        <v>17793</v>
      </c>
      <c r="G24" s="41">
        <v>9569</v>
      </c>
      <c r="H24" s="41">
        <v>3863</v>
      </c>
      <c r="I24" s="41">
        <v>23823</v>
      </c>
      <c r="J24" s="38">
        <v>7027</v>
      </c>
      <c r="K24" s="95">
        <v>137140</v>
      </c>
    </row>
    <row r="26" spans="1:11" ht="15.75" x14ac:dyDescent="0.25">
      <c r="A26" s="144" t="s">
        <v>8</v>
      </c>
    </row>
  </sheetData>
  <mergeCells count="3">
    <mergeCell ref="A3:A4"/>
    <mergeCell ref="B3:J3"/>
    <mergeCell ref="K3:K4"/>
  </mergeCells>
  <hyperlinks>
    <hyperlink ref="J1" location="'Table of Contents'!C2" display="Back to Table of Contents"/>
  </hyperlinks>
  <pageMargins left="0.75" right="0.75" top="1" bottom="1" header="0.5" footer="0.5"/>
  <pageSetup paperSize="9" scale="56"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6"/>
  <sheetViews>
    <sheetView showGridLines="0" zoomScaleNormal="100" workbookViewId="0"/>
  </sheetViews>
  <sheetFormatPr defaultRowHeight="15" x14ac:dyDescent="0.25"/>
  <cols>
    <col min="1" max="1" width="48.28515625" customWidth="1"/>
    <col min="2" max="15" width="10.85546875" customWidth="1"/>
  </cols>
  <sheetData>
    <row r="1" spans="1:15" x14ac:dyDescent="0.25">
      <c r="A1" s="8" t="s">
        <v>497</v>
      </c>
      <c r="J1" s="7" t="s">
        <v>892</v>
      </c>
    </row>
    <row r="2" spans="1:15" ht="15.75" thickBot="1" x14ac:dyDescent="0.3">
      <c r="A2" s="2"/>
    </row>
    <row r="3" spans="1:15" ht="15.75" thickBot="1" x14ac:dyDescent="0.3">
      <c r="A3" s="305" t="s">
        <v>971</v>
      </c>
      <c r="B3" s="293" t="s">
        <v>498</v>
      </c>
      <c r="C3" s="294"/>
      <c r="D3" s="294"/>
      <c r="E3" s="294"/>
      <c r="F3" s="294"/>
      <c r="G3" s="294"/>
      <c r="H3" s="294"/>
      <c r="I3" s="294"/>
      <c r="J3" s="294"/>
      <c r="K3" s="294"/>
      <c r="L3" s="294"/>
      <c r="M3" s="294"/>
      <c r="N3" s="295"/>
      <c r="O3" s="296" t="s">
        <v>358</v>
      </c>
    </row>
    <row r="4" spans="1:15" ht="15.75" thickBot="1" x14ac:dyDescent="0.3">
      <c r="A4" s="299"/>
      <c r="B4" s="140" t="s">
        <v>11</v>
      </c>
      <c r="C4" s="124" t="s">
        <v>12</v>
      </c>
      <c r="D4" s="124" t="s">
        <v>13</v>
      </c>
      <c r="E4" s="124" t="s">
        <v>14</v>
      </c>
      <c r="F4" s="124" t="s">
        <v>15</v>
      </c>
      <c r="G4" s="124" t="s">
        <v>16</v>
      </c>
      <c r="H4" s="124" t="s">
        <v>17</v>
      </c>
      <c r="I4" s="124" t="s">
        <v>18</v>
      </c>
      <c r="J4" s="124" t="s">
        <v>19</v>
      </c>
      <c r="K4" s="124" t="s">
        <v>20</v>
      </c>
      <c r="L4" s="124" t="s">
        <v>21</v>
      </c>
      <c r="M4" s="124" t="s">
        <v>22</v>
      </c>
      <c r="N4" s="125" t="s">
        <v>23</v>
      </c>
      <c r="O4" s="297"/>
    </row>
    <row r="5" spans="1:15" ht="15.75" x14ac:dyDescent="0.25">
      <c r="A5" s="101" t="s">
        <v>472</v>
      </c>
      <c r="B5" s="47" t="s">
        <v>25</v>
      </c>
      <c r="C5" s="48">
        <v>2</v>
      </c>
      <c r="D5" s="48">
        <v>4</v>
      </c>
      <c r="E5" s="48">
        <v>229</v>
      </c>
      <c r="F5" s="48">
        <v>853</v>
      </c>
      <c r="G5" s="48">
        <v>918</v>
      </c>
      <c r="H5" s="48">
        <v>1103</v>
      </c>
      <c r="I5" s="48">
        <v>1835</v>
      </c>
      <c r="J5" s="48">
        <v>1495</v>
      </c>
      <c r="K5" s="48">
        <v>430</v>
      </c>
      <c r="L5" s="48">
        <v>4</v>
      </c>
      <c r="M5" s="48">
        <v>2</v>
      </c>
      <c r="N5" s="49" t="s">
        <v>25</v>
      </c>
      <c r="O5" s="92">
        <v>6875</v>
      </c>
    </row>
    <row r="6" spans="1:15" ht="15.75" x14ac:dyDescent="0.25">
      <c r="A6" s="99" t="s">
        <v>473</v>
      </c>
      <c r="B6" s="33">
        <v>369</v>
      </c>
      <c r="C6" s="40">
        <v>229</v>
      </c>
      <c r="D6" s="40">
        <v>1321</v>
      </c>
      <c r="E6" s="40">
        <v>668</v>
      </c>
      <c r="F6" s="40">
        <v>820</v>
      </c>
      <c r="G6" s="40">
        <v>2441</v>
      </c>
      <c r="H6" s="40">
        <v>2075</v>
      </c>
      <c r="I6" s="40">
        <v>2373</v>
      </c>
      <c r="J6" s="40">
        <v>2220</v>
      </c>
      <c r="K6" s="40">
        <v>1215</v>
      </c>
      <c r="L6" s="40">
        <v>8</v>
      </c>
      <c r="M6" s="40">
        <v>1</v>
      </c>
      <c r="N6" s="34" t="s">
        <v>25</v>
      </c>
      <c r="O6" s="93">
        <v>13740</v>
      </c>
    </row>
    <row r="7" spans="1:15" ht="15.75" x14ac:dyDescent="0.25">
      <c r="A7" s="99" t="s">
        <v>474</v>
      </c>
      <c r="B7" s="33">
        <v>1</v>
      </c>
      <c r="C7" s="40">
        <v>8</v>
      </c>
      <c r="D7" s="40" t="s">
        <v>25</v>
      </c>
      <c r="E7" s="40">
        <v>7</v>
      </c>
      <c r="F7" s="40">
        <v>35</v>
      </c>
      <c r="G7" s="40">
        <v>175</v>
      </c>
      <c r="H7" s="40">
        <v>511</v>
      </c>
      <c r="I7" s="40">
        <v>1162</v>
      </c>
      <c r="J7" s="40">
        <v>1054</v>
      </c>
      <c r="K7" s="40">
        <v>371</v>
      </c>
      <c r="L7" s="40">
        <v>2</v>
      </c>
      <c r="M7" s="40" t="s">
        <v>25</v>
      </c>
      <c r="N7" s="34" t="s">
        <v>25</v>
      </c>
      <c r="O7" s="93">
        <v>3326</v>
      </c>
    </row>
    <row r="8" spans="1:15" ht="15.75" x14ac:dyDescent="0.25">
      <c r="A8" s="99" t="s">
        <v>475</v>
      </c>
      <c r="B8" s="33">
        <v>243</v>
      </c>
      <c r="C8" s="40">
        <v>223</v>
      </c>
      <c r="D8" s="40">
        <v>2</v>
      </c>
      <c r="E8" s="40">
        <v>539</v>
      </c>
      <c r="F8" s="40">
        <v>1851</v>
      </c>
      <c r="G8" s="40">
        <v>4880</v>
      </c>
      <c r="H8" s="40">
        <v>2394</v>
      </c>
      <c r="I8" s="40">
        <v>2935</v>
      </c>
      <c r="J8" s="40">
        <v>2046</v>
      </c>
      <c r="K8" s="40">
        <v>777</v>
      </c>
      <c r="L8" s="40">
        <v>3</v>
      </c>
      <c r="M8" s="40">
        <v>1</v>
      </c>
      <c r="N8" s="34" t="s">
        <v>25</v>
      </c>
      <c r="O8" s="93">
        <v>15894</v>
      </c>
    </row>
    <row r="9" spans="1:15" ht="15.75" x14ac:dyDescent="0.25">
      <c r="A9" s="99" t="s">
        <v>476</v>
      </c>
      <c r="B9" s="33">
        <v>3</v>
      </c>
      <c r="C9" s="40">
        <v>105</v>
      </c>
      <c r="D9" s="40">
        <v>2</v>
      </c>
      <c r="E9" s="40">
        <v>140</v>
      </c>
      <c r="F9" s="40">
        <v>140</v>
      </c>
      <c r="G9" s="40">
        <v>706</v>
      </c>
      <c r="H9" s="40">
        <v>874</v>
      </c>
      <c r="I9" s="40">
        <v>1551</v>
      </c>
      <c r="J9" s="40">
        <v>1289</v>
      </c>
      <c r="K9" s="40">
        <v>313</v>
      </c>
      <c r="L9" s="40" t="s">
        <v>25</v>
      </c>
      <c r="M9" s="40" t="s">
        <v>25</v>
      </c>
      <c r="N9" s="34" t="s">
        <v>25</v>
      </c>
      <c r="O9" s="93">
        <v>5123</v>
      </c>
    </row>
    <row r="10" spans="1:15" ht="15.75" x14ac:dyDescent="0.25">
      <c r="A10" s="99" t="s">
        <v>477</v>
      </c>
      <c r="B10" s="33" t="s">
        <v>25</v>
      </c>
      <c r="C10" s="40">
        <v>197</v>
      </c>
      <c r="D10" s="40" t="s">
        <v>25</v>
      </c>
      <c r="E10" s="40" t="s">
        <v>25</v>
      </c>
      <c r="F10" s="40">
        <v>1</v>
      </c>
      <c r="G10" s="40" t="s">
        <v>25</v>
      </c>
      <c r="H10" s="40">
        <v>1</v>
      </c>
      <c r="I10" s="40">
        <v>1</v>
      </c>
      <c r="J10" s="40" t="s">
        <v>25</v>
      </c>
      <c r="K10" s="40" t="s">
        <v>25</v>
      </c>
      <c r="L10" s="40" t="s">
        <v>25</v>
      </c>
      <c r="M10" s="40" t="s">
        <v>25</v>
      </c>
      <c r="N10" s="34" t="s">
        <v>25</v>
      </c>
      <c r="O10" s="93">
        <v>200</v>
      </c>
    </row>
    <row r="11" spans="1:15" ht="15.75" x14ac:dyDescent="0.25">
      <c r="A11" s="99" t="s">
        <v>478</v>
      </c>
      <c r="B11" s="33" t="s">
        <v>25</v>
      </c>
      <c r="C11" s="40">
        <v>1</v>
      </c>
      <c r="D11" s="40" t="s">
        <v>25</v>
      </c>
      <c r="E11" s="40">
        <v>17</v>
      </c>
      <c r="F11" s="40">
        <v>56</v>
      </c>
      <c r="G11" s="40">
        <v>117</v>
      </c>
      <c r="H11" s="40">
        <v>389</v>
      </c>
      <c r="I11" s="40">
        <v>1148</v>
      </c>
      <c r="J11" s="40">
        <v>571</v>
      </c>
      <c r="K11" s="40">
        <v>123</v>
      </c>
      <c r="L11" s="40" t="s">
        <v>25</v>
      </c>
      <c r="M11" s="40" t="s">
        <v>25</v>
      </c>
      <c r="N11" s="34" t="s">
        <v>25</v>
      </c>
      <c r="O11" s="93">
        <v>2422</v>
      </c>
    </row>
    <row r="12" spans="1:15" ht="15.75" x14ac:dyDescent="0.25">
      <c r="A12" s="99" t="s">
        <v>479</v>
      </c>
      <c r="B12" s="33">
        <v>4</v>
      </c>
      <c r="C12" s="40">
        <v>5</v>
      </c>
      <c r="D12" s="40">
        <v>6</v>
      </c>
      <c r="E12" s="40">
        <v>14</v>
      </c>
      <c r="F12" s="40">
        <v>304</v>
      </c>
      <c r="G12" s="40">
        <v>713</v>
      </c>
      <c r="H12" s="40">
        <v>1038</v>
      </c>
      <c r="I12" s="40">
        <v>1845</v>
      </c>
      <c r="J12" s="40">
        <v>1169</v>
      </c>
      <c r="K12" s="40">
        <v>302</v>
      </c>
      <c r="L12" s="40">
        <v>1</v>
      </c>
      <c r="M12" s="40" t="s">
        <v>25</v>
      </c>
      <c r="N12" s="34" t="s">
        <v>25</v>
      </c>
      <c r="O12" s="93">
        <v>5401</v>
      </c>
    </row>
    <row r="13" spans="1:15" ht="15.75" x14ac:dyDescent="0.25">
      <c r="A13" s="99" t="s">
        <v>480</v>
      </c>
      <c r="B13" s="33">
        <v>55</v>
      </c>
      <c r="C13" s="40">
        <v>37</v>
      </c>
      <c r="D13" s="40">
        <v>14</v>
      </c>
      <c r="E13" s="40">
        <v>16</v>
      </c>
      <c r="F13" s="40">
        <v>135</v>
      </c>
      <c r="G13" s="40">
        <v>569</v>
      </c>
      <c r="H13" s="40">
        <v>914</v>
      </c>
      <c r="I13" s="40">
        <v>2298</v>
      </c>
      <c r="J13" s="40">
        <v>2238</v>
      </c>
      <c r="K13" s="40">
        <v>588</v>
      </c>
      <c r="L13" s="40">
        <v>6</v>
      </c>
      <c r="M13" s="40">
        <v>2</v>
      </c>
      <c r="N13" s="34" t="s">
        <v>25</v>
      </c>
      <c r="O13" s="93">
        <v>6872</v>
      </c>
    </row>
    <row r="14" spans="1:15" ht="15.75" x14ac:dyDescent="0.25">
      <c r="A14" s="99" t="s">
        <v>481</v>
      </c>
      <c r="B14" s="33" t="s">
        <v>25</v>
      </c>
      <c r="C14" s="40" t="s">
        <v>25</v>
      </c>
      <c r="D14" s="40">
        <v>60</v>
      </c>
      <c r="E14" s="40">
        <v>173</v>
      </c>
      <c r="F14" s="40">
        <v>127</v>
      </c>
      <c r="G14" s="40">
        <v>323</v>
      </c>
      <c r="H14" s="40">
        <v>354</v>
      </c>
      <c r="I14" s="40">
        <v>514</v>
      </c>
      <c r="J14" s="40">
        <v>315</v>
      </c>
      <c r="K14" s="40">
        <v>86</v>
      </c>
      <c r="L14" s="40" t="s">
        <v>25</v>
      </c>
      <c r="M14" s="40" t="s">
        <v>25</v>
      </c>
      <c r="N14" s="34" t="s">
        <v>25</v>
      </c>
      <c r="O14" s="93">
        <v>1952</v>
      </c>
    </row>
    <row r="15" spans="1:15" ht="15.75" x14ac:dyDescent="0.25">
      <c r="A15" s="99" t="s">
        <v>482</v>
      </c>
      <c r="B15" s="33">
        <v>8</v>
      </c>
      <c r="C15" s="40">
        <v>7</v>
      </c>
      <c r="D15" s="40">
        <v>2</v>
      </c>
      <c r="E15" s="40">
        <v>7</v>
      </c>
      <c r="F15" s="40">
        <v>61</v>
      </c>
      <c r="G15" s="40">
        <v>368</v>
      </c>
      <c r="H15" s="40">
        <v>787</v>
      </c>
      <c r="I15" s="40">
        <v>1212</v>
      </c>
      <c r="J15" s="40">
        <v>777</v>
      </c>
      <c r="K15" s="40">
        <v>227</v>
      </c>
      <c r="L15" s="40" t="s">
        <v>25</v>
      </c>
      <c r="M15" s="40" t="s">
        <v>25</v>
      </c>
      <c r="N15" s="34" t="s">
        <v>25</v>
      </c>
      <c r="O15" s="93">
        <v>3456</v>
      </c>
    </row>
    <row r="16" spans="1:15" ht="15.75" x14ac:dyDescent="0.25">
      <c r="A16" s="99" t="s">
        <v>483</v>
      </c>
      <c r="B16" s="33">
        <v>2</v>
      </c>
      <c r="C16" s="40">
        <v>11</v>
      </c>
      <c r="D16" s="40" t="s">
        <v>25</v>
      </c>
      <c r="E16" s="40">
        <v>26</v>
      </c>
      <c r="F16" s="40">
        <v>49</v>
      </c>
      <c r="G16" s="40">
        <v>383</v>
      </c>
      <c r="H16" s="40">
        <v>479</v>
      </c>
      <c r="I16" s="40">
        <v>701</v>
      </c>
      <c r="J16" s="40">
        <v>1127</v>
      </c>
      <c r="K16" s="40">
        <v>619</v>
      </c>
      <c r="L16" s="40">
        <v>9</v>
      </c>
      <c r="M16" s="40">
        <v>1</v>
      </c>
      <c r="N16" s="34" t="s">
        <v>25</v>
      </c>
      <c r="O16" s="93">
        <v>3407</v>
      </c>
    </row>
    <row r="17" spans="1:15" ht="15.75" x14ac:dyDescent="0.25">
      <c r="A17" s="99" t="s">
        <v>484</v>
      </c>
      <c r="B17" s="33" t="s">
        <v>25</v>
      </c>
      <c r="C17" s="40">
        <v>27</v>
      </c>
      <c r="D17" s="40" t="s">
        <v>25</v>
      </c>
      <c r="E17" s="40">
        <v>2</v>
      </c>
      <c r="F17" s="40">
        <v>10</v>
      </c>
      <c r="G17" s="40">
        <v>159</v>
      </c>
      <c r="H17" s="40">
        <v>379</v>
      </c>
      <c r="I17" s="40">
        <v>760</v>
      </c>
      <c r="J17" s="40">
        <v>678</v>
      </c>
      <c r="K17" s="40">
        <v>300</v>
      </c>
      <c r="L17" s="40">
        <v>5</v>
      </c>
      <c r="M17" s="40" t="s">
        <v>25</v>
      </c>
      <c r="N17" s="34" t="s">
        <v>25</v>
      </c>
      <c r="O17" s="93">
        <v>2320</v>
      </c>
    </row>
    <row r="18" spans="1:15" ht="15.75" x14ac:dyDescent="0.25">
      <c r="A18" s="99" t="s">
        <v>485</v>
      </c>
      <c r="B18" s="33">
        <v>2</v>
      </c>
      <c r="C18" s="40">
        <v>66</v>
      </c>
      <c r="D18" s="40">
        <v>7</v>
      </c>
      <c r="E18" s="40">
        <v>30</v>
      </c>
      <c r="F18" s="40">
        <v>62</v>
      </c>
      <c r="G18" s="40">
        <v>438</v>
      </c>
      <c r="H18" s="40">
        <v>1211</v>
      </c>
      <c r="I18" s="40">
        <v>2744</v>
      </c>
      <c r="J18" s="40">
        <v>4171</v>
      </c>
      <c r="K18" s="40">
        <v>1608</v>
      </c>
      <c r="L18" s="40">
        <v>55</v>
      </c>
      <c r="M18" s="40">
        <v>9</v>
      </c>
      <c r="N18" s="34">
        <v>2</v>
      </c>
      <c r="O18" s="93">
        <v>10405</v>
      </c>
    </row>
    <row r="19" spans="1:15" ht="15.75" x14ac:dyDescent="0.25">
      <c r="A19" s="99" t="s">
        <v>486</v>
      </c>
      <c r="B19" s="33">
        <v>10</v>
      </c>
      <c r="C19" s="40">
        <v>16</v>
      </c>
      <c r="D19" s="40">
        <v>2</v>
      </c>
      <c r="E19" s="40">
        <v>25</v>
      </c>
      <c r="F19" s="40">
        <v>140</v>
      </c>
      <c r="G19" s="40">
        <v>834</v>
      </c>
      <c r="H19" s="40">
        <v>1944</v>
      </c>
      <c r="I19" s="40">
        <v>3968</v>
      </c>
      <c r="J19" s="40">
        <v>4239</v>
      </c>
      <c r="K19" s="40">
        <v>1565</v>
      </c>
      <c r="L19" s="40">
        <v>12</v>
      </c>
      <c r="M19" s="40">
        <v>2</v>
      </c>
      <c r="N19" s="34">
        <v>1</v>
      </c>
      <c r="O19" s="93">
        <v>12758</v>
      </c>
    </row>
    <row r="20" spans="1:15" ht="15.75" x14ac:dyDescent="0.25">
      <c r="A20" s="99" t="s">
        <v>487</v>
      </c>
      <c r="B20" s="33">
        <v>1</v>
      </c>
      <c r="C20" s="40">
        <v>3</v>
      </c>
      <c r="D20" s="40">
        <v>3</v>
      </c>
      <c r="E20" s="40">
        <v>80</v>
      </c>
      <c r="F20" s="40">
        <v>98</v>
      </c>
      <c r="G20" s="40">
        <v>92</v>
      </c>
      <c r="H20" s="40">
        <v>350</v>
      </c>
      <c r="I20" s="40">
        <v>2390</v>
      </c>
      <c r="J20" s="40">
        <v>1423</v>
      </c>
      <c r="K20" s="40">
        <v>1200</v>
      </c>
      <c r="L20" s="40">
        <v>32</v>
      </c>
      <c r="M20" s="40">
        <v>8</v>
      </c>
      <c r="N20" s="34" t="s">
        <v>25</v>
      </c>
      <c r="O20" s="93">
        <v>5680</v>
      </c>
    </row>
    <row r="21" spans="1:15" ht="15.75" x14ac:dyDescent="0.25">
      <c r="A21" s="99" t="s">
        <v>488</v>
      </c>
      <c r="B21" s="33" t="s">
        <v>25</v>
      </c>
      <c r="C21" s="40" t="s">
        <v>25</v>
      </c>
      <c r="D21" s="40" t="s">
        <v>25</v>
      </c>
      <c r="E21" s="40" t="s">
        <v>25</v>
      </c>
      <c r="F21" s="40" t="s">
        <v>25</v>
      </c>
      <c r="G21" s="40">
        <v>1</v>
      </c>
      <c r="H21" s="40">
        <v>3</v>
      </c>
      <c r="I21" s="40">
        <v>52</v>
      </c>
      <c r="J21" s="40">
        <v>149</v>
      </c>
      <c r="K21" s="40">
        <v>998</v>
      </c>
      <c r="L21" s="40">
        <v>1466</v>
      </c>
      <c r="M21" s="40">
        <v>433</v>
      </c>
      <c r="N21" s="34">
        <v>89</v>
      </c>
      <c r="O21" s="93">
        <v>3191</v>
      </c>
    </row>
    <row r="22" spans="1:15" ht="15.75" x14ac:dyDescent="0.25">
      <c r="A22" s="99" t="s">
        <v>489</v>
      </c>
      <c r="B22" s="33">
        <v>169</v>
      </c>
      <c r="C22" s="40">
        <v>3</v>
      </c>
      <c r="D22" s="40">
        <v>254</v>
      </c>
      <c r="E22" s="40">
        <v>1399</v>
      </c>
      <c r="F22" s="40">
        <v>8737</v>
      </c>
      <c r="G22" s="40">
        <v>11865</v>
      </c>
      <c r="H22" s="40">
        <v>4869</v>
      </c>
      <c r="I22" s="40">
        <v>4246</v>
      </c>
      <c r="J22" s="40">
        <v>1384</v>
      </c>
      <c r="K22" s="40">
        <v>425</v>
      </c>
      <c r="L22" s="40">
        <v>1</v>
      </c>
      <c r="M22" s="40" t="s">
        <v>25</v>
      </c>
      <c r="N22" s="34" t="s">
        <v>25</v>
      </c>
      <c r="O22" s="93">
        <v>33352</v>
      </c>
    </row>
    <row r="23" spans="1:15" ht="15.75" x14ac:dyDescent="0.25">
      <c r="A23" s="99" t="s">
        <v>490</v>
      </c>
      <c r="B23" s="33" t="s">
        <v>25</v>
      </c>
      <c r="C23" s="40" t="s">
        <v>25</v>
      </c>
      <c r="D23" s="40">
        <v>2</v>
      </c>
      <c r="E23" s="40">
        <v>243</v>
      </c>
      <c r="F23" s="40">
        <v>138</v>
      </c>
      <c r="G23" s="40">
        <v>184</v>
      </c>
      <c r="H23" s="40">
        <v>84</v>
      </c>
      <c r="I23" s="40">
        <v>65</v>
      </c>
      <c r="J23" s="40">
        <v>47</v>
      </c>
      <c r="K23" s="40">
        <v>3</v>
      </c>
      <c r="L23" s="40" t="s">
        <v>25</v>
      </c>
      <c r="M23" s="40" t="s">
        <v>25</v>
      </c>
      <c r="N23" s="34" t="s">
        <v>25</v>
      </c>
      <c r="O23" s="93">
        <v>766</v>
      </c>
    </row>
    <row r="24" spans="1:15" ht="16.5" thickBot="1" x14ac:dyDescent="0.3">
      <c r="A24" s="100" t="s">
        <v>358</v>
      </c>
      <c r="B24" s="37">
        <v>867</v>
      </c>
      <c r="C24" s="41">
        <v>940</v>
      </c>
      <c r="D24" s="41">
        <v>1679</v>
      </c>
      <c r="E24" s="41">
        <v>3615</v>
      </c>
      <c r="F24" s="41">
        <v>13617</v>
      </c>
      <c r="G24" s="41">
        <v>25166</v>
      </c>
      <c r="H24" s="41">
        <v>19759</v>
      </c>
      <c r="I24" s="41">
        <v>31800</v>
      </c>
      <c r="J24" s="41">
        <v>26392</v>
      </c>
      <c r="K24" s="41">
        <v>11150</v>
      </c>
      <c r="L24" s="41">
        <v>1604</v>
      </c>
      <c r="M24" s="41">
        <v>459</v>
      </c>
      <c r="N24" s="38">
        <v>92</v>
      </c>
      <c r="O24" s="95">
        <v>137140</v>
      </c>
    </row>
    <row r="26" spans="1:15" ht="15.75" x14ac:dyDescent="0.25">
      <c r="A26" s="144" t="s">
        <v>8</v>
      </c>
    </row>
  </sheetData>
  <mergeCells count="3">
    <mergeCell ref="A3:A4"/>
    <mergeCell ref="B3:N3"/>
    <mergeCell ref="O3:O4"/>
  </mergeCells>
  <hyperlinks>
    <hyperlink ref="J1" location="'Table of Contents'!C2" display="Back to Table of Contents"/>
  </hyperlinks>
  <pageMargins left="0.75" right="0.75" top="1" bottom="1" header="0.5" footer="0.5"/>
  <pageSetup paperSize="9" scale="41"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showGridLines="0" zoomScaleNormal="100" workbookViewId="0"/>
  </sheetViews>
  <sheetFormatPr defaultRowHeight="15" x14ac:dyDescent="0.25"/>
  <cols>
    <col min="1" max="1" width="21.7109375" customWidth="1"/>
    <col min="2" max="3" width="10.42578125" customWidth="1"/>
  </cols>
  <sheetData>
    <row r="1" spans="1:10" x14ac:dyDescent="0.25">
      <c r="A1" s="8" t="s">
        <v>499</v>
      </c>
      <c r="J1" s="7" t="s">
        <v>892</v>
      </c>
    </row>
    <row r="2" spans="1:10" ht="15.75" thickBot="1" x14ac:dyDescent="0.3">
      <c r="A2" s="2"/>
    </row>
    <row r="3" spans="1:10" ht="15" customHeight="1" x14ac:dyDescent="0.25">
      <c r="A3" s="298" t="s">
        <v>972</v>
      </c>
      <c r="B3" s="288" t="s">
        <v>7</v>
      </c>
      <c r="C3" s="289"/>
    </row>
    <row r="4" spans="1:10" ht="15" customHeight="1" thickBot="1" x14ac:dyDescent="0.3">
      <c r="A4" s="308"/>
      <c r="B4" s="79" t="s">
        <v>469</v>
      </c>
      <c r="C4" s="17" t="s">
        <v>470</v>
      </c>
    </row>
    <row r="5" spans="1:10" ht="15.75" x14ac:dyDescent="0.25">
      <c r="A5" s="75" t="s">
        <v>500</v>
      </c>
      <c r="B5" s="50">
        <v>99598</v>
      </c>
      <c r="C5" s="30">
        <v>61.6</v>
      </c>
    </row>
    <row r="6" spans="1:10" ht="15.75" x14ac:dyDescent="0.25">
      <c r="A6" s="61" t="s">
        <v>501</v>
      </c>
      <c r="B6" s="53">
        <v>6753</v>
      </c>
      <c r="C6" s="34">
        <v>4.2</v>
      </c>
    </row>
    <row r="7" spans="1:10" ht="15.75" x14ac:dyDescent="0.25">
      <c r="A7" s="61" t="s">
        <v>485</v>
      </c>
      <c r="B7" s="53">
        <v>35845</v>
      </c>
      <c r="C7" s="34">
        <v>22.2</v>
      </c>
    </row>
    <row r="8" spans="1:10" ht="15.75" x14ac:dyDescent="0.25">
      <c r="A8" s="61" t="s">
        <v>502</v>
      </c>
      <c r="B8" s="53">
        <v>5729</v>
      </c>
      <c r="C8" s="34">
        <v>3.5</v>
      </c>
    </row>
    <row r="9" spans="1:10" ht="15.75" x14ac:dyDescent="0.25">
      <c r="A9" s="61" t="s">
        <v>503</v>
      </c>
      <c r="B9" s="53">
        <v>13720</v>
      </c>
      <c r="C9" s="34">
        <v>8.5</v>
      </c>
    </row>
    <row r="10" spans="1:10" ht="16.5" thickBot="1" x14ac:dyDescent="0.3">
      <c r="A10" s="72" t="s">
        <v>358</v>
      </c>
      <c r="B10" s="56">
        <v>161645</v>
      </c>
      <c r="C10" s="38">
        <v>100</v>
      </c>
    </row>
    <row r="11" spans="1:10" ht="15.75" x14ac:dyDescent="0.25">
      <c r="A11" s="77"/>
      <c r="B11" s="77"/>
      <c r="C11" s="77"/>
    </row>
    <row r="12" spans="1:10" ht="15.75" x14ac:dyDescent="0.25">
      <c r="A12" s="96" t="s">
        <v>504</v>
      </c>
      <c r="B12" s="77"/>
      <c r="C12" s="77"/>
    </row>
    <row r="13" spans="1:10" ht="16.5" thickBot="1" x14ac:dyDescent="0.3">
      <c r="A13" s="77"/>
      <c r="B13" s="77"/>
      <c r="C13" s="77"/>
    </row>
    <row r="14" spans="1:10" ht="15" customHeight="1" x14ac:dyDescent="0.25">
      <c r="A14" s="298" t="s">
        <v>972</v>
      </c>
      <c r="B14" s="288" t="s">
        <v>7</v>
      </c>
      <c r="C14" s="289"/>
    </row>
    <row r="15" spans="1:10" ht="15" customHeight="1" thickBot="1" x14ac:dyDescent="0.3">
      <c r="A15" s="308"/>
      <c r="B15" s="79" t="s">
        <v>469</v>
      </c>
      <c r="C15" s="17" t="s">
        <v>470</v>
      </c>
    </row>
    <row r="16" spans="1:10" ht="15.75" x14ac:dyDescent="0.25">
      <c r="A16" s="75" t="s">
        <v>500</v>
      </c>
      <c r="B16" s="50">
        <v>9</v>
      </c>
      <c r="C16" s="30">
        <v>8.1</v>
      </c>
    </row>
    <row r="17" spans="1:3" ht="15.75" x14ac:dyDescent="0.25">
      <c r="A17" s="61" t="s">
        <v>501</v>
      </c>
      <c r="B17" s="53">
        <v>18</v>
      </c>
      <c r="C17" s="34">
        <v>16.2</v>
      </c>
    </row>
    <row r="18" spans="1:3" ht="15.75" x14ac:dyDescent="0.25">
      <c r="A18" s="61" t="s">
        <v>485</v>
      </c>
      <c r="B18" s="53">
        <v>24</v>
      </c>
      <c r="C18" s="34">
        <v>21.6</v>
      </c>
    </row>
    <row r="19" spans="1:3" ht="15.75" x14ac:dyDescent="0.25">
      <c r="A19" s="61" t="s">
        <v>502</v>
      </c>
      <c r="B19" s="53">
        <v>9</v>
      </c>
      <c r="C19" s="34">
        <v>8.1</v>
      </c>
    </row>
    <row r="20" spans="1:3" ht="15.75" x14ac:dyDescent="0.25">
      <c r="A20" s="61" t="s">
        <v>503</v>
      </c>
      <c r="B20" s="53">
        <v>51</v>
      </c>
      <c r="C20" s="34">
        <v>45.9</v>
      </c>
    </row>
    <row r="21" spans="1:3" ht="16.5" thickBot="1" x14ac:dyDescent="0.3">
      <c r="A21" s="72" t="s">
        <v>358</v>
      </c>
      <c r="B21" s="56">
        <v>111</v>
      </c>
      <c r="C21" s="38">
        <v>100</v>
      </c>
    </row>
    <row r="23" spans="1:3" x14ac:dyDescent="0.25">
      <c r="A23" s="96" t="s">
        <v>505</v>
      </c>
    </row>
    <row r="24" spans="1:3" ht="15.75" thickBot="1" x14ac:dyDescent="0.3"/>
    <row r="25" spans="1:3" ht="15" customHeight="1" x14ac:dyDescent="0.25">
      <c r="A25" s="298" t="s">
        <v>972</v>
      </c>
      <c r="B25" s="287" t="s">
        <v>7</v>
      </c>
      <c r="C25" s="289"/>
    </row>
    <row r="26" spans="1:3" ht="15.75" thickBot="1" x14ac:dyDescent="0.3">
      <c r="A26" s="308"/>
      <c r="B26" s="97" t="s">
        <v>469</v>
      </c>
      <c r="C26" s="17" t="s">
        <v>470</v>
      </c>
    </row>
    <row r="27" spans="1:3" ht="15.75" x14ac:dyDescent="0.25">
      <c r="A27" s="98" t="s">
        <v>506</v>
      </c>
      <c r="B27" s="29">
        <v>52</v>
      </c>
      <c r="C27" s="30">
        <v>0</v>
      </c>
    </row>
    <row r="28" spans="1:3" ht="15.75" x14ac:dyDescent="0.25">
      <c r="A28" s="99" t="s">
        <v>507</v>
      </c>
      <c r="B28" s="33">
        <v>1094</v>
      </c>
      <c r="C28" s="34">
        <v>0.7</v>
      </c>
    </row>
    <row r="29" spans="1:3" ht="15.75" x14ac:dyDescent="0.25">
      <c r="A29" s="99" t="s">
        <v>508</v>
      </c>
      <c r="B29" s="33">
        <v>3654</v>
      </c>
      <c r="C29" s="34">
        <v>2.2999999999999998</v>
      </c>
    </row>
    <row r="30" spans="1:3" ht="15.75" x14ac:dyDescent="0.25">
      <c r="A30" s="99" t="s">
        <v>509</v>
      </c>
      <c r="B30" s="33">
        <v>15527</v>
      </c>
      <c r="C30" s="34">
        <v>9.6</v>
      </c>
    </row>
    <row r="31" spans="1:3" ht="15.75" x14ac:dyDescent="0.25">
      <c r="A31" s="99" t="s">
        <v>510</v>
      </c>
      <c r="B31" s="33">
        <v>58126</v>
      </c>
      <c r="C31" s="34">
        <v>36</v>
      </c>
    </row>
    <row r="32" spans="1:3" ht="15.75" x14ac:dyDescent="0.25">
      <c r="A32" s="99" t="s">
        <v>511</v>
      </c>
      <c r="B32" s="33">
        <v>83192</v>
      </c>
      <c r="C32" s="34">
        <v>51.5</v>
      </c>
    </row>
    <row r="33" spans="1:3" ht="16.5" thickBot="1" x14ac:dyDescent="0.3">
      <c r="A33" s="100" t="s">
        <v>358</v>
      </c>
      <c r="B33" s="37">
        <v>161645</v>
      </c>
      <c r="C33" s="38">
        <v>100</v>
      </c>
    </row>
    <row r="35" spans="1:3" x14ac:dyDescent="0.25">
      <c r="A35" s="96" t="s">
        <v>512</v>
      </c>
    </row>
    <row r="36" spans="1:3" ht="15.75" thickBot="1" x14ac:dyDescent="0.3"/>
    <row r="37" spans="1:3" ht="15" customHeight="1" x14ac:dyDescent="0.25">
      <c r="A37" s="298" t="s">
        <v>972</v>
      </c>
      <c r="B37" s="332" t="s">
        <v>7</v>
      </c>
      <c r="C37" s="290"/>
    </row>
    <row r="38" spans="1:3" ht="15.75" thickBot="1" x14ac:dyDescent="0.3">
      <c r="A38" s="308"/>
      <c r="B38" s="79" t="s">
        <v>469</v>
      </c>
      <c r="C38" s="17" t="s">
        <v>470</v>
      </c>
    </row>
    <row r="39" spans="1:3" ht="15.75" x14ac:dyDescent="0.25">
      <c r="A39" s="75" t="s">
        <v>506</v>
      </c>
      <c r="B39" s="50">
        <v>6</v>
      </c>
      <c r="C39" s="30">
        <v>6</v>
      </c>
    </row>
    <row r="40" spans="1:3" ht="15.75" x14ac:dyDescent="0.25">
      <c r="A40" s="61" t="s">
        <v>507</v>
      </c>
      <c r="B40" s="53">
        <v>19</v>
      </c>
      <c r="C40" s="34">
        <v>19</v>
      </c>
    </row>
    <row r="41" spans="1:3" ht="15.75" x14ac:dyDescent="0.25">
      <c r="A41" s="61" t="s">
        <v>508</v>
      </c>
      <c r="B41" s="53">
        <v>22</v>
      </c>
      <c r="C41" s="34">
        <v>22</v>
      </c>
    </row>
    <row r="42" spans="1:3" ht="15.75" x14ac:dyDescent="0.25">
      <c r="A42" s="61" t="s">
        <v>509</v>
      </c>
      <c r="B42" s="53">
        <v>29</v>
      </c>
      <c r="C42" s="34">
        <v>29</v>
      </c>
    </row>
    <row r="43" spans="1:3" ht="15.75" x14ac:dyDescent="0.25">
      <c r="A43" s="61" t="s">
        <v>510</v>
      </c>
      <c r="B43" s="53">
        <v>20</v>
      </c>
      <c r="C43" s="34">
        <v>20</v>
      </c>
    </row>
    <row r="44" spans="1:3" ht="15.75" x14ac:dyDescent="0.25">
      <c r="A44" s="61" t="s">
        <v>511</v>
      </c>
      <c r="B44" s="53">
        <v>4</v>
      </c>
      <c r="C44" s="34">
        <v>4</v>
      </c>
    </row>
    <row r="45" spans="1:3" ht="16.5" thickBot="1" x14ac:dyDescent="0.3">
      <c r="A45" s="72" t="s">
        <v>358</v>
      </c>
      <c r="B45" s="56">
        <v>100</v>
      </c>
      <c r="C45" s="38">
        <v>100</v>
      </c>
    </row>
    <row r="47" spans="1:3" ht="15.75" x14ac:dyDescent="0.25">
      <c r="A47" s="144" t="s">
        <v>8</v>
      </c>
    </row>
  </sheetData>
  <mergeCells count="8">
    <mergeCell ref="A37:A38"/>
    <mergeCell ref="B37:C37"/>
    <mergeCell ref="A3:A4"/>
    <mergeCell ref="B3:C3"/>
    <mergeCell ref="A14:A15"/>
    <mergeCell ref="B14:C14"/>
    <mergeCell ref="A25:A26"/>
    <mergeCell ref="B25:C25"/>
  </mergeCells>
  <hyperlinks>
    <hyperlink ref="J1" location="'Table of Contents'!C2" display="Back to Table of Contents"/>
  </hyperlinks>
  <pageMargins left="0.75" right="0.75" top="1" bottom="1" header="0.5" footer="0.5"/>
  <pageSetup paperSize="9" scale="98"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8"/>
  <sheetViews>
    <sheetView showGridLines="0" zoomScaleNormal="100" workbookViewId="0"/>
  </sheetViews>
  <sheetFormatPr defaultRowHeight="15" x14ac:dyDescent="0.25"/>
  <cols>
    <col min="1" max="1" width="75.85546875" bestFit="1" customWidth="1"/>
    <col min="2" max="11" width="14.28515625" customWidth="1"/>
    <col min="12" max="12" width="20.140625" customWidth="1"/>
    <col min="13" max="14" width="14.28515625" customWidth="1"/>
  </cols>
  <sheetData>
    <row r="1" spans="1:14" x14ac:dyDescent="0.25">
      <c r="A1" s="8" t="s">
        <v>513</v>
      </c>
      <c r="J1" s="7" t="s">
        <v>892</v>
      </c>
    </row>
    <row r="2" spans="1:14" ht="15.75" thickBot="1" x14ac:dyDescent="0.3">
      <c r="A2" s="2"/>
    </row>
    <row r="3" spans="1:14" ht="15" customHeight="1" x14ac:dyDescent="0.25">
      <c r="A3" s="335" t="s">
        <v>49</v>
      </c>
      <c r="B3" s="338">
        <v>44896</v>
      </c>
      <c r="C3" s="339"/>
      <c r="D3" s="339"/>
      <c r="E3" s="339"/>
      <c r="F3" s="339"/>
      <c r="G3" s="339"/>
      <c r="H3" s="339"/>
      <c r="I3" s="339"/>
      <c r="J3" s="339"/>
      <c r="K3" s="339"/>
      <c r="L3" s="339"/>
      <c r="M3" s="340"/>
      <c r="N3" s="333" t="s">
        <v>515</v>
      </c>
    </row>
    <row r="4" spans="1:14" ht="15" customHeight="1" x14ac:dyDescent="0.25">
      <c r="A4" s="336"/>
      <c r="B4" s="341" t="s">
        <v>514</v>
      </c>
      <c r="C4" s="342"/>
      <c r="D4" s="342"/>
      <c r="E4" s="342"/>
      <c r="F4" s="342"/>
      <c r="G4" s="342"/>
      <c r="H4" s="342"/>
      <c r="I4" s="342"/>
      <c r="J4" s="342"/>
      <c r="K4" s="342"/>
      <c r="L4" s="342"/>
      <c r="M4" s="343"/>
      <c r="N4" s="334"/>
    </row>
    <row r="5" spans="1:14" ht="63.75" customHeight="1" thickBot="1" x14ac:dyDescent="0.3">
      <c r="A5" s="337"/>
      <c r="B5" s="223" t="s">
        <v>516</v>
      </c>
      <c r="C5" s="224" t="s">
        <v>517</v>
      </c>
      <c r="D5" s="224" t="s">
        <v>269</v>
      </c>
      <c r="E5" s="224" t="s">
        <v>518</v>
      </c>
      <c r="F5" s="224" t="s">
        <v>519</v>
      </c>
      <c r="G5" s="224" t="s">
        <v>279</v>
      </c>
      <c r="H5" s="224" t="s">
        <v>959</v>
      </c>
      <c r="I5" s="224" t="s">
        <v>958</v>
      </c>
      <c r="J5" s="224" t="s">
        <v>520</v>
      </c>
      <c r="K5" s="224" t="s">
        <v>954</v>
      </c>
      <c r="L5" s="224" t="s">
        <v>955</v>
      </c>
      <c r="M5" s="225" t="s">
        <v>956</v>
      </c>
      <c r="N5" s="226" t="s">
        <v>957</v>
      </c>
    </row>
    <row r="6" spans="1:14" ht="15.75" x14ac:dyDescent="0.25">
      <c r="A6" s="118" t="s">
        <v>285</v>
      </c>
      <c r="B6" s="47">
        <v>5453</v>
      </c>
      <c r="C6" s="48">
        <v>54</v>
      </c>
      <c r="D6" s="48">
        <v>2.4</v>
      </c>
      <c r="E6" s="48">
        <v>3.4</v>
      </c>
      <c r="F6" s="48">
        <v>13.1</v>
      </c>
      <c r="G6" s="48">
        <v>11.7</v>
      </c>
      <c r="H6" s="48">
        <v>15.4</v>
      </c>
      <c r="I6" s="48">
        <v>71.599999999999994</v>
      </c>
      <c r="J6" s="48">
        <v>44.4</v>
      </c>
      <c r="K6" s="48">
        <v>12</v>
      </c>
      <c r="L6" s="48">
        <v>70.099999999999994</v>
      </c>
      <c r="M6" s="49">
        <v>77.3</v>
      </c>
      <c r="N6" s="145">
        <v>12.3</v>
      </c>
    </row>
    <row r="7" spans="1:14" ht="15.75" x14ac:dyDescent="0.25">
      <c r="A7" s="61" t="s">
        <v>56</v>
      </c>
      <c r="B7" s="33">
        <v>170</v>
      </c>
      <c r="C7" s="40">
        <v>43.5</v>
      </c>
      <c r="D7" s="40">
        <v>5.3</v>
      </c>
      <c r="E7" s="40">
        <v>2.4</v>
      </c>
      <c r="F7" s="40">
        <v>4.7</v>
      </c>
      <c r="G7" s="40">
        <v>14.7</v>
      </c>
      <c r="H7" s="40">
        <v>6.9</v>
      </c>
      <c r="I7" s="40">
        <v>66.5</v>
      </c>
      <c r="J7" s="40">
        <v>42.8</v>
      </c>
      <c r="K7" s="40">
        <v>9.4</v>
      </c>
      <c r="L7" s="40">
        <v>50.3</v>
      </c>
      <c r="M7" s="34">
        <v>70.2</v>
      </c>
      <c r="N7" s="143">
        <v>27.2</v>
      </c>
    </row>
    <row r="8" spans="1:14" ht="15.75" x14ac:dyDescent="0.25">
      <c r="A8" s="61" t="s">
        <v>286</v>
      </c>
      <c r="B8" s="33">
        <v>198</v>
      </c>
      <c r="C8" s="40">
        <v>55.1</v>
      </c>
      <c r="D8" s="40">
        <v>0.5</v>
      </c>
      <c r="E8" s="40">
        <v>4</v>
      </c>
      <c r="F8" s="40">
        <v>18.2</v>
      </c>
      <c r="G8" s="40">
        <v>9.6</v>
      </c>
      <c r="H8" s="40">
        <v>9.5</v>
      </c>
      <c r="I8" s="40">
        <v>59.6</v>
      </c>
      <c r="J8" s="40">
        <v>44.2</v>
      </c>
      <c r="K8" s="40">
        <v>4.2</v>
      </c>
      <c r="L8" s="40">
        <v>75.400000000000006</v>
      </c>
      <c r="M8" s="34">
        <v>81.5</v>
      </c>
      <c r="N8" s="143">
        <v>12.9</v>
      </c>
    </row>
    <row r="9" spans="1:14" ht="15.75" x14ac:dyDescent="0.25">
      <c r="A9" s="61" t="s">
        <v>57</v>
      </c>
      <c r="B9" s="33">
        <v>2218</v>
      </c>
      <c r="C9" s="40">
        <v>70.7</v>
      </c>
      <c r="D9" s="40">
        <v>1.6</v>
      </c>
      <c r="E9" s="40">
        <v>3.7</v>
      </c>
      <c r="F9" s="40">
        <v>11.5</v>
      </c>
      <c r="G9" s="40">
        <v>14.9</v>
      </c>
      <c r="H9" s="40">
        <v>14.2</v>
      </c>
      <c r="I9" s="40">
        <v>48.6</v>
      </c>
      <c r="J9" s="40">
        <v>37.700000000000003</v>
      </c>
      <c r="K9" s="40">
        <v>5.9</v>
      </c>
      <c r="L9" s="40">
        <v>48.3</v>
      </c>
      <c r="M9" s="34">
        <v>86</v>
      </c>
      <c r="N9" s="143">
        <v>18.3</v>
      </c>
    </row>
    <row r="10" spans="1:14" ht="15.75" x14ac:dyDescent="0.25">
      <c r="A10" s="61" t="s">
        <v>58</v>
      </c>
      <c r="B10" s="33">
        <v>712</v>
      </c>
      <c r="C10" s="40">
        <v>64.900000000000006</v>
      </c>
      <c r="D10" s="40">
        <v>0.8</v>
      </c>
      <c r="E10" s="40">
        <v>2.7</v>
      </c>
      <c r="F10" s="40">
        <v>19</v>
      </c>
      <c r="G10" s="40">
        <v>26.8</v>
      </c>
      <c r="H10" s="40">
        <v>18</v>
      </c>
      <c r="I10" s="40">
        <v>82</v>
      </c>
      <c r="J10" s="40">
        <v>42.7</v>
      </c>
      <c r="K10" s="40">
        <v>6.4</v>
      </c>
      <c r="L10" s="40">
        <v>55.9</v>
      </c>
      <c r="M10" s="34">
        <v>68.8</v>
      </c>
      <c r="N10" s="143">
        <v>15.3</v>
      </c>
    </row>
    <row r="11" spans="1:14" ht="15.75" x14ac:dyDescent="0.25">
      <c r="A11" s="61" t="s">
        <v>287</v>
      </c>
      <c r="B11" s="33">
        <v>103</v>
      </c>
      <c r="C11" s="40">
        <v>48.5</v>
      </c>
      <c r="D11" s="40">
        <v>1</v>
      </c>
      <c r="E11" s="40">
        <v>2.9</v>
      </c>
      <c r="F11" s="40">
        <v>12.6</v>
      </c>
      <c r="G11" s="40">
        <v>2.9</v>
      </c>
      <c r="H11" s="40">
        <v>6</v>
      </c>
      <c r="I11" s="40">
        <v>45.6</v>
      </c>
      <c r="J11" s="40">
        <v>41</v>
      </c>
      <c r="K11" s="40">
        <v>5.7</v>
      </c>
      <c r="L11" s="40">
        <v>32</v>
      </c>
      <c r="M11" s="34">
        <v>58.9</v>
      </c>
      <c r="N11" s="143">
        <v>31</v>
      </c>
    </row>
    <row r="12" spans="1:14" ht="15.75" x14ac:dyDescent="0.25">
      <c r="A12" s="61" t="s">
        <v>288</v>
      </c>
      <c r="B12" s="33">
        <v>798</v>
      </c>
      <c r="C12" s="40">
        <v>52.5</v>
      </c>
      <c r="D12" s="40">
        <v>2.4</v>
      </c>
      <c r="E12" s="40">
        <v>2.6</v>
      </c>
      <c r="F12" s="40">
        <v>11</v>
      </c>
      <c r="G12" s="40">
        <v>5.0999999999999996</v>
      </c>
      <c r="H12" s="40">
        <v>9.4</v>
      </c>
      <c r="I12" s="40">
        <v>46.5</v>
      </c>
      <c r="J12" s="40">
        <v>42.4</v>
      </c>
      <c r="K12" s="40">
        <v>6.6</v>
      </c>
      <c r="L12" s="40">
        <v>58.7</v>
      </c>
      <c r="M12" s="34">
        <v>69.2</v>
      </c>
      <c r="N12" s="143">
        <v>24.4</v>
      </c>
    </row>
    <row r="13" spans="1:14" ht="15.75" x14ac:dyDescent="0.25">
      <c r="A13" s="61" t="s">
        <v>59</v>
      </c>
      <c r="B13" s="33">
        <v>391</v>
      </c>
      <c r="C13" s="40">
        <v>64.2</v>
      </c>
      <c r="D13" s="40">
        <v>1.5</v>
      </c>
      <c r="E13" s="40">
        <v>3.1</v>
      </c>
      <c r="F13" s="40">
        <v>26.1</v>
      </c>
      <c r="G13" s="40">
        <v>9</v>
      </c>
      <c r="H13" s="40">
        <v>17.399999999999999</v>
      </c>
      <c r="I13" s="40">
        <v>73.7</v>
      </c>
      <c r="J13" s="40">
        <v>44.2</v>
      </c>
      <c r="K13" s="40">
        <v>10</v>
      </c>
      <c r="L13" s="40">
        <v>62.6</v>
      </c>
      <c r="M13" s="34">
        <v>73.099999999999994</v>
      </c>
      <c r="N13" s="143">
        <v>26.8</v>
      </c>
    </row>
    <row r="14" spans="1:14" ht="15.75" x14ac:dyDescent="0.25">
      <c r="A14" s="61" t="s">
        <v>60</v>
      </c>
      <c r="B14" s="33">
        <v>130</v>
      </c>
      <c r="C14" s="40">
        <v>79.2</v>
      </c>
      <c r="D14" s="40">
        <v>3.1</v>
      </c>
      <c r="E14" s="40">
        <v>6.2</v>
      </c>
      <c r="F14" s="40">
        <v>22.3</v>
      </c>
      <c r="G14" s="40">
        <v>39.200000000000003</v>
      </c>
      <c r="H14" s="40">
        <v>26.6</v>
      </c>
      <c r="I14" s="40">
        <v>56.9</v>
      </c>
      <c r="J14" s="40">
        <v>41.1</v>
      </c>
      <c r="K14" s="40">
        <v>5.4</v>
      </c>
      <c r="L14" s="40">
        <v>65.8</v>
      </c>
      <c r="M14" s="34">
        <v>95.2</v>
      </c>
      <c r="N14" s="143">
        <v>36.700000000000003</v>
      </c>
    </row>
    <row r="15" spans="1:14" ht="15.75" x14ac:dyDescent="0.25">
      <c r="A15" s="61" t="s">
        <v>61</v>
      </c>
      <c r="B15" s="33">
        <v>13</v>
      </c>
      <c r="C15" s="40">
        <v>61.5</v>
      </c>
      <c r="D15" s="40" t="s">
        <v>25</v>
      </c>
      <c r="E15" s="40" t="s">
        <v>25</v>
      </c>
      <c r="F15" s="40" t="s">
        <v>25</v>
      </c>
      <c r="G15" s="40">
        <v>30.8</v>
      </c>
      <c r="H15" s="40">
        <v>33.299999999999997</v>
      </c>
      <c r="I15" s="40">
        <v>53.8</v>
      </c>
      <c r="J15" s="40">
        <v>37.9</v>
      </c>
      <c r="K15" s="40">
        <v>3</v>
      </c>
      <c r="L15" s="40">
        <v>44.4</v>
      </c>
      <c r="M15" s="34">
        <v>100</v>
      </c>
      <c r="N15" s="143">
        <v>10.5</v>
      </c>
    </row>
    <row r="16" spans="1:14" ht="15.75" x14ac:dyDescent="0.25">
      <c r="A16" s="61" t="s">
        <v>289</v>
      </c>
      <c r="B16" s="33">
        <v>503</v>
      </c>
      <c r="C16" s="40">
        <v>58.3</v>
      </c>
      <c r="D16" s="40">
        <v>1.2</v>
      </c>
      <c r="E16" s="40">
        <v>3.2</v>
      </c>
      <c r="F16" s="40">
        <v>27.2</v>
      </c>
      <c r="G16" s="40">
        <v>5</v>
      </c>
      <c r="H16" s="40">
        <v>10.3</v>
      </c>
      <c r="I16" s="40">
        <v>63.4</v>
      </c>
      <c r="J16" s="40">
        <v>41.3</v>
      </c>
      <c r="K16" s="40">
        <v>6.9</v>
      </c>
      <c r="L16" s="40">
        <v>48.7</v>
      </c>
      <c r="M16" s="34">
        <v>76.5</v>
      </c>
      <c r="N16" s="143">
        <v>15.9</v>
      </c>
    </row>
    <row r="17" spans="1:14" ht="15.75" x14ac:dyDescent="0.25">
      <c r="A17" s="61" t="s">
        <v>62</v>
      </c>
      <c r="B17" s="33">
        <v>1417</v>
      </c>
      <c r="C17" s="40">
        <v>74</v>
      </c>
      <c r="D17" s="40">
        <v>2</v>
      </c>
      <c r="E17" s="40">
        <v>1.5</v>
      </c>
      <c r="F17" s="40">
        <v>9.4</v>
      </c>
      <c r="G17" s="40">
        <v>41.6</v>
      </c>
      <c r="H17" s="40">
        <v>18</v>
      </c>
      <c r="I17" s="40">
        <v>71.3</v>
      </c>
      <c r="J17" s="40">
        <v>39.799999999999997</v>
      </c>
      <c r="K17" s="40">
        <v>3</v>
      </c>
      <c r="L17" s="40">
        <v>77.3</v>
      </c>
      <c r="M17" s="34">
        <v>72.099999999999994</v>
      </c>
      <c r="N17" s="143">
        <v>19</v>
      </c>
    </row>
    <row r="18" spans="1:14" ht="15.75" x14ac:dyDescent="0.25">
      <c r="A18" s="61" t="s">
        <v>290</v>
      </c>
      <c r="B18" s="33">
        <v>170</v>
      </c>
      <c r="C18" s="40">
        <v>75.3</v>
      </c>
      <c r="D18" s="40">
        <v>1.2</v>
      </c>
      <c r="E18" s="40">
        <v>2.9</v>
      </c>
      <c r="F18" s="40">
        <v>24.7</v>
      </c>
      <c r="G18" s="40">
        <v>16.5</v>
      </c>
      <c r="H18" s="40">
        <v>23.2</v>
      </c>
      <c r="I18" s="40">
        <v>50.6</v>
      </c>
      <c r="J18" s="40">
        <v>39.799999999999997</v>
      </c>
      <c r="K18" s="40">
        <v>6</v>
      </c>
      <c r="L18" s="40">
        <v>38</v>
      </c>
      <c r="M18" s="34">
        <v>81.7</v>
      </c>
      <c r="N18" s="143">
        <v>22.9</v>
      </c>
    </row>
    <row r="19" spans="1:14" ht="15.75" x14ac:dyDescent="0.25">
      <c r="A19" s="61" t="s">
        <v>291</v>
      </c>
      <c r="B19" s="33">
        <v>320</v>
      </c>
      <c r="C19" s="40">
        <v>64.099999999999994</v>
      </c>
      <c r="D19" s="40">
        <v>4.0999999999999996</v>
      </c>
      <c r="E19" s="40">
        <v>5.3</v>
      </c>
      <c r="F19" s="40">
        <v>15.3</v>
      </c>
      <c r="G19" s="40">
        <v>26.3</v>
      </c>
      <c r="H19" s="40">
        <v>18.600000000000001</v>
      </c>
      <c r="I19" s="40">
        <v>70.900000000000006</v>
      </c>
      <c r="J19" s="40">
        <v>39.299999999999997</v>
      </c>
      <c r="K19" s="40">
        <v>4</v>
      </c>
      <c r="L19" s="40">
        <v>38.1</v>
      </c>
      <c r="M19" s="34">
        <v>76.900000000000006</v>
      </c>
      <c r="N19" s="143">
        <v>37.6</v>
      </c>
    </row>
    <row r="20" spans="1:14" ht="15.75" x14ac:dyDescent="0.25">
      <c r="A20" s="61" t="s">
        <v>292</v>
      </c>
      <c r="B20" s="33">
        <v>442</v>
      </c>
      <c r="C20" s="40">
        <v>69.2</v>
      </c>
      <c r="D20" s="40">
        <v>1.6</v>
      </c>
      <c r="E20" s="40">
        <v>4.3</v>
      </c>
      <c r="F20" s="40">
        <v>19.7</v>
      </c>
      <c r="G20" s="40">
        <v>6.6</v>
      </c>
      <c r="H20" s="40">
        <v>9.6999999999999993</v>
      </c>
      <c r="I20" s="40">
        <v>53.2</v>
      </c>
      <c r="J20" s="40">
        <v>38.6</v>
      </c>
      <c r="K20" s="40">
        <v>5.2</v>
      </c>
      <c r="L20" s="40">
        <v>67.099999999999994</v>
      </c>
      <c r="M20" s="34">
        <v>87.3</v>
      </c>
      <c r="N20" s="143">
        <v>24.3</v>
      </c>
    </row>
    <row r="21" spans="1:14" ht="15.75" x14ac:dyDescent="0.25">
      <c r="A21" s="61" t="s">
        <v>293</v>
      </c>
      <c r="B21" s="33">
        <v>45</v>
      </c>
      <c r="C21" s="40">
        <v>62.2</v>
      </c>
      <c r="D21" s="40" t="s">
        <v>25</v>
      </c>
      <c r="E21" s="40">
        <v>2.2000000000000002</v>
      </c>
      <c r="F21" s="40">
        <v>4.4000000000000004</v>
      </c>
      <c r="G21" s="40" t="s">
        <v>25</v>
      </c>
      <c r="H21" s="40">
        <v>13.3</v>
      </c>
      <c r="I21" s="40">
        <v>26.7</v>
      </c>
      <c r="J21" s="40">
        <v>42.2</v>
      </c>
      <c r="K21" s="40">
        <v>7.4</v>
      </c>
      <c r="L21" s="40">
        <v>17.8</v>
      </c>
      <c r="M21" s="34">
        <v>80</v>
      </c>
      <c r="N21" s="143">
        <v>33.700000000000003</v>
      </c>
    </row>
    <row r="22" spans="1:14" ht="15.75" x14ac:dyDescent="0.25">
      <c r="A22" s="61" t="s">
        <v>64</v>
      </c>
      <c r="B22" s="33">
        <v>106</v>
      </c>
      <c r="C22" s="40">
        <v>63.2</v>
      </c>
      <c r="D22" s="40" t="s">
        <v>25</v>
      </c>
      <c r="E22" s="40">
        <v>2.8</v>
      </c>
      <c r="F22" s="40">
        <v>9.4</v>
      </c>
      <c r="G22" s="40">
        <v>1.9</v>
      </c>
      <c r="H22" s="40">
        <v>24</v>
      </c>
      <c r="I22" s="40">
        <v>43.4</v>
      </c>
      <c r="J22" s="40">
        <v>43</v>
      </c>
      <c r="K22" s="40">
        <v>12.6</v>
      </c>
      <c r="L22" s="40">
        <v>43.3</v>
      </c>
      <c r="M22" s="34">
        <v>93.8</v>
      </c>
      <c r="N22" s="143">
        <v>18.899999999999999</v>
      </c>
    </row>
    <row r="23" spans="1:14" ht="15.75" x14ac:dyDescent="0.25">
      <c r="A23" s="61" t="s">
        <v>294</v>
      </c>
      <c r="B23" s="33">
        <v>6</v>
      </c>
      <c r="C23" s="40">
        <v>50</v>
      </c>
      <c r="D23" s="40" t="s">
        <v>25</v>
      </c>
      <c r="E23" s="40" t="s">
        <v>25</v>
      </c>
      <c r="F23" s="40" t="s">
        <v>25</v>
      </c>
      <c r="G23" s="40">
        <v>16.7</v>
      </c>
      <c r="H23" s="40" t="s">
        <v>25</v>
      </c>
      <c r="I23" s="40" t="s">
        <v>25</v>
      </c>
      <c r="J23" s="40">
        <v>51</v>
      </c>
      <c r="K23" s="40">
        <v>16</v>
      </c>
      <c r="L23" s="40" t="s">
        <v>25</v>
      </c>
      <c r="M23" s="34">
        <v>100</v>
      </c>
      <c r="N23" s="143" t="s">
        <v>25</v>
      </c>
    </row>
    <row r="24" spans="1:14" ht="15.75" x14ac:dyDescent="0.25">
      <c r="A24" s="122" t="s">
        <v>295</v>
      </c>
      <c r="B24" s="33">
        <v>3714</v>
      </c>
      <c r="C24" s="40">
        <v>56.3</v>
      </c>
      <c r="D24" s="40">
        <v>7.2</v>
      </c>
      <c r="E24" s="40">
        <v>4</v>
      </c>
      <c r="F24" s="40">
        <v>7.9</v>
      </c>
      <c r="G24" s="40">
        <v>18.899999999999999</v>
      </c>
      <c r="H24" s="40">
        <v>17.3</v>
      </c>
      <c r="I24" s="40">
        <v>56.4</v>
      </c>
      <c r="J24" s="40">
        <v>42.2</v>
      </c>
      <c r="K24" s="40">
        <v>7.8</v>
      </c>
      <c r="L24" s="40">
        <v>49</v>
      </c>
      <c r="M24" s="34">
        <v>83.4</v>
      </c>
      <c r="N24" s="143" t="s">
        <v>25</v>
      </c>
    </row>
    <row r="25" spans="1:14" ht="15.75" x14ac:dyDescent="0.25">
      <c r="A25" s="61" t="s">
        <v>79</v>
      </c>
      <c r="B25" s="33">
        <v>1716</v>
      </c>
      <c r="C25" s="40">
        <v>36.799999999999997</v>
      </c>
      <c r="D25" s="40">
        <v>1.6</v>
      </c>
      <c r="E25" s="40">
        <v>3</v>
      </c>
      <c r="F25" s="40">
        <v>22.1</v>
      </c>
      <c r="G25" s="40">
        <v>13.9</v>
      </c>
      <c r="H25" s="40">
        <v>11.2</v>
      </c>
      <c r="I25" s="40">
        <v>45.7</v>
      </c>
      <c r="J25" s="40">
        <v>45.3</v>
      </c>
      <c r="K25" s="40">
        <v>10.9</v>
      </c>
      <c r="L25" s="40">
        <v>83.8</v>
      </c>
      <c r="M25" s="34">
        <v>80.3</v>
      </c>
      <c r="N25" s="143">
        <v>10.8</v>
      </c>
    </row>
    <row r="26" spans="1:14" ht="15.75" x14ac:dyDescent="0.25">
      <c r="A26" s="61" t="s">
        <v>80</v>
      </c>
      <c r="B26" s="33">
        <v>374</v>
      </c>
      <c r="C26" s="40">
        <v>51.9</v>
      </c>
      <c r="D26" s="40">
        <v>0.8</v>
      </c>
      <c r="E26" s="40">
        <v>4</v>
      </c>
      <c r="F26" s="40">
        <v>12.6</v>
      </c>
      <c r="G26" s="40">
        <v>12</v>
      </c>
      <c r="H26" s="40">
        <v>10.6</v>
      </c>
      <c r="I26" s="40">
        <v>64.400000000000006</v>
      </c>
      <c r="J26" s="40">
        <v>38.9</v>
      </c>
      <c r="K26" s="40">
        <v>6</v>
      </c>
      <c r="L26" s="40">
        <v>37.4</v>
      </c>
      <c r="M26" s="34">
        <v>75.3</v>
      </c>
      <c r="N26" s="143">
        <v>30.5</v>
      </c>
    </row>
    <row r="27" spans="1:14" ht="15.75" x14ac:dyDescent="0.25">
      <c r="A27" s="61" t="s">
        <v>81</v>
      </c>
      <c r="B27" s="33">
        <v>29</v>
      </c>
      <c r="C27" s="40">
        <v>62.1</v>
      </c>
      <c r="D27" s="40" t="s">
        <v>25</v>
      </c>
      <c r="E27" s="40" t="s">
        <v>25</v>
      </c>
      <c r="F27" s="40">
        <v>10.3</v>
      </c>
      <c r="G27" s="40">
        <v>10.3</v>
      </c>
      <c r="H27" s="40">
        <v>15.4</v>
      </c>
      <c r="I27" s="40">
        <v>41.4</v>
      </c>
      <c r="J27" s="40">
        <v>40.299999999999997</v>
      </c>
      <c r="K27" s="40">
        <v>6.9</v>
      </c>
      <c r="L27" s="40">
        <v>7.7</v>
      </c>
      <c r="M27" s="34">
        <v>83.3</v>
      </c>
      <c r="N27" s="143">
        <v>5.7</v>
      </c>
    </row>
    <row r="28" spans="1:14" ht="15.75" x14ac:dyDescent="0.25">
      <c r="A28" s="61" t="s">
        <v>296</v>
      </c>
      <c r="B28" s="33">
        <v>256</v>
      </c>
      <c r="C28" s="40">
        <v>65.2</v>
      </c>
      <c r="D28" s="40">
        <v>5.9</v>
      </c>
      <c r="E28" s="40">
        <v>1.6</v>
      </c>
      <c r="F28" s="40">
        <v>5.9</v>
      </c>
      <c r="G28" s="40">
        <v>16</v>
      </c>
      <c r="H28" s="40">
        <v>9.8000000000000007</v>
      </c>
      <c r="I28" s="40">
        <v>74.599999999999994</v>
      </c>
      <c r="J28" s="40">
        <v>45.2</v>
      </c>
      <c r="K28" s="40">
        <v>6.7</v>
      </c>
      <c r="L28" s="40">
        <v>76.3</v>
      </c>
      <c r="M28" s="34">
        <v>76.7</v>
      </c>
      <c r="N28" s="143">
        <v>15.6</v>
      </c>
    </row>
    <row r="29" spans="1:14" ht="15.75" x14ac:dyDescent="0.25">
      <c r="A29" s="61" t="s">
        <v>297</v>
      </c>
      <c r="B29" s="33">
        <v>283</v>
      </c>
      <c r="C29" s="40">
        <v>49.5</v>
      </c>
      <c r="D29" s="40">
        <v>2.1</v>
      </c>
      <c r="E29" s="40">
        <v>5.7</v>
      </c>
      <c r="F29" s="40">
        <v>11.7</v>
      </c>
      <c r="G29" s="40">
        <v>5.7</v>
      </c>
      <c r="H29" s="40">
        <v>13.1</v>
      </c>
      <c r="I29" s="40">
        <v>45.6</v>
      </c>
      <c r="J29" s="40">
        <v>44.4</v>
      </c>
      <c r="K29" s="40">
        <v>10.9</v>
      </c>
      <c r="L29" s="40">
        <v>55.8</v>
      </c>
      <c r="M29" s="34">
        <v>83</v>
      </c>
      <c r="N29" s="143">
        <v>12.3</v>
      </c>
    </row>
    <row r="30" spans="1:14" ht="15.75" x14ac:dyDescent="0.25">
      <c r="A30" s="61" t="s">
        <v>298</v>
      </c>
      <c r="B30" s="33">
        <v>2</v>
      </c>
      <c r="C30" s="40" t="s">
        <v>25</v>
      </c>
      <c r="D30" s="40" t="s">
        <v>25</v>
      </c>
      <c r="E30" s="40" t="s">
        <v>25</v>
      </c>
      <c r="F30" s="40" t="s">
        <v>25</v>
      </c>
      <c r="G30" s="40" t="s">
        <v>25</v>
      </c>
      <c r="H30" s="40" t="s">
        <v>25</v>
      </c>
      <c r="I30" s="40" t="s">
        <v>25</v>
      </c>
      <c r="J30" s="40">
        <v>43.5</v>
      </c>
      <c r="K30" s="40">
        <v>16.8</v>
      </c>
      <c r="L30" s="40" t="s">
        <v>25</v>
      </c>
      <c r="M30" s="34">
        <v>100</v>
      </c>
      <c r="N30" s="143" t="s">
        <v>25</v>
      </c>
    </row>
    <row r="31" spans="1:14" ht="15.75" x14ac:dyDescent="0.25">
      <c r="A31" s="61" t="s">
        <v>70</v>
      </c>
      <c r="B31" s="33">
        <v>17363</v>
      </c>
      <c r="C31" s="40">
        <v>47.5</v>
      </c>
      <c r="D31" s="40">
        <v>2.2999999999999998</v>
      </c>
      <c r="E31" s="40">
        <v>2.8</v>
      </c>
      <c r="F31" s="40">
        <v>12.4</v>
      </c>
      <c r="G31" s="40">
        <v>1.9</v>
      </c>
      <c r="H31" s="40">
        <v>5.8</v>
      </c>
      <c r="I31" s="40">
        <v>64.400000000000006</v>
      </c>
      <c r="J31" s="40">
        <v>45.2</v>
      </c>
      <c r="K31" s="40">
        <v>11.7</v>
      </c>
      <c r="L31" s="40">
        <v>77.099999999999994</v>
      </c>
      <c r="M31" s="34">
        <v>71.8</v>
      </c>
      <c r="N31" s="143">
        <v>13.1</v>
      </c>
    </row>
    <row r="32" spans="1:14" ht="15.75" x14ac:dyDescent="0.25">
      <c r="A32" s="61" t="s">
        <v>71</v>
      </c>
      <c r="B32" s="33">
        <v>576</v>
      </c>
      <c r="C32" s="40">
        <v>69.099999999999994</v>
      </c>
      <c r="D32" s="40">
        <v>1.6</v>
      </c>
      <c r="E32" s="40">
        <v>2.8</v>
      </c>
      <c r="F32" s="40">
        <v>8.9</v>
      </c>
      <c r="G32" s="40">
        <v>13.9</v>
      </c>
      <c r="H32" s="40">
        <v>8.5</v>
      </c>
      <c r="I32" s="40">
        <v>75.5</v>
      </c>
      <c r="J32" s="40">
        <v>41.7</v>
      </c>
      <c r="K32" s="40">
        <v>6.4</v>
      </c>
      <c r="L32" s="40">
        <v>73.8</v>
      </c>
      <c r="M32" s="34">
        <v>40</v>
      </c>
      <c r="N32" s="143">
        <v>21.3</v>
      </c>
    </row>
    <row r="33" spans="1:14" ht="15.75" x14ac:dyDescent="0.25">
      <c r="A33" s="61" t="s">
        <v>299</v>
      </c>
      <c r="B33" s="33">
        <v>1309</v>
      </c>
      <c r="C33" s="40">
        <v>66.400000000000006</v>
      </c>
      <c r="D33" s="40">
        <v>3.4</v>
      </c>
      <c r="E33" s="40">
        <v>6.2</v>
      </c>
      <c r="F33" s="40">
        <v>15</v>
      </c>
      <c r="G33" s="40">
        <v>4.5</v>
      </c>
      <c r="H33" s="40">
        <v>14</v>
      </c>
      <c r="I33" s="40">
        <v>52.2</v>
      </c>
      <c r="J33" s="40">
        <v>40.9</v>
      </c>
      <c r="K33" s="40">
        <v>11.6</v>
      </c>
      <c r="L33" s="40">
        <v>41.3</v>
      </c>
      <c r="M33" s="34">
        <v>77.099999999999994</v>
      </c>
      <c r="N33" s="143">
        <v>21.1</v>
      </c>
    </row>
    <row r="34" spans="1:14" ht="15.75" x14ac:dyDescent="0.25">
      <c r="A34" s="61" t="s">
        <v>72</v>
      </c>
      <c r="B34" s="33">
        <v>176</v>
      </c>
      <c r="C34" s="40">
        <v>68.8</v>
      </c>
      <c r="D34" s="40">
        <v>1.1000000000000001</v>
      </c>
      <c r="E34" s="40">
        <v>8</v>
      </c>
      <c r="F34" s="40">
        <v>13.1</v>
      </c>
      <c r="G34" s="40">
        <v>7.4</v>
      </c>
      <c r="H34" s="40">
        <v>17.8</v>
      </c>
      <c r="I34" s="40">
        <v>51.7</v>
      </c>
      <c r="J34" s="40">
        <v>40.9</v>
      </c>
      <c r="K34" s="40">
        <v>10.9</v>
      </c>
      <c r="L34" s="40">
        <v>39.9</v>
      </c>
      <c r="M34" s="34">
        <v>61</v>
      </c>
      <c r="N34" s="143">
        <v>23.7</v>
      </c>
    </row>
    <row r="35" spans="1:14" ht="15.75" x14ac:dyDescent="0.25">
      <c r="A35" s="61" t="s">
        <v>300</v>
      </c>
      <c r="B35" s="33">
        <v>99</v>
      </c>
      <c r="C35" s="40">
        <v>61.6</v>
      </c>
      <c r="D35" s="40">
        <v>3</v>
      </c>
      <c r="E35" s="40">
        <v>2</v>
      </c>
      <c r="F35" s="40">
        <v>21.2</v>
      </c>
      <c r="G35" s="40">
        <v>17.2</v>
      </c>
      <c r="H35" s="40">
        <v>9.8000000000000007</v>
      </c>
      <c r="I35" s="40">
        <v>63.6</v>
      </c>
      <c r="J35" s="40">
        <v>42.3</v>
      </c>
      <c r="K35" s="40">
        <v>2.6</v>
      </c>
      <c r="L35" s="40">
        <v>59.8</v>
      </c>
      <c r="M35" s="34">
        <v>90.5</v>
      </c>
      <c r="N35" s="143">
        <v>32.700000000000003</v>
      </c>
    </row>
    <row r="36" spans="1:14" ht="15.75" x14ac:dyDescent="0.25">
      <c r="A36" s="61" t="s">
        <v>301</v>
      </c>
      <c r="B36" s="33">
        <v>3091</v>
      </c>
      <c r="C36" s="40">
        <v>60.3</v>
      </c>
      <c r="D36" s="40">
        <v>2.2999999999999998</v>
      </c>
      <c r="E36" s="40">
        <v>4.4000000000000004</v>
      </c>
      <c r="F36" s="40">
        <v>16.2</v>
      </c>
      <c r="G36" s="40">
        <v>4.8</v>
      </c>
      <c r="H36" s="40">
        <v>13.5</v>
      </c>
      <c r="I36" s="40">
        <v>50.8</v>
      </c>
      <c r="J36" s="40">
        <v>42.3</v>
      </c>
      <c r="K36" s="40">
        <v>12.7</v>
      </c>
      <c r="L36" s="40">
        <v>45.1</v>
      </c>
      <c r="M36" s="34">
        <v>68.400000000000006</v>
      </c>
      <c r="N36" s="143" t="s">
        <v>25</v>
      </c>
    </row>
    <row r="37" spans="1:14" ht="15.75" x14ac:dyDescent="0.25">
      <c r="A37" s="61" t="s">
        <v>74</v>
      </c>
      <c r="B37" s="33">
        <v>18</v>
      </c>
      <c r="C37" s="40">
        <v>83.3</v>
      </c>
      <c r="D37" s="40" t="s">
        <v>25</v>
      </c>
      <c r="E37" s="40" t="s">
        <v>25</v>
      </c>
      <c r="F37" s="40">
        <v>5.6</v>
      </c>
      <c r="G37" s="40">
        <v>11.1</v>
      </c>
      <c r="H37" s="40">
        <v>31.3</v>
      </c>
      <c r="I37" s="40">
        <v>38.9</v>
      </c>
      <c r="J37" s="40">
        <v>45.5</v>
      </c>
      <c r="K37" s="40">
        <v>11.7</v>
      </c>
      <c r="L37" s="40">
        <v>18.8</v>
      </c>
      <c r="M37" s="34">
        <v>77.8</v>
      </c>
      <c r="N37" s="143">
        <v>26.7</v>
      </c>
    </row>
    <row r="38" spans="1:14" ht="15.75" x14ac:dyDescent="0.25">
      <c r="A38" s="61" t="s">
        <v>302</v>
      </c>
      <c r="B38" s="33">
        <v>35</v>
      </c>
      <c r="C38" s="40">
        <v>54.3</v>
      </c>
      <c r="D38" s="40">
        <v>2.9</v>
      </c>
      <c r="E38" s="40" t="s">
        <v>25</v>
      </c>
      <c r="F38" s="40">
        <v>2.9</v>
      </c>
      <c r="G38" s="40">
        <v>11.4</v>
      </c>
      <c r="H38" s="40">
        <v>12.9</v>
      </c>
      <c r="I38" s="40">
        <v>57.1</v>
      </c>
      <c r="J38" s="40">
        <v>42</v>
      </c>
      <c r="K38" s="40">
        <v>9.6999999999999993</v>
      </c>
      <c r="L38" s="40">
        <v>48.4</v>
      </c>
      <c r="M38" s="34">
        <v>87.5</v>
      </c>
      <c r="N38" s="143">
        <v>142.5</v>
      </c>
    </row>
    <row r="39" spans="1:14" ht="15.75" x14ac:dyDescent="0.25">
      <c r="A39" s="61" t="s">
        <v>73</v>
      </c>
      <c r="B39" s="33">
        <v>194</v>
      </c>
      <c r="C39" s="40">
        <v>68.599999999999994</v>
      </c>
      <c r="D39" s="40">
        <v>0.5</v>
      </c>
      <c r="E39" s="40">
        <v>3.6</v>
      </c>
      <c r="F39" s="40">
        <v>10.3</v>
      </c>
      <c r="G39" s="40">
        <v>4.5999999999999996</v>
      </c>
      <c r="H39" s="40">
        <v>8.1</v>
      </c>
      <c r="I39" s="40">
        <v>60.8</v>
      </c>
      <c r="J39" s="40">
        <v>44.8</v>
      </c>
      <c r="K39" s="40">
        <v>7.2</v>
      </c>
      <c r="L39" s="40">
        <v>59.5</v>
      </c>
      <c r="M39" s="34">
        <v>65.7</v>
      </c>
      <c r="N39" s="143">
        <v>26.7</v>
      </c>
    </row>
    <row r="40" spans="1:14" ht="15.75" x14ac:dyDescent="0.25">
      <c r="A40" s="61" t="s">
        <v>75</v>
      </c>
      <c r="B40" s="33">
        <v>668</v>
      </c>
      <c r="C40" s="40">
        <v>61.7</v>
      </c>
      <c r="D40" s="40">
        <v>2.4</v>
      </c>
      <c r="E40" s="40">
        <v>3.9</v>
      </c>
      <c r="F40" s="40">
        <v>20.399999999999999</v>
      </c>
      <c r="G40" s="40">
        <v>10.3</v>
      </c>
      <c r="H40" s="40">
        <v>14</v>
      </c>
      <c r="I40" s="40">
        <v>69.3</v>
      </c>
      <c r="J40" s="40">
        <v>41.5</v>
      </c>
      <c r="K40" s="40">
        <v>7.2</v>
      </c>
      <c r="L40" s="40">
        <v>58.4</v>
      </c>
      <c r="M40" s="34">
        <v>62</v>
      </c>
      <c r="N40" s="143">
        <v>18.2</v>
      </c>
    </row>
    <row r="41" spans="1:14" ht="15.75" x14ac:dyDescent="0.25">
      <c r="A41" s="61" t="s">
        <v>76</v>
      </c>
      <c r="B41" s="33">
        <v>292</v>
      </c>
      <c r="C41" s="40">
        <v>66.8</v>
      </c>
      <c r="D41" s="40">
        <v>0.7</v>
      </c>
      <c r="E41" s="40">
        <v>1</v>
      </c>
      <c r="F41" s="40">
        <v>9.9</v>
      </c>
      <c r="G41" s="40">
        <v>22.9</v>
      </c>
      <c r="H41" s="40">
        <v>17.3</v>
      </c>
      <c r="I41" s="40">
        <v>74.7</v>
      </c>
      <c r="J41" s="40">
        <v>39</v>
      </c>
      <c r="K41" s="40">
        <v>5.6</v>
      </c>
      <c r="L41" s="40">
        <v>68</v>
      </c>
      <c r="M41" s="34">
        <v>73.5</v>
      </c>
      <c r="N41" s="143">
        <v>19.5</v>
      </c>
    </row>
    <row r="42" spans="1:14" ht="15.75" x14ac:dyDescent="0.25">
      <c r="A42" s="122" t="s">
        <v>303</v>
      </c>
      <c r="B42" s="33">
        <v>973</v>
      </c>
      <c r="C42" s="40">
        <v>64</v>
      </c>
      <c r="D42" s="40">
        <v>0.9</v>
      </c>
      <c r="E42" s="40">
        <v>3.3</v>
      </c>
      <c r="F42" s="40">
        <v>18.100000000000001</v>
      </c>
      <c r="G42" s="40">
        <v>7.9</v>
      </c>
      <c r="H42" s="40">
        <v>21.5</v>
      </c>
      <c r="I42" s="40">
        <v>77.7</v>
      </c>
      <c r="J42" s="40">
        <v>40.799999999999997</v>
      </c>
      <c r="K42" s="40">
        <v>9.5</v>
      </c>
      <c r="L42" s="40">
        <v>64.400000000000006</v>
      </c>
      <c r="M42" s="34">
        <v>73.2</v>
      </c>
      <c r="N42" s="143">
        <v>15.6</v>
      </c>
    </row>
    <row r="43" spans="1:14" ht="15.75" x14ac:dyDescent="0.25">
      <c r="A43" s="61" t="s">
        <v>77</v>
      </c>
      <c r="B43" s="33">
        <v>102</v>
      </c>
      <c r="C43" s="40">
        <v>71.599999999999994</v>
      </c>
      <c r="D43" s="40">
        <v>1</v>
      </c>
      <c r="E43" s="40">
        <v>8.8000000000000007</v>
      </c>
      <c r="F43" s="40">
        <v>12.7</v>
      </c>
      <c r="G43" s="40">
        <v>9.8000000000000007</v>
      </c>
      <c r="H43" s="40">
        <v>25</v>
      </c>
      <c r="I43" s="40">
        <v>52.9</v>
      </c>
      <c r="J43" s="40">
        <v>38.799999999999997</v>
      </c>
      <c r="K43" s="40">
        <v>9.9</v>
      </c>
      <c r="L43" s="40">
        <v>26.1</v>
      </c>
      <c r="M43" s="34">
        <v>81.7</v>
      </c>
      <c r="N43" s="143">
        <v>42.4</v>
      </c>
    </row>
    <row r="44" spans="1:14" ht="15.75" x14ac:dyDescent="0.25">
      <c r="A44" s="61" t="s">
        <v>82</v>
      </c>
      <c r="B44" s="33">
        <v>1782</v>
      </c>
      <c r="C44" s="40">
        <v>51.6</v>
      </c>
      <c r="D44" s="40">
        <v>2.9</v>
      </c>
      <c r="E44" s="40">
        <v>5.3</v>
      </c>
      <c r="F44" s="40">
        <v>19</v>
      </c>
      <c r="G44" s="40">
        <v>16</v>
      </c>
      <c r="H44" s="40">
        <v>9</v>
      </c>
      <c r="I44" s="40">
        <v>57</v>
      </c>
      <c r="J44" s="40">
        <v>42.9</v>
      </c>
      <c r="K44" s="40">
        <v>11</v>
      </c>
      <c r="L44" s="40">
        <v>39.700000000000003</v>
      </c>
      <c r="M44" s="34">
        <v>78.900000000000006</v>
      </c>
      <c r="N44" s="143">
        <v>22.4</v>
      </c>
    </row>
    <row r="45" spans="1:14" ht="15.75" x14ac:dyDescent="0.25">
      <c r="A45" s="61" t="s">
        <v>83</v>
      </c>
      <c r="B45" s="33">
        <v>2122</v>
      </c>
      <c r="C45" s="40">
        <v>75.3</v>
      </c>
      <c r="D45" s="40">
        <v>1.5</v>
      </c>
      <c r="E45" s="40">
        <v>1.7</v>
      </c>
      <c r="F45" s="40">
        <v>5.7</v>
      </c>
      <c r="G45" s="40">
        <v>67.099999999999994</v>
      </c>
      <c r="H45" s="40">
        <v>10.5</v>
      </c>
      <c r="I45" s="40">
        <v>89.8</v>
      </c>
      <c r="J45" s="40">
        <v>48.5</v>
      </c>
      <c r="K45" s="40">
        <v>1.9</v>
      </c>
      <c r="L45" s="40">
        <v>55.9</v>
      </c>
      <c r="M45" s="34">
        <v>46.4</v>
      </c>
      <c r="N45" s="143">
        <v>27.2</v>
      </c>
    </row>
    <row r="46" spans="1:14" ht="15.75" x14ac:dyDescent="0.25">
      <c r="A46" s="61" t="s">
        <v>304</v>
      </c>
      <c r="B46" s="33">
        <v>224</v>
      </c>
      <c r="C46" s="40">
        <v>53.1</v>
      </c>
      <c r="D46" s="40" t="s">
        <v>25</v>
      </c>
      <c r="E46" s="40">
        <v>4.9000000000000004</v>
      </c>
      <c r="F46" s="40">
        <v>22.8</v>
      </c>
      <c r="G46" s="40">
        <v>4</v>
      </c>
      <c r="H46" s="40">
        <v>4.7</v>
      </c>
      <c r="I46" s="40">
        <v>37.9</v>
      </c>
      <c r="J46" s="40">
        <v>39.6</v>
      </c>
      <c r="K46" s="40">
        <v>8.9</v>
      </c>
      <c r="L46" s="40">
        <v>29.8</v>
      </c>
      <c r="M46" s="34">
        <v>71.900000000000006</v>
      </c>
      <c r="N46" s="143">
        <v>40.200000000000003</v>
      </c>
    </row>
    <row r="47" spans="1:14" ht="15.75" x14ac:dyDescent="0.25">
      <c r="A47" s="61" t="s">
        <v>84</v>
      </c>
      <c r="B47" s="33">
        <v>246</v>
      </c>
      <c r="C47" s="40">
        <v>54.1</v>
      </c>
      <c r="D47" s="40" t="s">
        <v>25</v>
      </c>
      <c r="E47" s="40" t="s">
        <v>25</v>
      </c>
      <c r="F47" s="40">
        <v>16.3</v>
      </c>
      <c r="G47" s="40">
        <v>1.6</v>
      </c>
      <c r="H47" s="40">
        <v>7.9</v>
      </c>
      <c r="I47" s="40">
        <v>68.3</v>
      </c>
      <c r="J47" s="40">
        <v>40.200000000000003</v>
      </c>
      <c r="K47" s="40">
        <v>3</v>
      </c>
      <c r="L47" s="40">
        <v>93.8</v>
      </c>
      <c r="M47" s="34">
        <v>85.5</v>
      </c>
      <c r="N47" s="143">
        <v>11.9</v>
      </c>
    </row>
    <row r="48" spans="1:14" ht="15.75" x14ac:dyDescent="0.25">
      <c r="A48" s="61" t="s">
        <v>305</v>
      </c>
      <c r="B48" s="33">
        <v>67</v>
      </c>
      <c r="C48" s="40">
        <v>65.7</v>
      </c>
      <c r="D48" s="40">
        <v>1.5</v>
      </c>
      <c r="E48" s="40">
        <v>3</v>
      </c>
      <c r="F48" s="40">
        <v>10.4</v>
      </c>
      <c r="G48" s="40">
        <v>16.399999999999999</v>
      </c>
      <c r="H48" s="40">
        <v>10.7</v>
      </c>
      <c r="I48" s="40">
        <v>64.2</v>
      </c>
      <c r="J48" s="40">
        <v>40.9</v>
      </c>
      <c r="K48" s="40">
        <v>10.7</v>
      </c>
      <c r="L48" s="40">
        <v>33.9</v>
      </c>
      <c r="M48" s="34">
        <v>72</v>
      </c>
      <c r="N48" s="143">
        <v>31.5</v>
      </c>
    </row>
    <row r="49" spans="1:14" ht="15.75" x14ac:dyDescent="0.25">
      <c r="A49" s="61" t="s">
        <v>85</v>
      </c>
      <c r="B49" s="33">
        <v>4682</v>
      </c>
      <c r="C49" s="40">
        <v>58.9</v>
      </c>
      <c r="D49" s="40">
        <v>2.8</v>
      </c>
      <c r="E49" s="40">
        <v>3.7</v>
      </c>
      <c r="F49" s="40">
        <v>12.7</v>
      </c>
      <c r="G49" s="40">
        <v>4.4000000000000004</v>
      </c>
      <c r="H49" s="40">
        <v>8</v>
      </c>
      <c r="I49" s="40">
        <v>40.6</v>
      </c>
      <c r="J49" s="40">
        <v>42.6</v>
      </c>
      <c r="K49" s="40">
        <v>12.7</v>
      </c>
      <c r="L49" s="40">
        <v>40.799999999999997</v>
      </c>
      <c r="M49" s="34">
        <v>84.9</v>
      </c>
      <c r="N49" s="143">
        <v>9.5</v>
      </c>
    </row>
    <row r="50" spans="1:14" ht="15.75" x14ac:dyDescent="0.25">
      <c r="A50" s="61" t="s">
        <v>306</v>
      </c>
      <c r="B50" s="33">
        <v>61</v>
      </c>
      <c r="C50" s="40">
        <v>65.599999999999994</v>
      </c>
      <c r="D50" s="40" t="s">
        <v>25</v>
      </c>
      <c r="E50" s="40" t="s">
        <v>25</v>
      </c>
      <c r="F50" s="40">
        <v>16.399999999999999</v>
      </c>
      <c r="G50" s="40">
        <v>36.1</v>
      </c>
      <c r="H50" s="40">
        <v>23.1</v>
      </c>
      <c r="I50" s="40">
        <v>45.9</v>
      </c>
      <c r="J50" s="40">
        <v>43.3</v>
      </c>
      <c r="K50" s="40">
        <v>4.5999999999999996</v>
      </c>
      <c r="L50" s="40">
        <v>46.2</v>
      </c>
      <c r="M50" s="34">
        <v>76.5</v>
      </c>
      <c r="N50" s="143">
        <v>8.6</v>
      </c>
    </row>
    <row r="51" spans="1:14" ht="15.75" x14ac:dyDescent="0.25">
      <c r="A51" s="61" t="s">
        <v>307</v>
      </c>
      <c r="B51" s="33">
        <v>885</v>
      </c>
      <c r="C51" s="40">
        <v>58.5</v>
      </c>
      <c r="D51" s="40">
        <v>2.1</v>
      </c>
      <c r="E51" s="40">
        <v>2.2999999999999998</v>
      </c>
      <c r="F51" s="40">
        <v>23.1</v>
      </c>
      <c r="G51" s="40">
        <v>18.100000000000001</v>
      </c>
      <c r="H51" s="40">
        <v>8.4</v>
      </c>
      <c r="I51" s="40">
        <v>35.6</v>
      </c>
      <c r="J51" s="40">
        <v>42.7</v>
      </c>
      <c r="K51" s="40">
        <v>7</v>
      </c>
      <c r="L51" s="40">
        <v>51.7</v>
      </c>
      <c r="M51" s="34">
        <v>90.6</v>
      </c>
      <c r="N51" s="143">
        <v>17.5</v>
      </c>
    </row>
    <row r="52" spans="1:14" ht="15.75" x14ac:dyDescent="0.25">
      <c r="A52" s="61" t="s">
        <v>308</v>
      </c>
      <c r="B52" s="33">
        <v>5863</v>
      </c>
      <c r="C52" s="40">
        <v>70.400000000000006</v>
      </c>
      <c r="D52" s="40">
        <v>2.6</v>
      </c>
      <c r="E52" s="40">
        <v>4.2</v>
      </c>
      <c r="F52" s="40">
        <v>12.7</v>
      </c>
      <c r="G52" s="40">
        <v>8.6999999999999993</v>
      </c>
      <c r="H52" s="40">
        <v>15.4</v>
      </c>
      <c r="I52" s="40">
        <v>53.4</v>
      </c>
      <c r="J52" s="40">
        <v>42</v>
      </c>
      <c r="K52" s="40">
        <v>9.9</v>
      </c>
      <c r="L52" s="40">
        <v>51.6</v>
      </c>
      <c r="M52" s="34">
        <v>70.099999999999994</v>
      </c>
      <c r="N52" s="143">
        <v>13.4</v>
      </c>
    </row>
    <row r="53" spans="1:14" ht="15.75" x14ac:dyDescent="0.25">
      <c r="A53" s="61" t="s">
        <v>309</v>
      </c>
      <c r="B53" s="33">
        <v>957</v>
      </c>
      <c r="C53" s="40">
        <v>71.900000000000006</v>
      </c>
      <c r="D53" s="40">
        <v>1.8</v>
      </c>
      <c r="E53" s="40">
        <v>2.6</v>
      </c>
      <c r="F53" s="40">
        <v>13.8</v>
      </c>
      <c r="G53" s="40">
        <v>7</v>
      </c>
      <c r="H53" s="40">
        <v>10.7</v>
      </c>
      <c r="I53" s="40">
        <v>72.3</v>
      </c>
      <c r="J53" s="40">
        <v>45.7</v>
      </c>
      <c r="K53" s="40">
        <v>5.0999999999999996</v>
      </c>
      <c r="L53" s="40">
        <v>56.3</v>
      </c>
      <c r="M53" s="34">
        <v>64.400000000000006</v>
      </c>
      <c r="N53" s="143">
        <v>16.2</v>
      </c>
    </row>
    <row r="54" spans="1:14" ht="15.75" x14ac:dyDescent="0.25">
      <c r="A54" s="61" t="s">
        <v>310</v>
      </c>
      <c r="B54" s="33">
        <v>89</v>
      </c>
      <c r="C54" s="40">
        <v>77.5</v>
      </c>
      <c r="D54" s="40" t="s">
        <v>25</v>
      </c>
      <c r="E54" s="40">
        <v>1.1000000000000001</v>
      </c>
      <c r="F54" s="40">
        <v>18</v>
      </c>
      <c r="G54" s="40">
        <v>9</v>
      </c>
      <c r="H54" s="40">
        <v>18.5</v>
      </c>
      <c r="I54" s="40">
        <v>27</v>
      </c>
      <c r="J54" s="40">
        <v>45.8</v>
      </c>
      <c r="K54" s="40">
        <v>5.9</v>
      </c>
      <c r="L54" s="40">
        <v>66.7</v>
      </c>
      <c r="M54" s="34">
        <v>92.1</v>
      </c>
      <c r="N54" s="143">
        <v>16.8</v>
      </c>
    </row>
    <row r="55" spans="1:14" ht="15.75" x14ac:dyDescent="0.25">
      <c r="A55" s="61" t="s">
        <v>311</v>
      </c>
      <c r="B55" s="33">
        <v>269</v>
      </c>
      <c r="C55" s="40">
        <v>65.400000000000006</v>
      </c>
      <c r="D55" s="40">
        <v>2.2000000000000002</v>
      </c>
      <c r="E55" s="40">
        <v>3</v>
      </c>
      <c r="F55" s="40">
        <v>13</v>
      </c>
      <c r="G55" s="40">
        <v>2.2000000000000002</v>
      </c>
      <c r="H55" s="40">
        <v>4.9000000000000004</v>
      </c>
      <c r="I55" s="40">
        <v>51.3</v>
      </c>
      <c r="J55" s="40">
        <v>43.6</v>
      </c>
      <c r="K55" s="40">
        <v>1.1000000000000001</v>
      </c>
      <c r="L55" s="40">
        <v>57.4</v>
      </c>
      <c r="M55" s="34">
        <v>68.8</v>
      </c>
      <c r="N55" s="143">
        <v>22.3</v>
      </c>
    </row>
    <row r="56" spans="1:14" ht="15.75" x14ac:dyDescent="0.25">
      <c r="A56" s="61" t="s">
        <v>86</v>
      </c>
      <c r="B56" s="33">
        <v>517</v>
      </c>
      <c r="C56" s="40">
        <v>68.099999999999994</v>
      </c>
      <c r="D56" s="40">
        <v>0.8</v>
      </c>
      <c r="E56" s="40">
        <v>2.7</v>
      </c>
      <c r="F56" s="40">
        <v>9.5</v>
      </c>
      <c r="G56" s="40">
        <v>16.100000000000001</v>
      </c>
      <c r="H56" s="40">
        <v>23.7</v>
      </c>
      <c r="I56" s="40">
        <v>52.2</v>
      </c>
      <c r="J56" s="40">
        <v>40.9</v>
      </c>
      <c r="K56" s="40">
        <v>7.1</v>
      </c>
      <c r="L56" s="40">
        <v>49.1</v>
      </c>
      <c r="M56" s="34">
        <v>90.3</v>
      </c>
      <c r="N56" s="143">
        <v>11.9</v>
      </c>
    </row>
    <row r="57" spans="1:14" ht="15.75" x14ac:dyDescent="0.25">
      <c r="A57" s="61" t="s">
        <v>312</v>
      </c>
      <c r="B57" s="33">
        <v>148</v>
      </c>
      <c r="C57" s="40">
        <v>45.9</v>
      </c>
      <c r="D57" s="40" t="s">
        <v>25</v>
      </c>
      <c r="E57" s="40">
        <v>2.7</v>
      </c>
      <c r="F57" s="40">
        <v>18.899999999999999</v>
      </c>
      <c r="G57" s="40">
        <v>7.4</v>
      </c>
      <c r="H57" s="40">
        <v>6.6</v>
      </c>
      <c r="I57" s="40">
        <v>55.4</v>
      </c>
      <c r="J57" s="40">
        <v>47.7</v>
      </c>
      <c r="K57" s="40">
        <v>12.5</v>
      </c>
      <c r="L57" s="40">
        <v>81</v>
      </c>
      <c r="M57" s="34">
        <v>86.8</v>
      </c>
      <c r="N57" s="143">
        <v>7.5</v>
      </c>
    </row>
    <row r="58" spans="1:14" ht="15.75" x14ac:dyDescent="0.25">
      <c r="A58" s="61" t="s">
        <v>87</v>
      </c>
      <c r="B58" s="33">
        <v>77</v>
      </c>
      <c r="C58" s="40">
        <v>83.1</v>
      </c>
      <c r="D58" s="40">
        <v>1.3</v>
      </c>
      <c r="E58" s="40">
        <v>1.3</v>
      </c>
      <c r="F58" s="40">
        <v>15.6</v>
      </c>
      <c r="G58" s="40">
        <v>16.899999999999999</v>
      </c>
      <c r="H58" s="40">
        <v>20.3</v>
      </c>
      <c r="I58" s="40">
        <v>63.6</v>
      </c>
      <c r="J58" s="40">
        <v>41.8</v>
      </c>
      <c r="K58" s="40">
        <v>4.0999999999999996</v>
      </c>
      <c r="L58" s="40">
        <v>67.2</v>
      </c>
      <c r="M58" s="34">
        <v>90</v>
      </c>
      <c r="N58" s="143">
        <v>30.8</v>
      </c>
    </row>
    <row r="59" spans="1:14" ht="15.75" x14ac:dyDescent="0.25">
      <c r="A59" s="61" t="s">
        <v>313</v>
      </c>
      <c r="B59" s="33">
        <v>114</v>
      </c>
      <c r="C59" s="40">
        <v>64</v>
      </c>
      <c r="D59" s="40">
        <v>0.9</v>
      </c>
      <c r="E59" s="40">
        <v>3.5</v>
      </c>
      <c r="F59" s="40">
        <v>18.399999999999999</v>
      </c>
      <c r="G59" s="40">
        <v>11.4</v>
      </c>
      <c r="H59" s="40">
        <v>16.8</v>
      </c>
      <c r="I59" s="40">
        <v>43.9</v>
      </c>
      <c r="J59" s="40">
        <v>45.1</v>
      </c>
      <c r="K59" s="40">
        <v>12.3</v>
      </c>
      <c r="L59" s="40">
        <v>45.5</v>
      </c>
      <c r="M59" s="34">
        <v>95.3</v>
      </c>
      <c r="N59" s="143">
        <v>21.1</v>
      </c>
    </row>
    <row r="60" spans="1:14" ht="15.75" x14ac:dyDescent="0.25">
      <c r="A60" s="122" t="s">
        <v>88</v>
      </c>
      <c r="B60" s="33">
        <v>71</v>
      </c>
      <c r="C60" s="40">
        <v>74.599999999999994</v>
      </c>
      <c r="D60" s="40" t="s">
        <v>25</v>
      </c>
      <c r="E60" s="40">
        <v>9.9</v>
      </c>
      <c r="F60" s="40">
        <v>7</v>
      </c>
      <c r="G60" s="40">
        <v>1.4</v>
      </c>
      <c r="H60" s="40">
        <v>17.100000000000001</v>
      </c>
      <c r="I60" s="40">
        <v>53.5</v>
      </c>
      <c r="J60" s="40">
        <v>40.299999999999997</v>
      </c>
      <c r="K60" s="40">
        <v>11</v>
      </c>
      <c r="L60" s="40">
        <v>31.4</v>
      </c>
      <c r="M60" s="34">
        <v>70.400000000000006</v>
      </c>
      <c r="N60" s="143">
        <v>26.7</v>
      </c>
    </row>
    <row r="61" spans="1:14" ht="15.75" x14ac:dyDescent="0.25">
      <c r="A61" s="61" t="s">
        <v>314</v>
      </c>
      <c r="B61" s="33">
        <v>227</v>
      </c>
      <c r="C61" s="40">
        <v>71.400000000000006</v>
      </c>
      <c r="D61" s="40">
        <v>2.2000000000000002</v>
      </c>
      <c r="E61" s="40">
        <v>3.5</v>
      </c>
      <c r="F61" s="40">
        <v>8.8000000000000007</v>
      </c>
      <c r="G61" s="40">
        <v>13.7</v>
      </c>
      <c r="H61" s="40">
        <v>18.399999999999999</v>
      </c>
      <c r="I61" s="40">
        <v>53.3</v>
      </c>
      <c r="J61" s="40">
        <v>41.4</v>
      </c>
      <c r="K61" s="40">
        <v>11.3</v>
      </c>
      <c r="L61" s="40">
        <v>44.9</v>
      </c>
      <c r="M61" s="34">
        <v>84.6</v>
      </c>
      <c r="N61" s="143">
        <v>21.4</v>
      </c>
    </row>
    <row r="62" spans="1:14" ht="15.75" x14ac:dyDescent="0.25">
      <c r="A62" s="61" t="s">
        <v>89</v>
      </c>
      <c r="B62" s="33">
        <v>30</v>
      </c>
      <c r="C62" s="40">
        <v>46.7</v>
      </c>
      <c r="D62" s="40">
        <v>3.3</v>
      </c>
      <c r="E62" s="40">
        <v>3.3</v>
      </c>
      <c r="F62" s="40">
        <v>20</v>
      </c>
      <c r="G62" s="40" t="s">
        <v>25</v>
      </c>
      <c r="H62" s="40">
        <v>16.7</v>
      </c>
      <c r="I62" s="40">
        <v>53.3</v>
      </c>
      <c r="J62" s="40">
        <v>36.6</v>
      </c>
      <c r="K62" s="40">
        <v>3.9</v>
      </c>
      <c r="L62" s="40">
        <v>33.299999999999997</v>
      </c>
      <c r="M62" s="34">
        <v>76.2</v>
      </c>
      <c r="N62" s="143">
        <v>24</v>
      </c>
    </row>
    <row r="63" spans="1:14" ht="15.75" x14ac:dyDescent="0.25">
      <c r="A63" s="61" t="s">
        <v>90</v>
      </c>
      <c r="B63" s="33">
        <v>56</v>
      </c>
      <c r="C63" s="40">
        <v>73.2</v>
      </c>
      <c r="D63" s="40" t="s">
        <v>25</v>
      </c>
      <c r="E63" s="40">
        <v>12.5</v>
      </c>
      <c r="F63" s="40">
        <v>7.1</v>
      </c>
      <c r="G63" s="40">
        <v>26.8</v>
      </c>
      <c r="H63" s="40">
        <v>9.8000000000000007</v>
      </c>
      <c r="I63" s="40">
        <v>32.1</v>
      </c>
      <c r="J63" s="40">
        <v>41.7</v>
      </c>
      <c r="K63" s="40">
        <v>3</v>
      </c>
      <c r="L63" s="40">
        <v>48.8</v>
      </c>
      <c r="M63" s="34">
        <v>80.900000000000006</v>
      </c>
      <c r="N63" s="143">
        <v>14.8</v>
      </c>
    </row>
    <row r="64" spans="1:14" ht="15.75" x14ac:dyDescent="0.25">
      <c r="A64" s="61" t="s">
        <v>91</v>
      </c>
      <c r="B64" s="33">
        <v>29</v>
      </c>
      <c r="C64" s="40">
        <v>72.400000000000006</v>
      </c>
      <c r="D64" s="40">
        <v>6.9</v>
      </c>
      <c r="E64" s="40" t="s">
        <v>25</v>
      </c>
      <c r="F64" s="40">
        <v>6.9</v>
      </c>
      <c r="G64" s="40">
        <v>3.4</v>
      </c>
      <c r="H64" s="40">
        <v>21.4</v>
      </c>
      <c r="I64" s="40">
        <v>3.4</v>
      </c>
      <c r="J64" s="40">
        <v>41.3</v>
      </c>
      <c r="K64" s="40">
        <v>7.3</v>
      </c>
      <c r="L64" s="40">
        <v>28.6</v>
      </c>
      <c r="M64" s="34">
        <v>92.3</v>
      </c>
      <c r="N64" s="143">
        <v>29.8</v>
      </c>
    </row>
    <row r="65" spans="1:14" ht="15.75" x14ac:dyDescent="0.25">
      <c r="A65" s="61" t="s">
        <v>92</v>
      </c>
      <c r="B65" s="33">
        <v>31</v>
      </c>
      <c r="C65" s="40">
        <v>64.5</v>
      </c>
      <c r="D65" s="40" t="s">
        <v>25</v>
      </c>
      <c r="E65" s="40">
        <v>9.6999999999999993</v>
      </c>
      <c r="F65" s="40">
        <v>29</v>
      </c>
      <c r="G65" s="40">
        <v>9.6999999999999993</v>
      </c>
      <c r="H65" s="40">
        <v>10.7</v>
      </c>
      <c r="I65" s="40">
        <v>58.1</v>
      </c>
      <c r="J65" s="40">
        <v>42.8</v>
      </c>
      <c r="K65" s="40">
        <v>5.9</v>
      </c>
      <c r="L65" s="40">
        <v>57.1</v>
      </c>
      <c r="M65" s="34">
        <v>81.3</v>
      </c>
      <c r="N65" s="143">
        <v>27.6</v>
      </c>
    </row>
    <row r="66" spans="1:14" ht="15.75" x14ac:dyDescent="0.25">
      <c r="A66" s="61" t="s">
        <v>315</v>
      </c>
      <c r="B66" s="33">
        <v>364</v>
      </c>
      <c r="C66" s="40">
        <v>52.5</v>
      </c>
      <c r="D66" s="40">
        <v>0.8</v>
      </c>
      <c r="E66" s="40">
        <v>2.7</v>
      </c>
      <c r="F66" s="40">
        <v>2.5</v>
      </c>
      <c r="G66" s="40">
        <v>68.099999999999994</v>
      </c>
      <c r="H66" s="40">
        <v>10.3</v>
      </c>
      <c r="I66" s="40">
        <v>83.2</v>
      </c>
      <c r="J66" s="40">
        <v>50.3</v>
      </c>
      <c r="K66" s="40">
        <v>5.0999999999999996</v>
      </c>
      <c r="L66" s="40">
        <v>43.1</v>
      </c>
      <c r="M66" s="34">
        <v>60</v>
      </c>
      <c r="N66" s="143">
        <v>16</v>
      </c>
    </row>
    <row r="67" spans="1:14" ht="15.75" x14ac:dyDescent="0.25">
      <c r="A67" s="61" t="s">
        <v>316</v>
      </c>
      <c r="B67" s="33">
        <v>14290</v>
      </c>
      <c r="C67" s="40">
        <v>53</v>
      </c>
      <c r="D67" s="40">
        <v>2.2000000000000002</v>
      </c>
      <c r="E67" s="40">
        <v>2.4</v>
      </c>
      <c r="F67" s="40">
        <v>20.9</v>
      </c>
      <c r="G67" s="40">
        <v>6.7</v>
      </c>
      <c r="H67" s="40">
        <v>11.3</v>
      </c>
      <c r="I67" s="40">
        <v>76.900000000000006</v>
      </c>
      <c r="J67" s="40">
        <v>43.4</v>
      </c>
      <c r="K67" s="40">
        <v>12.2</v>
      </c>
      <c r="L67" s="40">
        <v>70.400000000000006</v>
      </c>
      <c r="M67" s="34">
        <v>56.7</v>
      </c>
      <c r="N67" s="143">
        <v>11.6</v>
      </c>
    </row>
    <row r="68" spans="1:14" ht="15.75" x14ac:dyDescent="0.25">
      <c r="A68" s="61" t="s">
        <v>317</v>
      </c>
      <c r="B68" s="33">
        <v>320</v>
      </c>
      <c r="C68" s="40">
        <v>63.8</v>
      </c>
      <c r="D68" s="40">
        <v>1.9</v>
      </c>
      <c r="E68" s="40">
        <v>4.7</v>
      </c>
      <c r="F68" s="40">
        <v>10.3</v>
      </c>
      <c r="G68" s="40">
        <v>22.5</v>
      </c>
      <c r="H68" s="40">
        <v>6</v>
      </c>
      <c r="I68" s="40">
        <v>57.2</v>
      </c>
      <c r="J68" s="40">
        <v>41.9</v>
      </c>
      <c r="K68" s="40">
        <v>5.5</v>
      </c>
      <c r="L68" s="40">
        <v>38.299999999999997</v>
      </c>
      <c r="M68" s="34">
        <v>72.8</v>
      </c>
      <c r="N68" s="143" t="s">
        <v>25</v>
      </c>
    </row>
    <row r="69" spans="1:14" ht="15.75" x14ac:dyDescent="0.25">
      <c r="A69" s="61" t="s">
        <v>318</v>
      </c>
      <c r="B69" s="33">
        <v>4782</v>
      </c>
      <c r="C69" s="40">
        <v>52.3</v>
      </c>
      <c r="D69" s="40">
        <v>1.8</v>
      </c>
      <c r="E69" s="40">
        <v>4.5999999999999996</v>
      </c>
      <c r="F69" s="40">
        <v>19.600000000000001</v>
      </c>
      <c r="G69" s="40">
        <v>7.4</v>
      </c>
      <c r="H69" s="40">
        <v>10.3</v>
      </c>
      <c r="I69" s="40">
        <v>58.4</v>
      </c>
      <c r="J69" s="40">
        <v>41.9</v>
      </c>
      <c r="K69" s="40">
        <v>9.5</v>
      </c>
      <c r="L69" s="40">
        <v>60.7</v>
      </c>
      <c r="M69" s="34">
        <v>80.3</v>
      </c>
      <c r="N69" s="143">
        <v>16.3</v>
      </c>
    </row>
    <row r="70" spans="1:14" ht="31.5" x14ac:dyDescent="0.25">
      <c r="A70" s="61" t="s">
        <v>319</v>
      </c>
      <c r="B70" s="33">
        <v>148</v>
      </c>
      <c r="C70" s="40">
        <v>41.9</v>
      </c>
      <c r="D70" s="40" t="s">
        <v>25</v>
      </c>
      <c r="E70" s="40" t="s">
        <v>25</v>
      </c>
      <c r="F70" s="40">
        <v>14.9</v>
      </c>
      <c r="G70" s="40">
        <v>33.1</v>
      </c>
      <c r="H70" s="40">
        <v>7.1</v>
      </c>
      <c r="I70" s="40">
        <v>35.1</v>
      </c>
      <c r="J70" s="40">
        <v>48.5</v>
      </c>
      <c r="K70" s="40">
        <v>7.2</v>
      </c>
      <c r="L70" s="40">
        <v>88.9</v>
      </c>
      <c r="M70" s="34">
        <v>81</v>
      </c>
      <c r="N70" s="143">
        <v>9.4</v>
      </c>
    </row>
    <row r="71" spans="1:14" ht="31.5" x14ac:dyDescent="0.25">
      <c r="A71" s="61" t="s">
        <v>320</v>
      </c>
      <c r="B71" s="33">
        <v>1963</v>
      </c>
      <c r="C71" s="40">
        <v>60.6</v>
      </c>
      <c r="D71" s="40">
        <v>2.6</v>
      </c>
      <c r="E71" s="40">
        <v>5.8</v>
      </c>
      <c r="F71" s="40">
        <v>14.6</v>
      </c>
      <c r="G71" s="40">
        <v>7.2</v>
      </c>
      <c r="H71" s="40">
        <v>11.6</v>
      </c>
      <c r="I71" s="40">
        <v>48.5</v>
      </c>
      <c r="J71" s="40">
        <v>40.700000000000003</v>
      </c>
      <c r="K71" s="40">
        <v>9.6999999999999993</v>
      </c>
      <c r="L71" s="40">
        <v>36.1</v>
      </c>
      <c r="M71" s="34">
        <v>74.3</v>
      </c>
      <c r="N71" s="143">
        <v>23.2</v>
      </c>
    </row>
    <row r="72" spans="1:14" ht="15.75" x14ac:dyDescent="0.25">
      <c r="A72" s="61" t="s">
        <v>321</v>
      </c>
      <c r="B72" s="33">
        <v>516</v>
      </c>
      <c r="C72" s="40">
        <v>54.5</v>
      </c>
      <c r="D72" s="40">
        <v>1.2</v>
      </c>
      <c r="E72" s="40">
        <v>3.7</v>
      </c>
      <c r="F72" s="40">
        <v>21.1</v>
      </c>
      <c r="G72" s="40">
        <v>6.8</v>
      </c>
      <c r="H72" s="40">
        <v>12.1</v>
      </c>
      <c r="I72" s="40">
        <v>43</v>
      </c>
      <c r="J72" s="40">
        <v>43.6</v>
      </c>
      <c r="K72" s="40">
        <v>11.6</v>
      </c>
      <c r="L72" s="40">
        <v>51.4</v>
      </c>
      <c r="M72" s="34">
        <v>79</v>
      </c>
      <c r="N72" s="143">
        <v>18.600000000000001</v>
      </c>
    </row>
    <row r="73" spans="1:14" ht="15.75" x14ac:dyDescent="0.25">
      <c r="A73" s="61" t="s">
        <v>65</v>
      </c>
      <c r="B73" s="33">
        <v>106</v>
      </c>
      <c r="C73" s="40">
        <v>50.9</v>
      </c>
      <c r="D73" s="40">
        <v>1.9</v>
      </c>
      <c r="E73" s="40">
        <v>3.8</v>
      </c>
      <c r="F73" s="40">
        <v>21.7</v>
      </c>
      <c r="G73" s="40">
        <v>46.2</v>
      </c>
      <c r="H73" s="40">
        <v>10.5</v>
      </c>
      <c r="I73" s="40">
        <v>64.2</v>
      </c>
      <c r="J73" s="40">
        <v>48.8</v>
      </c>
      <c r="K73" s="40">
        <v>5.2</v>
      </c>
      <c r="L73" s="40">
        <v>86</v>
      </c>
      <c r="M73" s="34">
        <v>70.8</v>
      </c>
      <c r="N73" s="143">
        <v>20.6</v>
      </c>
    </row>
    <row r="74" spans="1:14" ht="15.75" x14ac:dyDescent="0.25">
      <c r="A74" s="61" t="s">
        <v>93</v>
      </c>
      <c r="B74" s="33">
        <v>109</v>
      </c>
      <c r="C74" s="40">
        <v>33</v>
      </c>
      <c r="D74" s="40" t="s">
        <v>25</v>
      </c>
      <c r="E74" s="40">
        <v>2.8</v>
      </c>
      <c r="F74" s="40">
        <v>9.1999999999999993</v>
      </c>
      <c r="G74" s="40">
        <v>12.8</v>
      </c>
      <c r="H74" s="40">
        <v>8.4</v>
      </c>
      <c r="I74" s="40">
        <v>25.7</v>
      </c>
      <c r="J74" s="40">
        <v>46.3</v>
      </c>
      <c r="K74" s="40">
        <v>7.9</v>
      </c>
      <c r="L74" s="40">
        <v>73.7</v>
      </c>
      <c r="M74" s="34">
        <v>62.5</v>
      </c>
      <c r="N74" s="143">
        <v>8.6999999999999993</v>
      </c>
    </row>
    <row r="75" spans="1:14" ht="15.75" x14ac:dyDescent="0.25">
      <c r="A75" s="61" t="s">
        <v>63</v>
      </c>
      <c r="B75" s="33">
        <v>378</v>
      </c>
      <c r="C75" s="40">
        <v>60.8</v>
      </c>
      <c r="D75" s="40">
        <v>1.3</v>
      </c>
      <c r="E75" s="40">
        <v>5.6</v>
      </c>
      <c r="F75" s="40">
        <v>14.8</v>
      </c>
      <c r="G75" s="40">
        <v>18.5</v>
      </c>
      <c r="H75" s="40">
        <v>14.9</v>
      </c>
      <c r="I75" s="40">
        <v>78.599999999999994</v>
      </c>
      <c r="J75" s="40">
        <v>44.9</v>
      </c>
      <c r="K75" s="40">
        <v>11.6</v>
      </c>
      <c r="L75" s="40">
        <v>53.2</v>
      </c>
      <c r="M75" s="34">
        <v>68</v>
      </c>
      <c r="N75" s="143">
        <v>20.100000000000001</v>
      </c>
    </row>
    <row r="76" spans="1:14" ht="15.75" x14ac:dyDescent="0.25">
      <c r="A76" s="61" t="s">
        <v>94</v>
      </c>
      <c r="B76" s="33">
        <v>61</v>
      </c>
      <c r="C76" s="40">
        <v>62.3</v>
      </c>
      <c r="D76" s="40">
        <v>3.3</v>
      </c>
      <c r="E76" s="40">
        <v>1.6</v>
      </c>
      <c r="F76" s="40">
        <v>13.1</v>
      </c>
      <c r="G76" s="40">
        <v>19.7</v>
      </c>
      <c r="H76" s="40">
        <v>18.399999999999999</v>
      </c>
      <c r="I76" s="40">
        <v>57.4</v>
      </c>
      <c r="J76" s="40">
        <v>45.3</v>
      </c>
      <c r="K76" s="40">
        <v>5.9</v>
      </c>
      <c r="L76" s="40">
        <v>55.1</v>
      </c>
      <c r="M76" s="34">
        <v>75</v>
      </c>
      <c r="N76" s="143">
        <v>32.299999999999997</v>
      </c>
    </row>
    <row r="77" spans="1:14" ht="15.75" x14ac:dyDescent="0.25">
      <c r="A77" s="61" t="s">
        <v>322</v>
      </c>
      <c r="B77" s="33">
        <v>9</v>
      </c>
      <c r="C77" s="40">
        <v>66.7</v>
      </c>
      <c r="D77" s="40" t="s">
        <v>25</v>
      </c>
      <c r="E77" s="40">
        <v>11.1</v>
      </c>
      <c r="F77" s="40">
        <v>22.2</v>
      </c>
      <c r="G77" s="40" t="s">
        <v>25</v>
      </c>
      <c r="H77" s="40">
        <v>11.1</v>
      </c>
      <c r="I77" s="40">
        <v>11.1</v>
      </c>
      <c r="J77" s="40">
        <v>45.4</v>
      </c>
      <c r="K77" s="40">
        <v>17.600000000000001</v>
      </c>
      <c r="L77" s="40" t="s">
        <v>25</v>
      </c>
      <c r="M77" s="34">
        <v>50</v>
      </c>
      <c r="N77" s="143">
        <v>35.299999999999997</v>
      </c>
    </row>
    <row r="78" spans="1:14" ht="15.75" x14ac:dyDescent="0.25">
      <c r="A78" s="122" t="s">
        <v>323</v>
      </c>
      <c r="B78" s="33">
        <v>180</v>
      </c>
      <c r="C78" s="40">
        <v>46.7</v>
      </c>
      <c r="D78" s="40">
        <v>0.6</v>
      </c>
      <c r="E78" s="40">
        <v>3.9</v>
      </c>
      <c r="F78" s="40">
        <v>5</v>
      </c>
      <c r="G78" s="40">
        <v>25.6</v>
      </c>
      <c r="H78" s="40">
        <v>12.7</v>
      </c>
      <c r="I78" s="40">
        <v>76.7</v>
      </c>
      <c r="J78" s="40">
        <v>41.9</v>
      </c>
      <c r="K78" s="40">
        <v>6.7</v>
      </c>
      <c r="L78" s="40">
        <v>64.2</v>
      </c>
      <c r="M78" s="34">
        <v>86.4</v>
      </c>
      <c r="N78" s="143">
        <v>14.8</v>
      </c>
    </row>
    <row r="79" spans="1:14" ht="15.75" x14ac:dyDescent="0.25">
      <c r="A79" s="61" t="s">
        <v>66</v>
      </c>
      <c r="B79" s="33">
        <v>383</v>
      </c>
      <c r="C79" s="40">
        <v>67.099999999999994</v>
      </c>
      <c r="D79" s="40">
        <v>2.2999999999999998</v>
      </c>
      <c r="E79" s="40">
        <v>5.7</v>
      </c>
      <c r="F79" s="40">
        <v>13.1</v>
      </c>
      <c r="G79" s="40">
        <v>12.3</v>
      </c>
      <c r="H79" s="40">
        <v>16.399999999999999</v>
      </c>
      <c r="I79" s="40">
        <v>70.2</v>
      </c>
      <c r="J79" s="40">
        <v>45.3</v>
      </c>
      <c r="K79" s="40">
        <v>12.7</v>
      </c>
      <c r="L79" s="40">
        <v>53.9</v>
      </c>
      <c r="M79" s="34">
        <v>77</v>
      </c>
      <c r="N79" s="143">
        <v>16.5</v>
      </c>
    </row>
    <row r="80" spans="1:14" ht="15.75" x14ac:dyDescent="0.25">
      <c r="A80" s="61" t="s">
        <v>67</v>
      </c>
      <c r="B80" s="33">
        <v>293</v>
      </c>
      <c r="C80" s="40">
        <v>65.2</v>
      </c>
      <c r="D80" s="40">
        <v>4.0999999999999996</v>
      </c>
      <c r="E80" s="40">
        <v>6.1</v>
      </c>
      <c r="F80" s="40">
        <v>9.1999999999999993</v>
      </c>
      <c r="G80" s="40">
        <v>33.1</v>
      </c>
      <c r="H80" s="40">
        <v>23.5</v>
      </c>
      <c r="I80" s="40">
        <v>78.5</v>
      </c>
      <c r="J80" s="40">
        <v>42.3</v>
      </c>
      <c r="K80" s="40">
        <v>6.5</v>
      </c>
      <c r="L80" s="40">
        <v>50</v>
      </c>
      <c r="M80" s="34">
        <v>75.2</v>
      </c>
      <c r="N80" s="143">
        <v>11.6</v>
      </c>
    </row>
    <row r="81" spans="1:14" ht="15.75" x14ac:dyDescent="0.25">
      <c r="A81" s="61" t="s">
        <v>324</v>
      </c>
      <c r="B81" s="33">
        <v>53</v>
      </c>
      <c r="C81" s="40">
        <v>71.7</v>
      </c>
      <c r="D81" s="40">
        <v>3.8</v>
      </c>
      <c r="E81" s="40">
        <v>3.8</v>
      </c>
      <c r="F81" s="40">
        <v>9.4</v>
      </c>
      <c r="G81" s="40">
        <v>13.2</v>
      </c>
      <c r="H81" s="40">
        <v>19.600000000000001</v>
      </c>
      <c r="I81" s="40">
        <v>64.2</v>
      </c>
      <c r="J81" s="40">
        <v>44.1</v>
      </c>
      <c r="K81" s="40">
        <v>6.9</v>
      </c>
      <c r="L81" s="40">
        <v>50</v>
      </c>
      <c r="M81" s="34">
        <v>86.7</v>
      </c>
      <c r="N81" s="143">
        <v>25.8</v>
      </c>
    </row>
    <row r="82" spans="1:14" ht="15.75" x14ac:dyDescent="0.25">
      <c r="A82" s="61" t="s">
        <v>68</v>
      </c>
      <c r="B82" s="33">
        <v>100</v>
      </c>
      <c r="C82" s="40">
        <v>70</v>
      </c>
      <c r="D82" s="40">
        <v>2</v>
      </c>
      <c r="E82" s="40">
        <v>5</v>
      </c>
      <c r="F82" s="40">
        <v>2</v>
      </c>
      <c r="G82" s="40">
        <v>44</v>
      </c>
      <c r="H82" s="40">
        <v>25</v>
      </c>
      <c r="I82" s="40">
        <v>82</v>
      </c>
      <c r="J82" s="40">
        <v>38.9</v>
      </c>
      <c r="K82" s="40">
        <v>4.2</v>
      </c>
      <c r="L82" s="40">
        <v>37.5</v>
      </c>
      <c r="M82" s="34">
        <v>83.3</v>
      </c>
      <c r="N82" s="143">
        <v>19.8</v>
      </c>
    </row>
    <row r="83" spans="1:14" ht="15.75" x14ac:dyDescent="0.25">
      <c r="A83" s="61" t="s">
        <v>69</v>
      </c>
      <c r="B83" s="33">
        <v>4</v>
      </c>
      <c r="C83" s="40">
        <v>25</v>
      </c>
      <c r="D83" s="40" t="s">
        <v>25</v>
      </c>
      <c r="E83" s="40" t="s">
        <v>25</v>
      </c>
      <c r="F83" s="40">
        <v>25</v>
      </c>
      <c r="G83" s="40" t="s">
        <v>25</v>
      </c>
      <c r="H83" s="40" t="s">
        <v>25</v>
      </c>
      <c r="I83" s="40">
        <v>25</v>
      </c>
      <c r="J83" s="40">
        <v>55.8</v>
      </c>
      <c r="K83" s="40">
        <v>17.3</v>
      </c>
      <c r="L83" s="40">
        <v>75</v>
      </c>
      <c r="M83" s="34" t="s">
        <v>25</v>
      </c>
      <c r="N83" s="143">
        <v>22.2</v>
      </c>
    </row>
    <row r="84" spans="1:14" ht="15.75" x14ac:dyDescent="0.25">
      <c r="A84" s="61" t="s">
        <v>95</v>
      </c>
      <c r="B84" s="33">
        <v>1241</v>
      </c>
      <c r="C84" s="40">
        <v>67.7</v>
      </c>
      <c r="D84" s="40">
        <v>2.2999999999999998</v>
      </c>
      <c r="E84" s="40">
        <v>4.5999999999999996</v>
      </c>
      <c r="F84" s="40">
        <v>13.5</v>
      </c>
      <c r="G84" s="40">
        <v>10.199999999999999</v>
      </c>
      <c r="H84" s="40">
        <v>10.5</v>
      </c>
      <c r="I84" s="40">
        <v>44.4</v>
      </c>
      <c r="J84" s="40">
        <v>37.299999999999997</v>
      </c>
      <c r="K84" s="40">
        <v>6.9</v>
      </c>
      <c r="L84" s="40">
        <v>27.1</v>
      </c>
      <c r="M84" s="34">
        <v>79.3</v>
      </c>
      <c r="N84" s="143">
        <v>28.8</v>
      </c>
    </row>
    <row r="85" spans="1:14" ht="15.75" x14ac:dyDescent="0.25">
      <c r="A85" s="61" t="s">
        <v>325</v>
      </c>
      <c r="B85" s="33">
        <v>475</v>
      </c>
      <c r="C85" s="40">
        <v>61.9</v>
      </c>
      <c r="D85" s="40">
        <v>51.2</v>
      </c>
      <c r="E85" s="40">
        <v>4.5999999999999996</v>
      </c>
      <c r="F85" s="40">
        <v>17.100000000000001</v>
      </c>
      <c r="G85" s="40">
        <v>52</v>
      </c>
      <c r="H85" s="40">
        <v>19.3</v>
      </c>
      <c r="I85" s="40">
        <v>95.2</v>
      </c>
      <c r="J85" s="40">
        <v>45.4</v>
      </c>
      <c r="K85" s="40">
        <v>2.9</v>
      </c>
      <c r="L85" s="40">
        <v>82.5</v>
      </c>
      <c r="M85" s="34">
        <v>18</v>
      </c>
      <c r="N85" s="143">
        <v>27.5</v>
      </c>
    </row>
    <row r="86" spans="1:14" ht="15.75" x14ac:dyDescent="0.25">
      <c r="A86" s="61" t="s">
        <v>326</v>
      </c>
      <c r="B86" s="33">
        <v>134</v>
      </c>
      <c r="C86" s="40">
        <v>57.5</v>
      </c>
      <c r="D86" s="40">
        <v>35.799999999999997</v>
      </c>
      <c r="E86" s="40">
        <v>5.2</v>
      </c>
      <c r="F86" s="40">
        <v>5.2</v>
      </c>
      <c r="G86" s="40">
        <v>14.2</v>
      </c>
      <c r="H86" s="40">
        <v>7.8</v>
      </c>
      <c r="I86" s="40">
        <v>61.9</v>
      </c>
      <c r="J86" s="40">
        <v>43.6</v>
      </c>
      <c r="K86" s="40">
        <v>7.1</v>
      </c>
      <c r="L86" s="40">
        <v>53</v>
      </c>
      <c r="M86" s="34">
        <v>60.6</v>
      </c>
      <c r="N86" s="143">
        <v>26.7</v>
      </c>
    </row>
    <row r="87" spans="1:14" ht="15.75" x14ac:dyDescent="0.25">
      <c r="A87" s="61" t="s">
        <v>327</v>
      </c>
      <c r="B87" s="33">
        <v>391</v>
      </c>
      <c r="C87" s="40">
        <v>54.7</v>
      </c>
      <c r="D87" s="40">
        <v>0.8</v>
      </c>
      <c r="E87" s="40">
        <v>4.5999999999999996</v>
      </c>
      <c r="F87" s="40">
        <v>26.9</v>
      </c>
      <c r="G87" s="40">
        <v>5.9</v>
      </c>
      <c r="H87" s="40">
        <v>9.5</v>
      </c>
      <c r="I87" s="40">
        <v>55</v>
      </c>
      <c r="J87" s="40">
        <v>38.5</v>
      </c>
      <c r="K87" s="40">
        <v>4.9000000000000004</v>
      </c>
      <c r="L87" s="40">
        <v>54.6</v>
      </c>
      <c r="M87" s="34">
        <v>88</v>
      </c>
      <c r="N87" s="143">
        <v>22.4</v>
      </c>
    </row>
    <row r="88" spans="1:14" ht="15.75" x14ac:dyDescent="0.25">
      <c r="A88" s="61" t="s">
        <v>96</v>
      </c>
      <c r="B88" s="33">
        <v>380</v>
      </c>
      <c r="C88" s="40">
        <v>70.5</v>
      </c>
      <c r="D88" s="40">
        <v>2.4</v>
      </c>
      <c r="E88" s="40">
        <v>9.1999999999999993</v>
      </c>
      <c r="F88" s="40">
        <v>11.6</v>
      </c>
      <c r="G88" s="40">
        <v>18.2</v>
      </c>
      <c r="H88" s="40">
        <v>13.2</v>
      </c>
      <c r="I88" s="40">
        <v>41.3</v>
      </c>
      <c r="J88" s="40">
        <v>43.2</v>
      </c>
      <c r="K88" s="40">
        <v>9.6999999999999993</v>
      </c>
      <c r="L88" s="40">
        <v>24.1</v>
      </c>
      <c r="M88" s="34">
        <v>79</v>
      </c>
      <c r="N88" s="143">
        <v>38.1</v>
      </c>
    </row>
    <row r="89" spans="1:14" ht="15.75" x14ac:dyDescent="0.25">
      <c r="A89" s="61" t="s">
        <v>328</v>
      </c>
      <c r="B89" s="33">
        <v>1442</v>
      </c>
      <c r="C89" s="40">
        <v>70.2</v>
      </c>
      <c r="D89" s="40">
        <v>23.4</v>
      </c>
      <c r="E89" s="40">
        <v>5.2</v>
      </c>
      <c r="F89" s="40">
        <v>8.6999999999999993</v>
      </c>
      <c r="G89" s="40">
        <v>9.9</v>
      </c>
      <c r="H89" s="40">
        <v>14</v>
      </c>
      <c r="I89" s="40">
        <v>47.9</v>
      </c>
      <c r="J89" s="40">
        <v>44.8</v>
      </c>
      <c r="K89" s="40">
        <v>13</v>
      </c>
      <c r="L89" s="40">
        <v>34.200000000000003</v>
      </c>
      <c r="M89" s="34">
        <v>64.599999999999994</v>
      </c>
      <c r="N89" s="143">
        <v>18.7</v>
      </c>
    </row>
    <row r="90" spans="1:14" ht="15.75" x14ac:dyDescent="0.25">
      <c r="A90" s="61" t="s">
        <v>329</v>
      </c>
      <c r="B90" s="33">
        <v>303</v>
      </c>
      <c r="C90" s="40">
        <v>53.8</v>
      </c>
      <c r="D90" s="40">
        <v>0.7</v>
      </c>
      <c r="E90" s="40">
        <v>3.3</v>
      </c>
      <c r="F90" s="40">
        <v>7.6</v>
      </c>
      <c r="G90" s="40">
        <v>8.3000000000000007</v>
      </c>
      <c r="H90" s="40">
        <v>11.5</v>
      </c>
      <c r="I90" s="40">
        <v>31</v>
      </c>
      <c r="J90" s="40">
        <v>42.7</v>
      </c>
      <c r="K90" s="40">
        <v>11.4</v>
      </c>
      <c r="L90" s="40">
        <v>20.5</v>
      </c>
      <c r="M90" s="34">
        <v>87.2</v>
      </c>
      <c r="N90" s="143">
        <v>14.3</v>
      </c>
    </row>
    <row r="91" spans="1:14" ht="15.75" x14ac:dyDescent="0.25">
      <c r="A91" s="61" t="s">
        <v>97</v>
      </c>
      <c r="B91" s="33">
        <v>132</v>
      </c>
      <c r="C91" s="40">
        <v>59.8</v>
      </c>
      <c r="D91" s="40">
        <v>83.3</v>
      </c>
      <c r="E91" s="40">
        <v>1.5</v>
      </c>
      <c r="F91" s="40">
        <v>30.3</v>
      </c>
      <c r="G91" s="40">
        <v>47.7</v>
      </c>
      <c r="H91" s="40">
        <v>1.4</v>
      </c>
      <c r="I91" s="40">
        <v>81.8</v>
      </c>
      <c r="J91" s="40">
        <v>42.8</v>
      </c>
      <c r="K91" s="40">
        <v>10.1</v>
      </c>
      <c r="L91" s="40">
        <v>55.1</v>
      </c>
      <c r="M91" s="34">
        <v>32.9</v>
      </c>
      <c r="N91" s="143">
        <v>14.3</v>
      </c>
    </row>
    <row r="92" spans="1:14" ht="15.75" x14ac:dyDescent="0.25">
      <c r="A92" s="61" t="s">
        <v>78</v>
      </c>
      <c r="B92" s="33">
        <v>39</v>
      </c>
      <c r="C92" s="40">
        <v>79.5</v>
      </c>
      <c r="D92" s="40" t="s">
        <v>25</v>
      </c>
      <c r="E92" s="40">
        <v>10.3</v>
      </c>
      <c r="F92" s="40">
        <v>12.8</v>
      </c>
      <c r="G92" s="40">
        <v>12.8</v>
      </c>
      <c r="H92" s="40">
        <v>14.7</v>
      </c>
      <c r="I92" s="40">
        <v>61.5</v>
      </c>
      <c r="J92" s="40">
        <v>44.5</v>
      </c>
      <c r="K92" s="40">
        <v>2.6</v>
      </c>
      <c r="L92" s="40">
        <v>76.5</v>
      </c>
      <c r="M92" s="34">
        <v>80.8</v>
      </c>
      <c r="N92" s="143">
        <v>19.399999999999999</v>
      </c>
    </row>
    <row r="93" spans="1:14" ht="15.75" x14ac:dyDescent="0.25">
      <c r="A93" s="61" t="s">
        <v>98</v>
      </c>
      <c r="B93" s="33">
        <v>2860</v>
      </c>
      <c r="C93" s="40">
        <v>72.099999999999994</v>
      </c>
      <c r="D93" s="40">
        <v>5.4</v>
      </c>
      <c r="E93" s="40">
        <v>7.5</v>
      </c>
      <c r="F93" s="40">
        <v>7.4</v>
      </c>
      <c r="G93" s="40">
        <v>4.8</v>
      </c>
      <c r="H93" s="40">
        <v>15.1</v>
      </c>
      <c r="I93" s="40">
        <v>61.8</v>
      </c>
      <c r="J93" s="40">
        <v>42.2</v>
      </c>
      <c r="K93" s="40">
        <v>10.199999999999999</v>
      </c>
      <c r="L93" s="40">
        <v>42.4</v>
      </c>
      <c r="M93" s="34">
        <v>60.5</v>
      </c>
      <c r="N93" s="143">
        <v>19.5</v>
      </c>
    </row>
    <row r="94" spans="1:14" ht="15.75" x14ac:dyDescent="0.25">
      <c r="A94" s="61" t="s">
        <v>99</v>
      </c>
      <c r="B94" s="33">
        <v>95</v>
      </c>
      <c r="C94" s="40">
        <v>75.8</v>
      </c>
      <c r="D94" s="40" t="s">
        <v>25</v>
      </c>
      <c r="E94" s="40">
        <v>1.1000000000000001</v>
      </c>
      <c r="F94" s="40">
        <v>22.1</v>
      </c>
      <c r="G94" s="40">
        <v>7.4</v>
      </c>
      <c r="H94" s="40">
        <v>27.3</v>
      </c>
      <c r="I94" s="40">
        <v>52.6</v>
      </c>
      <c r="J94" s="40">
        <v>42.4</v>
      </c>
      <c r="K94" s="40">
        <v>4</v>
      </c>
      <c r="L94" s="40">
        <v>78.400000000000006</v>
      </c>
      <c r="M94" s="34">
        <v>88.8</v>
      </c>
      <c r="N94" s="143">
        <v>30</v>
      </c>
    </row>
    <row r="95" spans="1:14" ht="15.75" x14ac:dyDescent="0.25">
      <c r="A95" s="61" t="s">
        <v>100</v>
      </c>
      <c r="B95" s="33">
        <v>5269</v>
      </c>
      <c r="C95" s="40">
        <v>74.599999999999994</v>
      </c>
      <c r="D95" s="40">
        <v>2.6</v>
      </c>
      <c r="E95" s="40">
        <v>9.6</v>
      </c>
      <c r="F95" s="40">
        <v>8.1</v>
      </c>
      <c r="G95" s="40">
        <v>6.3</v>
      </c>
      <c r="H95" s="40">
        <v>14.4</v>
      </c>
      <c r="I95" s="40">
        <v>83.1</v>
      </c>
      <c r="J95" s="40">
        <v>44</v>
      </c>
      <c r="K95" s="40">
        <v>4</v>
      </c>
      <c r="L95" s="40">
        <v>68.400000000000006</v>
      </c>
      <c r="M95" s="34">
        <v>62</v>
      </c>
      <c r="N95" s="143">
        <v>10.199999999999999</v>
      </c>
    </row>
    <row r="96" spans="1:14" ht="15.75" x14ac:dyDescent="0.25">
      <c r="A96" s="122" t="s">
        <v>330</v>
      </c>
      <c r="B96" s="33">
        <v>430</v>
      </c>
      <c r="C96" s="40">
        <v>68.8</v>
      </c>
      <c r="D96" s="40">
        <v>3</v>
      </c>
      <c r="E96" s="40">
        <v>7</v>
      </c>
      <c r="F96" s="40">
        <v>4</v>
      </c>
      <c r="G96" s="40">
        <v>11.6</v>
      </c>
      <c r="H96" s="40">
        <v>8.6999999999999993</v>
      </c>
      <c r="I96" s="40">
        <v>64.7</v>
      </c>
      <c r="J96" s="40">
        <v>43.1</v>
      </c>
      <c r="K96" s="40">
        <v>2.9</v>
      </c>
      <c r="L96" s="40">
        <v>55.5</v>
      </c>
      <c r="M96" s="34">
        <v>71.900000000000006</v>
      </c>
      <c r="N96" s="143">
        <v>23.5</v>
      </c>
    </row>
    <row r="97" spans="1:14" ht="15.75" x14ac:dyDescent="0.25">
      <c r="A97" s="61" t="s">
        <v>331</v>
      </c>
      <c r="B97" s="33">
        <v>31812</v>
      </c>
      <c r="C97" s="40">
        <v>68.900000000000006</v>
      </c>
      <c r="D97" s="40">
        <v>5.8</v>
      </c>
      <c r="E97" s="40">
        <v>8.1</v>
      </c>
      <c r="F97" s="40">
        <v>15.5</v>
      </c>
      <c r="G97" s="40">
        <v>12.9</v>
      </c>
      <c r="H97" s="40">
        <v>22</v>
      </c>
      <c r="I97" s="40">
        <v>87.3</v>
      </c>
      <c r="J97" s="40">
        <v>44.4</v>
      </c>
      <c r="K97" s="40">
        <v>13.8</v>
      </c>
      <c r="L97" s="40">
        <v>83.6</v>
      </c>
      <c r="M97" s="34">
        <v>44.4</v>
      </c>
      <c r="N97" s="143">
        <v>11.4</v>
      </c>
    </row>
    <row r="98" spans="1:14" ht="15.75" x14ac:dyDescent="0.25">
      <c r="A98" s="61" t="s">
        <v>101</v>
      </c>
      <c r="B98" s="33">
        <v>1931</v>
      </c>
      <c r="C98" s="40">
        <v>51.4</v>
      </c>
      <c r="D98" s="40">
        <v>1.3</v>
      </c>
      <c r="E98" s="40">
        <v>4.3</v>
      </c>
      <c r="F98" s="40">
        <v>20.399999999999999</v>
      </c>
      <c r="G98" s="40">
        <v>6</v>
      </c>
      <c r="H98" s="40">
        <v>8.8000000000000007</v>
      </c>
      <c r="I98" s="40">
        <v>49.7</v>
      </c>
      <c r="J98" s="40">
        <v>38.299999999999997</v>
      </c>
      <c r="K98" s="40">
        <v>6.9</v>
      </c>
      <c r="L98" s="40">
        <v>44.2</v>
      </c>
      <c r="M98" s="34">
        <v>79.099999999999994</v>
      </c>
      <c r="N98" s="143">
        <v>19.600000000000001</v>
      </c>
    </row>
    <row r="99" spans="1:14" ht="15.75" x14ac:dyDescent="0.25">
      <c r="A99" s="61" t="s">
        <v>102</v>
      </c>
      <c r="B99" s="33">
        <v>3125</v>
      </c>
      <c r="C99" s="40">
        <v>52</v>
      </c>
      <c r="D99" s="40">
        <v>1.5</v>
      </c>
      <c r="E99" s="40">
        <v>3</v>
      </c>
      <c r="F99" s="40">
        <v>8</v>
      </c>
      <c r="G99" s="40">
        <v>16.399999999999999</v>
      </c>
      <c r="H99" s="40">
        <v>17.600000000000001</v>
      </c>
      <c r="I99" s="40">
        <v>75.3</v>
      </c>
      <c r="J99" s="40">
        <v>41.3</v>
      </c>
      <c r="K99" s="40">
        <v>9.6999999999999993</v>
      </c>
      <c r="L99" s="40">
        <v>76.2</v>
      </c>
      <c r="M99" s="34">
        <v>84.5</v>
      </c>
      <c r="N99" s="143">
        <v>10.8</v>
      </c>
    </row>
    <row r="100" spans="1:14" ht="15.75" x14ac:dyDescent="0.25">
      <c r="A100" s="61" t="s">
        <v>332</v>
      </c>
      <c r="B100" s="33">
        <v>1471</v>
      </c>
      <c r="C100" s="40">
        <v>57.4</v>
      </c>
      <c r="D100" s="40">
        <v>1.5</v>
      </c>
      <c r="E100" s="40">
        <v>5.6</v>
      </c>
      <c r="F100" s="40">
        <v>20.5</v>
      </c>
      <c r="G100" s="40">
        <v>7.1</v>
      </c>
      <c r="H100" s="40">
        <v>16.5</v>
      </c>
      <c r="I100" s="40">
        <v>46.8</v>
      </c>
      <c r="J100" s="40">
        <v>38.4</v>
      </c>
      <c r="K100" s="40">
        <v>6.2</v>
      </c>
      <c r="L100" s="40">
        <v>63</v>
      </c>
      <c r="M100" s="34">
        <v>88.1</v>
      </c>
      <c r="N100" s="143">
        <v>13.2</v>
      </c>
    </row>
    <row r="101" spans="1:14" ht="15.75" x14ac:dyDescent="0.25">
      <c r="A101" s="61" t="s">
        <v>103</v>
      </c>
      <c r="B101" s="33">
        <v>19727</v>
      </c>
      <c r="C101" s="40">
        <v>56.7</v>
      </c>
      <c r="D101" s="40">
        <v>3.3</v>
      </c>
      <c r="E101" s="40">
        <v>5</v>
      </c>
      <c r="F101" s="40">
        <v>20.6</v>
      </c>
      <c r="G101" s="40">
        <v>9.1</v>
      </c>
      <c r="H101" s="40">
        <v>10.6</v>
      </c>
      <c r="I101" s="40">
        <v>69.7</v>
      </c>
      <c r="J101" s="40">
        <v>43.9</v>
      </c>
      <c r="K101" s="40">
        <v>12.6</v>
      </c>
      <c r="L101" s="40">
        <v>83.3</v>
      </c>
      <c r="M101" s="34">
        <v>71.5</v>
      </c>
      <c r="N101" s="143">
        <v>8.6</v>
      </c>
    </row>
    <row r="102" spans="1:14" ht="15.75" x14ac:dyDescent="0.25">
      <c r="A102" s="61" t="s">
        <v>333</v>
      </c>
      <c r="B102" s="33">
        <v>27</v>
      </c>
      <c r="C102" s="40">
        <v>37</v>
      </c>
      <c r="D102" s="40" t="s">
        <v>25</v>
      </c>
      <c r="E102" s="40" t="s">
        <v>25</v>
      </c>
      <c r="F102" s="40">
        <v>70.400000000000006</v>
      </c>
      <c r="G102" s="40">
        <v>3.7</v>
      </c>
      <c r="H102" s="40">
        <v>7.7</v>
      </c>
      <c r="I102" s="40">
        <v>63</v>
      </c>
      <c r="J102" s="40">
        <v>40</v>
      </c>
      <c r="K102" s="40">
        <v>11.9</v>
      </c>
      <c r="L102" s="40">
        <v>23.1</v>
      </c>
      <c r="M102" s="34">
        <v>100</v>
      </c>
      <c r="N102" s="143">
        <v>22.6</v>
      </c>
    </row>
    <row r="103" spans="1:14" ht="15.75" x14ac:dyDescent="0.25">
      <c r="A103" s="61" t="s">
        <v>104</v>
      </c>
      <c r="B103" s="33">
        <v>173</v>
      </c>
      <c r="C103" s="40">
        <v>57.8</v>
      </c>
      <c r="D103" s="40">
        <v>2.9</v>
      </c>
      <c r="E103" s="40">
        <v>1.7</v>
      </c>
      <c r="F103" s="40">
        <v>24.3</v>
      </c>
      <c r="G103" s="40">
        <v>11</v>
      </c>
      <c r="H103" s="40">
        <v>22.1</v>
      </c>
      <c r="I103" s="40">
        <v>41.6</v>
      </c>
      <c r="J103" s="40">
        <v>41.6</v>
      </c>
      <c r="K103" s="40">
        <v>9.5</v>
      </c>
      <c r="L103" s="40">
        <v>47.4</v>
      </c>
      <c r="M103" s="34">
        <v>89.7</v>
      </c>
      <c r="N103" s="143">
        <v>27.6</v>
      </c>
    </row>
    <row r="104" spans="1:14" ht="15.75" x14ac:dyDescent="0.25">
      <c r="A104" s="61" t="s">
        <v>105</v>
      </c>
      <c r="B104" s="33">
        <v>2797</v>
      </c>
      <c r="C104" s="40">
        <v>67.5</v>
      </c>
      <c r="D104" s="40">
        <v>1.3</v>
      </c>
      <c r="E104" s="40">
        <v>2.8</v>
      </c>
      <c r="F104" s="40">
        <v>7</v>
      </c>
      <c r="G104" s="40">
        <v>28.3</v>
      </c>
      <c r="H104" s="40">
        <v>9.5</v>
      </c>
      <c r="I104" s="40">
        <v>78.5</v>
      </c>
      <c r="J104" s="40">
        <v>43.1</v>
      </c>
      <c r="K104" s="40">
        <v>5.3</v>
      </c>
      <c r="L104" s="40">
        <v>56.5</v>
      </c>
      <c r="M104" s="34">
        <v>49.6</v>
      </c>
      <c r="N104" s="143">
        <v>12.2</v>
      </c>
    </row>
    <row r="105" spans="1:14" ht="15.75" x14ac:dyDescent="0.25">
      <c r="A105" s="61" t="s">
        <v>106</v>
      </c>
      <c r="B105" s="33">
        <v>320</v>
      </c>
      <c r="C105" s="40">
        <v>59.4</v>
      </c>
      <c r="D105" s="40">
        <v>1.6</v>
      </c>
      <c r="E105" s="40">
        <v>3.1</v>
      </c>
      <c r="F105" s="40">
        <v>6.6</v>
      </c>
      <c r="G105" s="40">
        <v>22.2</v>
      </c>
      <c r="H105" s="40">
        <v>5.6</v>
      </c>
      <c r="I105" s="40">
        <v>76.599999999999994</v>
      </c>
      <c r="J105" s="40">
        <v>43</v>
      </c>
      <c r="K105" s="40">
        <v>6.5</v>
      </c>
      <c r="L105" s="40">
        <v>67.099999999999994</v>
      </c>
      <c r="M105" s="34">
        <v>62.2</v>
      </c>
      <c r="N105" s="143">
        <v>19.3</v>
      </c>
    </row>
    <row r="106" spans="1:14" ht="16.5" thickBot="1" x14ac:dyDescent="0.3">
      <c r="A106" s="119" t="s">
        <v>7</v>
      </c>
      <c r="B106" s="37">
        <v>161645</v>
      </c>
      <c r="C106" s="41">
        <v>60.3</v>
      </c>
      <c r="D106" s="41">
        <v>3.6</v>
      </c>
      <c r="E106" s="41">
        <v>4.9000000000000004</v>
      </c>
      <c r="F106" s="41">
        <v>15.1</v>
      </c>
      <c r="G106" s="41">
        <v>11.1</v>
      </c>
      <c r="H106" s="41">
        <v>13.5</v>
      </c>
      <c r="I106" s="41">
        <v>68.900000000000006</v>
      </c>
      <c r="J106" s="41">
        <v>43.4</v>
      </c>
      <c r="K106" s="41">
        <v>10.6</v>
      </c>
      <c r="L106" s="41">
        <v>67.900000000000006</v>
      </c>
      <c r="M106" s="38">
        <v>67</v>
      </c>
      <c r="N106" s="57">
        <v>13.7</v>
      </c>
    </row>
    <row r="108" spans="1:14" ht="15.75" x14ac:dyDescent="0.25">
      <c r="A108" s="161" t="s">
        <v>8</v>
      </c>
      <c r="B108" s="161"/>
    </row>
  </sheetData>
  <mergeCells count="3">
    <mergeCell ref="N3:N4"/>
    <mergeCell ref="A3:A5"/>
    <mergeCell ref="B3:M4"/>
  </mergeCells>
  <hyperlinks>
    <hyperlink ref="J1" location="'Table of Contents'!C2" display="Back to Table of Contents"/>
  </hyperlinks>
  <pageMargins left="0.75" right="0.75" top="1" bottom="1" header="0.5" footer="0.5"/>
  <pageSetup paperSize="9" scale="31"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showGridLines="0" zoomScaleNormal="100" workbookViewId="0"/>
  </sheetViews>
  <sheetFormatPr defaultRowHeight="15" x14ac:dyDescent="0.25"/>
  <cols>
    <col min="1" max="1" width="52.85546875" customWidth="1"/>
    <col min="2" max="7" width="16.140625" customWidth="1"/>
    <col min="8" max="8" width="14.140625" customWidth="1"/>
    <col min="9" max="11" width="16.140625" customWidth="1"/>
    <col min="12" max="12" width="21.85546875" customWidth="1"/>
    <col min="13" max="13" width="19.7109375" customWidth="1"/>
    <col min="14" max="14" width="16.140625" customWidth="1"/>
  </cols>
  <sheetData>
    <row r="1" spans="1:14" x14ac:dyDescent="0.25">
      <c r="A1" s="8" t="s">
        <v>521</v>
      </c>
      <c r="J1" s="7" t="s">
        <v>892</v>
      </c>
    </row>
    <row r="2" spans="1:14" ht="15.75" thickBot="1" x14ac:dyDescent="0.3">
      <c r="A2" s="2"/>
    </row>
    <row r="3" spans="1:14" ht="15" customHeight="1" x14ac:dyDescent="0.25">
      <c r="A3" s="298" t="s">
        <v>49</v>
      </c>
      <c r="B3" s="338">
        <v>44896</v>
      </c>
      <c r="C3" s="339"/>
      <c r="D3" s="339"/>
      <c r="E3" s="339"/>
      <c r="F3" s="339"/>
      <c r="G3" s="339"/>
      <c r="H3" s="339"/>
      <c r="I3" s="339"/>
      <c r="J3" s="339"/>
      <c r="K3" s="339"/>
      <c r="L3" s="339"/>
      <c r="M3" s="344"/>
      <c r="N3" s="333" t="s">
        <v>515</v>
      </c>
    </row>
    <row r="4" spans="1:14" ht="15" customHeight="1" x14ac:dyDescent="0.25">
      <c r="A4" s="328"/>
      <c r="B4" s="341" t="s">
        <v>514</v>
      </c>
      <c r="C4" s="342"/>
      <c r="D4" s="342"/>
      <c r="E4" s="342"/>
      <c r="F4" s="342"/>
      <c r="G4" s="342"/>
      <c r="H4" s="342"/>
      <c r="I4" s="342"/>
      <c r="J4" s="342"/>
      <c r="K4" s="342"/>
      <c r="L4" s="342"/>
      <c r="M4" s="345"/>
      <c r="N4" s="334"/>
    </row>
    <row r="5" spans="1:14" ht="48" thickBot="1" x14ac:dyDescent="0.3">
      <c r="A5" s="308"/>
      <c r="B5" s="227" t="s">
        <v>516</v>
      </c>
      <c r="C5" s="228" t="s">
        <v>517</v>
      </c>
      <c r="D5" s="228" t="s">
        <v>269</v>
      </c>
      <c r="E5" s="228" t="s">
        <v>518</v>
      </c>
      <c r="F5" s="228" t="s">
        <v>519</v>
      </c>
      <c r="G5" s="228" t="s">
        <v>279</v>
      </c>
      <c r="H5" s="228" t="s">
        <v>959</v>
      </c>
      <c r="I5" s="228" t="s">
        <v>958</v>
      </c>
      <c r="J5" s="228" t="s">
        <v>520</v>
      </c>
      <c r="K5" s="228" t="s">
        <v>954</v>
      </c>
      <c r="L5" s="228" t="s">
        <v>955</v>
      </c>
      <c r="M5" s="229" t="s">
        <v>956</v>
      </c>
      <c r="N5" s="226" t="s">
        <v>957</v>
      </c>
    </row>
    <row r="6" spans="1:14" ht="15.75" x14ac:dyDescent="0.25">
      <c r="A6" s="118" t="s">
        <v>57</v>
      </c>
      <c r="B6" s="47">
        <v>1505</v>
      </c>
      <c r="C6" s="48">
        <v>71.400000000000006</v>
      </c>
      <c r="D6" s="48">
        <v>2.1</v>
      </c>
      <c r="E6" s="48">
        <v>4.4000000000000004</v>
      </c>
      <c r="F6" s="48">
        <v>12.8</v>
      </c>
      <c r="G6" s="48">
        <v>15.2</v>
      </c>
      <c r="H6" s="48">
        <v>12.6</v>
      </c>
      <c r="I6" s="48">
        <v>49</v>
      </c>
      <c r="J6" s="48">
        <v>37.4</v>
      </c>
      <c r="K6" s="48">
        <v>5.7</v>
      </c>
      <c r="L6" s="48">
        <v>45</v>
      </c>
      <c r="M6" s="49">
        <v>84.2</v>
      </c>
      <c r="N6" s="145">
        <v>20.5</v>
      </c>
    </row>
    <row r="7" spans="1:14" ht="15.75" x14ac:dyDescent="0.25">
      <c r="A7" s="61" t="s">
        <v>522</v>
      </c>
      <c r="B7" s="33">
        <v>713</v>
      </c>
      <c r="C7" s="40">
        <v>69.400000000000006</v>
      </c>
      <c r="D7" s="40">
        <v>0.6</v>
      </c>
      <c r="E7" s="40">
        <v>2.4</v>
      </c>
      <c r="F7" s="40">
        <v>9</v>
      </c>
      <c r="G7" s="40">
        <v>14.3</v>
      </c>
      <c r="H7" s="40">
        <v>17.5</v>
      </c>
      <c r="I7" s="40">
        <v>47.5</v>
      </c>
      <c r="J7" s="40">
        <v>38.1</v>
      </c>
      <c r="K7" s="40">
        <v>5.9</v>
      </c>
      <c r="L7" s="40">
        <v>55.2</v>
      </c>
      <c r="M7" s="34">
        <v>94.1</v>
      </c>
      <c r="N7" s="143">
        <v>13.5</v>
      </c>
    </row>
    <row r="8" spans="1:14" ht="15.75" x14ac:dyDescent="0.25">
      <c r="A8" s="61" t="s">
        <v>308</v>
      </c>
      <c r="B8" s="33">
        <v>4881</v>
      </c>
      <c r="C8" s="40">
        <v>71.400000000000006</v>
      </c>
      <c r="D8" s="40">
        <v>2.9</v>
      </c>
      <c r="E8" s="40">
        <v>4.7</v>
      </c>
      <c r="F8" s="40">
        <v>11.9</v>
      </c>
      <c r="G8" s="40">
        <v>9.4</v>
      </c>
      <c r="H8" s="40">
        <v>15.5</v>
      </c>
      <c r="I8" s="40">
        <v>54.1</v>
      </c>
      <c r="J8" s="40">
        <v>41.7</v>
      </c>
      <c r="K8" s="40">
        <v>10.5</v>
      </c>
      <c r="L8" s="40">
        <v>47.2</v>
      </c>
      <c r="M8" s="34">
        <v>67.900000000000006</v>
      </c>
      <c r="N8" s="143">
        <v>13.8</v>
      </c>
    </row>
    <row r="9" spans="1:14" ht="47.25" x14ac:dyDescent="0.25">
      <c r="A9" s="61" t="s">
        <v>523</v>
      </c>
      <c r="B9" s="33">
        <v>143</v>
      </c>
      <c r="C9" s="40">
        <v>63.6</v>
      </c>
      <c r="D9" s="40">
        <v>0.7</v>
      </c>
      <c r="E9" s="40">
        <v>3.5</v>
      </c>
      <c r="F9" s="40">
        <v>21.7</v>
      </c>
      <c r="G9" s="40">
        <v>2.8</v>
      </c>
      <c r="H9" s="40">
        <v>16.5</v>
      </c>
      <c r="I9" s="40">
        <v>54.5</v>
      </c>
      <c r="J9" s="40">
        <v>47.9</v>
      </c>
      <c r="K9" s="40">
        <v>12.5</v>
      </c>
      <c r="L9" s="40">
        <v>69.099999999999994</v>
      </c>
      <c r="M9" s="34">
        <v>84.4</v>
      </c>
      <c r="N9" s="143">
        <v>3.9</v>
      </c>
    </row>
    <row r="10" spans="1:14" ht="15.75" x14ac:dyDescent="0.25">
      <c r="A10" s="61" t="s">
        <v>524</v>
      </c>
      <c r="B10" s="33">
        <v>839</v>
      </c>
      <c r="C10" s="40">
        <v>65.8</v>
      </c>
      <c r="D10" s="40">
        <v>1</v>
      </c>
      <c r="E10" s="40">
        <v>1.4</v>
      </c>
      <c r="F10" s="40">
        <v>15.7</v>
      </c>
      <c r="G10" s="40">
        <v>5.5</v>
      </c>
      <c r="H10" s="40">
        <v>14.9</v>
      </c>
      <c r="I10" s="40">
        <v>48.9</v>
      </c>
      <c r="J10" s="40">
        <v>43</v>
      </c>
      <c r="K10" s="40">
        <v>6.6</v>
      </c>
      <c r="L10" s="40">
        <v>73.099999999999994</v>
      </c>
      <c r="M10" s="34">
        <v>81.900000000000006</v>
      </c>
      <c r="N10" s="143">
        <v>12.5</v>
      </c>
    </row>
    <row r="11" spans="1:14" ht="15.75" x14ac:dyDescent="0.25">
      <c r="A11" s="61" t="s">
        <v>318</v>
      </c>
      <c r="B11" s="33">
        <v>2709</v>
      </c>
      <c r="C11" s="40">
        <v>56.8</v>
      </c>
      <c r="D11" s="40">
        <v>2.2000000000000002</v>
      </c>
      <c r="E11" s="40">
        <v>5.3</v>
      </c>
      <c r="F11" s="40">
        <v>17.899999999999999</v>
      </c>
      <c r="G11" s="40">
        <v>4.0999999999999996</v>
      </c>
      <c r="H11" s="40">
        <v>11.1</v>
      </c>
      <c r="I11" s="40">
        <v>53</v>
      </c>
      <c r="J11" s="40">
        <v>42</v>
      </c>
      <c r="K11" s="40">
        <v>9</v>
      </c>
      <c r="L11" s="40">
        <v>51.8</v>
      </c>
      <c r="M11" s="34">
        <v>80.8</v>
      </c>
      <c r="N11" s="143">
        <v>19.100000000000001</v>
      </c>
    </row>
    <row r="12" spans="1:14" ht="15.75" x14ac:dyDescent="0.25">
      <c r="A12" s="61" t="s">
        <v>525</v>
      </c>
      <c r="B12" s="33">
        <v>637</v>
      </c>
      <c r="C12" s="40">
        <v>41.8</v>
      </c>
      <c r="D12" s="40">
        <v>0.8</v>
      </c>
      <c r="E12" s="40">
        <v>3</v>
      </c>
      <c r="F12" s="40">
        <v>20.7</v>
      </c>
      <c r="G12" s="40">
        <v>8.1999999999999993</v>
      </c>
      <c r="H12" s="40">
        <v>6.2</v>
      </c>
      <c r="I12" s="40">
        <v>49.6</v>
      </c>
      <c r="J12" s="40">
        <v>45.4</v>
      </c>
      <c r="K12" s="40">
        <v>11.8</v>
      </c>
      <c r="L12" s="40">
        <v>69.2</v>
      </c>
      <c r="M12" s="34">
        <v>82.2</v>
      </c>
      <c r="N12" s="143">
        <v>13.3</v>
      </c>
    </row>
    <row r="13" spans="1:14" ht="15.75" x14ac:dyDescent="0.25">
      <c r="A13" s="61" t="s">
        <v>526</v>
      </c>
      <c r="B13" s="33">
        <v>1171</v>
      </c>
      <c r="C13" s="40">
        <v>47.1</v>
      </c>
      <c r="D13" s="40">
        <v>1.4</v>
      </c>
      <c r="E13" s="40">
        <v>3.8</v>
      </c>
      <c r="F13" s="40">
        <v>25.4</v>
      </c>
      <c r="G13" s="40">
        <v>2.6</v>
      </c>
      <c r="H13" s="40">
        <v>10.6</v>
      </c>
      <c r="I13" s="40">
        <v>68.599999999999994</v>
      </c>
      <c r="J13" s="40">
        <v>41.8</v>
      </c>
      <c r="K13" s="40">
        <v>10.8</v>
      </c>
      <c r="L13" s="40">
        <v>76</v>
      </c>
      <c r="M13" s="34">
        <v>78.099999999999994</v>
      </c>
      <c r="N13" s="143">
        <v>10.5</v>
      </c>
    </row>
    <row r="14" spans="1:14" ht="31.5" x14ac:dyDescent="0.25">
      <c r="A14" s="61" t="s">
        <v>527</v>
      </c>
      <c r="B14" s="33">
        <v>265</v>
      </c>
      <c r="C14" s="40">
        <v>55.5</v>
      </c>
      <c r="D14" s="40">
        <v>3</v>
      </c>
      <c r="E14" s="40">
        <v>6</v>
      </c>
      <c r="F14" s="40">
        <v>9.1</v>
      </c>
      <c r="G14" s="40">
        <v>59.6</v>
      </c>
      <c r="H14" s="40">
        <v>10.3</v>
      </c>
      <c r="I14" s="40">
        <v>89.8</v>
      </c>
      <c r="J14" s="40">
        <v>32.6</v>
      </c>
      <c r="K14" s="40">
        <v>3.5</v>
      </c>
      <c r="L14" s="40">
        <v>69.2</v>
      </c>
      <c r="M14" s="34">
        <v>87.5</v>
      </c>
      <c r="N14" s="143">
        <v>18.399999999999999</v>
      </c>
    </row>
    <row r="15" spans="1:14" ht="15.75" x14ac:dyDescent="0.25">
      <c r="A15" s="61" t="s">
        <v>101</v>
      </c>
      <c r="B15" s="33">
        <v>1608</v>
      </c>
      <c r="C15" s="40">
        <v>53.3</v>
      </c>
      <c r="D15" s="40">
        <v>1.5</v>
      </c>
      <c r="E15" s="40">
        <v>4.9000000000000004</v>
      </c>
      <c r="F15" s="40">
        <v>20.8</v>
      </c>
      <c r="G15" s="40">
        <v>3.3</v>
      </c>
      <c r="H15" s="40">
        <v>9.5</v>
      </c>
      <c r="I15" s="40">
        <v>44.3</v>
      </c>
      <c r="J15" s="40">
        <v>37.299999999999997</v>
      </c>
      <c r="K15" s="40">
        <v>6.9</v>
      </c>
      <c r="L15" s="40">
        <v>38.799999999999997</v>
      </c>
      <c r="M15" s="34">
        <v>87.7</v>
      </c>
      <c r="N15" s="143">
        <v>18.899999999999999</v>
      </c>
    </row>
    <row r="16" spans="1:14" ht="15.75" x14ac:dyDescent="0.25">
      <c r="A16" s="61" t="s">
        <v>528</v>
      </c>
      <c r="B16" s="33">
        <v>40</v>
      </c>
      <c r="C16" s="40">
        <v>37.5</v>
      </c>
      <c r="D16" s="40" t="s">
        <v>25</v>
      </c>
      <c r="E16" s="40">
        <v>5</v>
      </c>
      <c r="F16" s="40">
        <v>20</v>
      </c>
      <c r="G16" s="40" t="s">
        <v>25</v>
      </c>
      <c r="H16" s="40">
        <v>10</v>
      </c>
      <c r="I16" s="40">
        <v>47.5</v>
      </c>
      <c r="J16" s="40">
        <v>39.5</v>
      </c>
      <c r="K16" s="40">
        <v>10.6</v>
      </c>
      <c r="L16" s="40">
        <v>70</v>
      </c>
      <c r="M16" s="34">
        <v>92.9</v>
      </c>
      <c r="N16" s="143">
        <v>22.2</v>
      </c>
    </row>
    <row r="17" spans="1:14" ht="15.75" x14ac:dyDescent="0.25">
      <c r="A17" s="61" t="s">
        <v>529</v>
      </c>
      <c r="B17" s="33">
        <v>39</v>
      </c>
      <c r="C17" s="40">
        <v>43.6</v>
      </c>
      <c r="D17" s="40" t="s">
        <v>25</v>
      </c>
      <c r="E17" s="40">
        <v>2.6</v>
      </c>
      <c r="F17" s="40">
        <v>10.3</v>
      </c>
      <c r="G17" s="40">
        <v>25.6</v>
      </c>
      <c r="H17" s="40">
        <v>10.3</v>
      </c>
      <c r="I17" s="40">
        <v>38.5</v>
      </c>
      <c r="J17" s="40">
        <v>42.1</v>
      </c>
      <c r="K17" s="40">
        <v>10.7</v>
      </c>
      <c r="L17" s="40">
        <v>27.6</v>
      </c>
      <c r="M17" s="34">
        <v>100</v>
      </c>
      <c r="N17" s="143">
        <v>30.8</v>
      </c>
    </row>
    <row r="18" spans="1:14" ht="16.5" thickBot="1" x14ac:dyDescent="0.3">
      <c r="A18" s="119" t="s">
        <v>530</v>
      </c>
      <c r="B18" s="68">
        <v>244</v>
      </c>
      <c r="C18" s="69">
        <v>42.2</v>
      </c>
      <c r="D18" s="69">
        <v>0.4</v>
      </c>
      <c r="E18" s="69">
        <v>0.8</v>
      </c>
      <c r="F18" s="69">
        <v>19.3</v>
      </c>
      <c r="G18" s="69">
        <v>21.3</v>
      </c>
      <c r="H18" s="69">
        <v>2.6</v>
      </c>
      <c r="I18" s="69">
        <v>87.3</v>
      </c>
      <c r="J18" s="69">
        <v>43.8</v>
      </c>
      <c r="K18" s="69">
        <v>6.1</v>
      </c>
      <c r="L18" s="69">
        <v>84.9</v>
      </c>
      <c r="M18" s="70">
        <v>38.200000000000003</v>
      </c>
      <c r="N18" s="181">
        <v>23.1</v>
      </c>
    </row>
    <row r="20" spans="1:14" ht="15.75" x14ac:dyDescent="0.25">
      <c r="A20" s="144" t="s">
        <v>8</v>
      </c>
    </row>
  </sheetData>
  <mergeCells count="3">
    <mergeCell ref="N3:N4"/>
    <mergeCell ref="A3:A5"/>
    <mergeCell ref="B3:M4"/>
  </mergeCells>
  <hyperlinks>
    <hyperlink ref="J1" location="'Table of Contents'!C2" display="Back to Table of Contents"/>
  </hyperlinks>
  <pageMargins left="0.75" right="0.75" top="1" bottom="1" header="0.5" footer="0.5"/>
  <pageSetup paperSize="9" scale="30"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9"/>
  <sheetViews>
    <sheetView showGridLines="0" zoomScaleNormal="100" workbookViewId="0"/>
  </sheetViews>
  <sheetFormatPr defaultRowHeight="15" x14ac:dyDescent="0.25"/>
  <cols>
    <col min="1" max="1" width="78" customWidth="1"/>
    <col min="2" max="15" width="9.5703125" customWidth="1"/>
  </cols>
  <sheetData>
    <row r="1" spans="1:15" x14ac:dyDescent="0.25">
      <c r="A1" s="8" t="s">
        <v>531</v>
      </c>
      <c r="J1" s="7" t="s">
        <v>892</v>
      </c>
    </row>
    <row r="2" spans="1:15" ht="15.75" thickBot="1" x14ac:dyDescent="0.3">
      <c r="A2" s="2"/>
    </row>
    <row r="3" spans="1:15" ht="15" customHeight="1" thickBot="1" x14ac:dyDescent="0.3">
      <c r="A3" s="298" t="s">
        <v>49</v>
      </c>
      <c r="B3" s="294" t="s">
        <v>10</v>
      </c>
      <c r="C3" s="294"/>
      <c r="D3" s="294"/>
      <c r="E3" s="294"/>
      <c r="F3" s="294"/>
      <c r="G3" s="294"/>
      <c r="H3" s="294"/>
      <c r="I3" s="294"/>
      <c r="J3" s="294"/>
      <c r="K3" s="294"/>
      <c r="L3" s="294"/>
      <c r="M3" s="294"/>
      <c r="N3" s="294"/>
      <c r="O3" s="296" t="s">
        <v>7</v>
      </c>
    </row>
    <row r="4" spans="1:15" ht="15.75" thickBot="1" x14ac:dyDescent="0.3">
      <c r="A4" s="346"/>
      <c r="B4" s="140" t="s">
        <v>11</v>
      </c>
      <c r="C4" s="124" t="s">
        <v>12</v>
      </c>
      <c r="D4" s="124" t="s">
        <v>13</v>
      </c>
      <c r="E4" s="124" t="s">
        <v>14</v>
      </c>
      <c r="F4" s="124" t="s">
        <v>15</v>
      </c>
      <c r="G4" s="124" t="s">
        <v>16</v>
      </c>
      <c r="H4" s="124" t="s">
        <v>17</v>
      </c>
      <c r="I4" s="124" t="s">
        <v>18</v>
      </c>
      <c r="J4" s="124" t="s">
        <v>19</v>
      </c>
      <c r="K4" s="124" t="s">
        <v>20</v>
      </c>
      <c r="L4" s="124" t="s">
        <v>21</v>
      </c>
      <c r="M4" s="124" t="s">
        <v>22</v>
      </c>
      <c r="N4" s="125" t="s">
        <v>23</v>
      </c>
      <c r="O4" s="297"/>
    </row>
    <row r="5" spans="1:15" ht="15.75" x14ac:dyDescent="0.25">
      <c r="A5" s="118" t="s">
        <v>285</v>
      </c>
      <c r="B5" s="85" t="s">
        <v>25</v>
      </c>
      <c r="C5" s="48" t="s">
        <v>25</v>
      </c>
      <c r="D5" s="48">
        <v>4</v>
      </c>
      <c r="E5" s="48">
        <v>6</v>
      </c>
      <c r="F5" s="48">
        <v>72</v>
      </c>
      <c r="G5" s="48">
        <v>1274</v>
      </c>
      <c r="H5" s="48">
        <v>666</v>
      </c>
      <c r="I5" s="48">
        <v>1055</v>
      </c>
      <c r="J5" s="48">
        <v>1040</v>
      </c>
      <c r="K5" s="48">
        <v>568</v>
      </c>
      <c r="L5" s="48">
        <v>93</v>
      </c>
      <c r="M5" s="48">
        <v>32</v>
      </c>
      <c r="N5" s="49">
        <v>6</v>
      </c>
      <c r="O5" s="141">
        <v>4816</v>
      </c>
    </row>
    <row r="6" spans="1:15" ht="15.75" x14ac:dyDescent="0.25">
      <c r="A6" s="61" t="s">
        <v>56</v>
      </c>
      <c r="B6" s="53" t="s">
        <v>25</v>
      </c>
      <c r="C6" s="40">
        <v>1</v>
      </c>
      <c r="D6" s="40" t="s">
        <v>25</v>
      </c>
      <c r="E6" s="40" t="s">
        <v>25</v>
      </c>
      <c r="F6" s="40">
        <v>1</v>
      </c>
      <c r="G6" s="40">
        <v>12</v>
      </c>
      <c r="H6" s="40">
        <v>9</v>
      </c>
      <c r="I6" s="40">
        <v>62</v>
      </c>
      <c r="J6" s="40">
        <v>38</v>
      </c>
      <c r="K6" s="40">
        <v>18</v>
      </c>
      <c r="L6" s="40">
        <v>3</v>
      </c>
      <c r="M6" s="40">
        <v>1</v>
      </c>
      <c r="N6" s="34" t="s">
        <v>25</v>
      </c>
      <c r="O6" s="93">
        <v>145</v>
      </c>
    </row>
    <row r="7" spans="1:15" ht="15.75" x14ac:dyDescent="0.25">
      <c r="A7" s="61" t="s">
        <v>286</v>
      </c>
      <c r="B7" s="53" t="s">
        <v>25</v>
      </c>
      <c r="C7" s="40" t="s">
        <v>25</v>
      </c>
      <c r="D7" s="40" t="s">
        <v>25</v>
      </c>
      <c r="E7" s="40" t="s">
        <v>25</v>
      </c>
      <c r="F7" s="40" t="s">
        <v>25</v>
      </c>
      <c r="G7" s="40">
        <v>12</v>
      </c>
      <c r="H7" s="40">
        <v>34</v>
      </c>
      <c r="I7" s="40">
        <v>46</v>
      </c>
      <c r="J7" s="40">
        <v>59</v>
      </c>
      <c r="K7" s="40">
        <v>22</v>
      </c>
      <c r="L7" s="40">
        <v>5</v>
      </c>
      <c r="M7" s="40" t="s">
        <v>25</v>
      </c>
      <c r="N7" s="34" t="s">
        <v>25</v>
      </c>
      <c r="O7" s="93">
        <v>178</v>
      </c>
    </row>
    <row r="8" spans="1:15" ht="15.75" x14ac:dyDescent="0.25">
      <c r="A8" s="61" t="s">
        <v>57</v>
      </c>
      <c r="B8" s="53" t="s">
        <v>25</v>
      </c>
      <c r="C8" s="40">
        <v>36</v>
      </c>
      <c r="D8" s="40">
        <v>1</v>
      </c>
      <c r="E8" s="40">
        <v>3</v>
      </c>
      <c r="F8" s="40">
        <v>10</v>
      </c>
      <c r="G8" s="40">
        <v>125</v>
      </c>
      <c r="H8" s="40">
        <v>226</v>
      </c>
      <c r="I8" s="40">
        <v>384</v>
      </c>
      <c r="J8" s="40">
        <v>556</v>
      </c>
      <c r="K8" s="40">
        <v>356</v>
      </c>
      <c r="L8" s="40">
        <v>144</v>
      </c>
      <c r="M8" s="40">
        <v>37</v>
      </c>
      <c r="N8" s="34">
        <v>9</v>
      </c>
      <c r="O8" s="93">
        <v>1887</v>
      </c>
    </row>
    <row r="9" spans="1:15" ht="15.75" x14ac:dyDescent="0.25">
      <c r="A9" s="61" t="s">
        <v>58</v>
      </c>
      <c r="B9" s="53" t="s">
        <v>25</v>
      </c>
      <c r="C9" s="40" t="s">
        <v>25</v>
      </c>
      <c r="D9" s="40">
        <v>1</v>
      </c>
      <c r="E9" s="40">
        <v>4</v>
      </c>
      <c r="F9" s="40">
        <v>18</v>
      </c>
      <c r="G9" s="40">
        <v>179</v>
      </c>
      <c r="H9" s="40">
        <v>85</v>
      </c>
      <c r="I9" s="40">
        <v>93</v>
      </c>
      <c r="J9" s="40">
        <v>75</v>
      </c>
      <c r="K9" s="40">
        <v>61</v>
      </c>
      <c r="L9" s="40">
        <v>4</v>
      </c>
      <c r="M9" s="40">
        <v>1</v>
      </c>
      <c r="N9" s="34" t="s">
        <v>25</v>
      </c>
      <c r="O9" s="93">
        <v>521</v>
      </c>
    </row>
    <row r="10" spans="1:15" ht="15.75" x14ac:dyDescent="0.25">
      <c r="A10" s="61" t="s">
        <v>287</v>
      </c>
      <c r="B10" s="53" t="s">
        <v>25</v>
      </c>
      <c r="C10" s="40" t="s">
        <v>25</v>
      </c>
      <c r="D10" s="40" t="s">
        <v>25</v>
      </c>
      <c r="E10" s="40" t="s">
        <v>25</v>
      </c>
      <c r="F10" s="40" t="s">
        <v>25</v>
      </c>
      <c r="G10" s="40">
        <v>7</v>
      </c>
      <c r="H10" s="40">
        <v>9</v>
      </c>
      <c r="I10" s="40">
        <v>25</v>
      </c>
      <c r="J10" s="40">
        <v>38</v>
      </c>
      <c r="K10" s="40">
        <v>16</v>
      </c>
      <c r="L10" s="40">
        <v>3</v>
      </c>
      <c r="M10" s="40">
        <v>2</v>
      </c>
      <c r="N10" s="34" t="s">
        <v>25</v>
      </c>
      <c r="O10" s="93">
        <v>100</v>
      </c>
    </row>
    <row r="11" spans="1:15" ht="15.75" x14ac:dyDescent="0.25">
      <c r="A11" s="61" t="s">
        <v>288</v>
      </c>
      <c r="B11" s="53" t="s">
        <v>25</v>
      </c>
      <c r="C11" s="40" t="s">
        <v>25</v>
      </c>
      <c r="D11" s="40">
        <v>1</v>
      </c>
      <c r="E11" s="40">
        <v>1</v>
      </c>
      <c r="F11" s="40">
        <v>9</v>
      </c>
      <c r="G11" s="40">
        <v>75</v>
      </c>
      <c r="H11" s="40">
        <v>83</v>
      </c>
      <c r="I11" s="40">
        <v>140</v>
      </c>
      <c r="J11" s="40">
        <v>323</v>
      </c>
      <c r="K11" s="40">
        <v>98</v>
      </c>
      <c r="L11" s="40">
        <v>17</v>
      </c>
      <c r="M11" s="40">
        <v>7</v>
      </c>
      <c r="N11" s="34">
        <v>2</v>
      </c>
      <c r="O11" s="93">
        <v>756</v>
      </c>
    </row>
    <row r="12" spans="1:15" ht="15.75" x14ac:dyDescent="0.25">
      <c r="A12" s="61" t="s">
        <v>59</v>
      </c>
      <c r="B12" s="53" t="s">
        <v>25</v>
      </c>
      <c r="C12" s="40" t="s">
        <v>25</v>
      </c>
      <c r="D12" s="40" t="s">
        <v>25</v>
      </c>
      <c r="E12" s="40">
        <v>4</v>
      </c>
      <c r="F12" s="40">
        <v>31</v>
      </c>
      <c r="G12" s="40">
        <v>44</v>
      </c>
      <c r="H12" s="40">
        <v>44</v>
      </c>
      <c r="I12" s="40">
        <v>112</v>
      </c>
      <c r="J12" s="40">
        <v>88</v>
      </c>
      <c r="K12" s="40">
        <v>27</v>
      </c>
      <c r="L12" s="40">
        <v>5</v>
      </c>
      <c r="M12" s="40">
        <v>1</v>
      </c>
      <c r="N12" s="34" t="s">
        <v>25</v>
      </c>
      <c r="O12" s="93">
        <v>356</v>
      </c>
    </row>
    <row r="13" spans="1:15" ht="15.75" x14ac:dyDescent="0.25">
      <c r="A13" s="61" t="s">
        <v>60</v>
      </c>
      <c r="B13" s="53" t="s">
        <v>25</v>
      </c>
      <c r="C13" s="40" t="s">
        <v>25</v>
      </c>
      <c r="D13" s="40" t="s">
        <v>25</v>
      </c>
      <c r="E13" s="40" t="s">
        <v>25</v>
      </c>
      <c r="F13" s="40" t="s">
        <v>25</v>
      </c>
      <c r="G13" s="40">
        <v>12</v>
      </c>
      <c r="H13" s="40">
        <v>9</v>
      </c>
      <c r="I13" s="40">
        <v>16</v>
      </c>
      <c r="J13" s="40">
        <v>22</v>
      </c>
      <c r="K13" s="40">
        <v>17</v>
      </c>
      <c r="L13" s="40">
        <v>2</v>
      </c>
      <c r="M13" s="40">
        <v>1</v>
      </c>
      <c r="N13" s="34" t="s">
        <v>25</v>
      </c>
      <c r="O13" s="93">
        <v>79</v>
      </c>
    </row>
    <row r="14" spans="1:15" ht="15.75" x14ac:dyDescent="0.25">
      <c r="A14" s="61" t="s">
        <v>61</v>
      </c>
      <c r="B14" s="53" t="s">
        <v>25</v>
      </c>
      <c r="C14" s="40" t="s">
        <v>25</v>
      </c>
      <c r="D14" s="40" t="s">
        <v>25</v>
      </c>
      <c r="E14" s="40" t="s">
        <v>25</v>
      </c>
      <c r="F14" s="40" t="s">
        <v>25</v>
      </c>
      <c r="G14" s="40" t="s">
        <v>25</v>
      </c>
      <c r="H14" s="40">
        <v>1</v>
      </c>
      <c r="I14" s="40">
        <v>2</v>
      </c>
      <c r="J14" s="40">
        <v>2</v>
      </c>
      <c r="K14" s="40">
        <v>3</v>
      </c>
      <c r="L14" s="40">
        <v>1</v>
      </c>
      <c r="M14" s="40" t="s">
        <v>25</v>
      </c>
      <c r="N14" s="34" t="s">
        <v>25</v>
      </c>
      <c r="O14" s="93">
        <v>9</v>
      </c>
    </row>
    <row r="15" spans="1:15" ht="15.75" x14ac:dyDescent="0.25">
      <c r="A15" s="61" t="s">
        <v>289</v>
      </c>
      <c r="B15" s="53" t="s">
        <v>25</v>
      </c>
      <c r="C15" s="40" t="s">
        <v>25</v>
      </c>
      <c r="D15" s="40" t="s">
        <v>25</v>
      </c>
      <c r="E15" s="40" t="s">
        <v>25</v>
      </c>
      <c r="F15" s="40" t="s">
        <v>25</v>
      </c>
      <c r="G15" s="40">
        <v>14</v>
      </c>
      <c r="H15" s="40">
        <v>57</v>
      </c>
      <c r="I15" s="40">
        <v>201</v>
      </c>
      <c r="J15" s="40">
        <v>137</v>
      </c>
      <c r="K15" s="40">
        <v>54</v>
      </c>
      <c r="L15" s="40">
        <v>10</v>
      </c>
      <c r="M15" s="40">
        <v>5</v>
      </c>
      <c r="N15" s="34" t="s">
        <v>25</v>
      </c>
      <c r="O15" s="93">
        <v>478</v>
      </c>
    </row>
    <row r="16" spans="1:15" ht="15.75" x14ac:dyDescent="0.25">
      <c r="A16" s="61" t="s">
        <v>62</v>
      </c>
      <c r="B16" s="53" t="s">
        <v>25</v>
      </c>
      <c r="C16" s="40" t="s">
        <v>25</v>
      </c>
      <c r="D16" s="40">
        <v>1</v>
      </c>
      <c r="E16" s="40">
        <v>6</v>
      </c>
      <c r="F16" s="40">
        <v>12</v>
      </c>
      <c r="G16" s="40">
        <v>216</v>
      </c>
      <c r="H16" s="40">
        <v>149</v>
      </c>
      <c r="I16" s="40">
        <v>147</v>
      </c>
      <c r="J16" s="40">
        <v>159</v>
      </c>
      <c r="K16" s="40">
        <v>122</v>
      </c>
      <c r="L16" s="40">
        <v>11</v>
      </c>
      <c r="M16" s="40">
        <v>5</v>
      </c>
      <c r="N16" s="34" t="s">
        <v>25</v>
      </c>
      <c r="O16" s="93">
        <v>828</v>
      </c>
    </row>
    <row r="17" spans="1:15" ht="15.75" x14ac:dyDescent="0.25">
      <c r="A17" s="61" t="s">
        <v>290</v>
      </c>
      <c r="B17" s="53" t="s">
        <v>25</v>
      </c>
      <c r="C17" s="40" t="s">
        <v>25</v>
      </c>
      <c r="D17" s="40" t="s">
        <v>25</v>
      </c>
      <c r="E17" s="40" t="s">
        <v>25</v>
      </c>
      <c r="F17" s="40" t="s">
        <v>25</v>
      </c>
      <c r="G17" s="40">
        <v>2</v>
      </c>
      <c r="H17" s="40">
        <v>19</v>
      </c>
      <c r="I17" s="40">
        <v>41</v>
      </c>
      <c r="J17" s="40">
        <v>42</v>
      </c>
      <c r="K17" s="40">
        <v>32</v>
      </c>
      <c r="L17" s="40">
        <v>5</v>
      </c>
      <c r="M17" s="40">
        <v>1</v>
      </c>
      <c r="N17" s="34" t="s">
        <v>25</v>
      </c>
      <c r="O17" s="93">
        <v>142</v>
      </c>
    </row>
    <row r="18" spans="1:15" ht="15.75" x14ac:dyDescent="0.25">
      <c r="A18" s="61" t="s">
        <v>291</v>
      </c>
      <c r="B18" s="53" t="s">
        <v>25</v>
      </c>
      <c r="C18" s="40" t="s">
        <v>25</v>
      </c>
      <c r="D18" s="40" t="s">
        <v>25</v>
      </c>
      <c r="E18" s="40" t="s">
        <v>25</v>
      </c>
      <c r="F18" s="40">
        <v>1</v>
      </c>
      <c r="G18" s="40">
        <v>30</v>
      </c>
      <c r="H18" s="40">
        <v>30</v>
      </c>
      <c r="I18" s="40">
        <v>71</v>
      </c>
      <c r="J18" s="40">
        <v>70</v>
      </c>
      <c r="K18" s="40">
        <v>28</v>
      </c>
      <c r="L18" s="40">
        <v>6</v>
      </c>
      <c r="M18" s="40" t="s">
        <v>25</v>
      </c>
      <c r="N18" s="34" t="s">
        <v>25</v>
      </c>
      <c r="O18" s="93">
        <v>236</v>
      </c>
    </row>
    <row r="19" spans="1:15" ht="15.75" x14ac:dyDescent="0.25">
      <c r="A19" s="61" t="s">
        <v>292</v>
      </c>
      <c r="B19" s="53" t="s">
        <v>25</v>
      </c>
      <c r="C19" s="40" t="s">
        <v>25</v>
      </c>
      <c r="D19" s="40">
        <v>1</v>
      </c>
      <c r="E19" s="40">
        <v>1</v>
      </c>
      <c r="F19" s="40">
        <v>8</v>
      </c>
      <c r="G19" s="40">
        <v>29</v>
      </c>
      <c r="H19" s="40">
        <v>49</v>
      </c>
      <c r="I19" s="40">
        <v>96</v>
      </c>
      <c r="J19" s="40">
        <v>131</v>
      </c>
      <c r="K19" s="40">
        <v>68</v>
      </c>
      <c r="L19" s="40">
        <v>19</v>
      </c>
      <c r="M19" s="40">
        <v>9</v>
      </c>
      <c r="N19" s="34">
        <v>1</v>
      </c>
      <c r="O19" s="93">
        <v>412</v>
      </c>
    </row>
    <row r="20" spans="1:15" ht="15.75" x14ac:dyDescent="0.25">
      <c r="A20" s="61" t="s">
        <v>293</v>
      </c>
      <c r="B20" s="53" t="s">
        <v>25</v>
      </c>
      <c r="C20" s="40" t="s">
        <v>25</v>
      </c>
      <c r="D20" s="40" t="s">
        <v>25</v>
      </c>
      <c r="E20" s="40" t="s">
        <v>25</v>
      </c>
      <c r="F20" s="40" t="s">
        <v>25</v>
      </c>
      <c r="G20" s="40" t="s">
        <v>25</v>
      </c>
      <c r="H20" s="40">
        <v>4</v>
      </c>
      <c r="I20" s="40">
        <v>7</v>
      </c>
      <c r="J20" s="40">
        <v>18</v>
      </c>
      <c r="K20" s="40">
        <v>12</v>
      </c>
      <c r="L20" s="40">
        <v>2</v>
      </c>
      <c r="M20" s="40">
        <v>2</v>
      </c>
      <c r="N20" s="34" t="s">
        <v>25</v>
      </c>
      <c r="O20" s="93">
        <v>45</v>
      </c>
    </row>
    <row r="21" spans="1:15" ht="15.75" x14ac:dyDescent="0.25">
      <c r="A21" s="61" t="s">
        <v>64</v>
      </c>
      <c r="B21" s="53" t="s">
        <v>25</v>
      </c>
      <c r="C21" s="40" t="s">
        <v>25</v>
      </c>
      <c r="D21" s="40" t="s">
        <v>25</v>
      </c>
      <c r="E21" s="40" t="s">
        <v>25</v>
      </c>
      <c r="F21" s="40" t="s">
        <v>25</v>
      </c>
      <c r="G21" s="40">
        <v>8</v>
      </c>
      <c r="H21" s="40">
        <v>19</v>
      </c>
      <c r="I21" s="40">
        <v>16</v>
      </c>
      <c r="J21" s="40">
        <v>14</v>
      </c>
      <c r="K21" s="40">
        <v>21</v>
      </c>
      <c r="L21" s="40">
        <v>21</v>
      </c>
      <c r="M21" s="40">
        <v>4</v>
      </c>
      <c r="N21" s="34">
        <v>1</v>
      </c>
      <c r="O21" s="93">
        <v>104</v>
      </c>
    </row>
    <row r="22" spans="1:15" ht="15.75" x14ac:dyDescent="0.25">
      <c r="A22" s="61" t="s">
        <v>294</v>
      </c>
      <c r="B22" s="53" t="s">
        <v>25</v>
      </c>
      <c r="C22" s="40" t="s">
        <v>25</v>
      </c>
      <c r="D22" s="40" t="s">
        <v>25</v>
      </c>
      <c r="E22" s="40" t="s">
        <v>25</v>
      </c>
      <c r="F22" s="40" t="s">
        <v>25</v>
      </c>
      <c r="G22" s="40" t="s">
        <v>25</v>
      </c>
      <c r="H22" s="40" t="s">
        <v>25</v>
      </c>
      <c r="I22" s="40" t="s">
        <v>25</v>
      </c>
      <c r="J22" s="40" t="s">
        <v>25</v>
      </c>
      <c r="K22" s="40" t="s">
        <v>25</v>
      </c>
      <c r="L22" s="40">
        <v>3</v>
      </c>
      <c r="M22" s="40">
        <v>2</v>
      </c>
      <c r="N22" s="34" t="s">
        <v>25</v>
      </c>
      <c r="O22" s="93">
        <v>5</v>
      </c>
    </row>
    <row r="23" spans="1:15" ht="15.75" x14ac:dyDescent="0.25">
      <c r="A23" s="61" t="s">
        <v>295</v>
      </c>
      <c r="B23" s="53" t="s">
        <v>25</v>
      </c>
      <c r="C23" s="40" t="s">
        <v>25</v>
      </c>
      <c r="D23" s="40">
        <v>2</v>
      </c>
      <c r="E23" s="40">
        <v>13</v>
      </c>
      <c r="F23" s="40">
        <v>50</v>
      </c>
      <c r="G23" s="40">
        <v>154</v>
      </c>
      <c r="H23" s="40">
        <v>345</v>
      </c>
      <c r="I23" s="40">
        <v>759</v>
      </c>
      <c r="J23" s="40">
        <v>988</v>
      </c>
      <c r="K23" s="40">
        <v>567</v>
      </c>
      <c r="L23" s="40">
        <v>100</v>
      </c>
      <c r="M23" s="40">
        <v>28</v>
      </c>
      <c r="N23" s="34">
        <v>6</v>
      </c>
      <c r="O23" s="93">
        <v>3012</v>
      </c>
    </row>
    <row r="24" spans="1:15" ht="15.75" x14ac:dyDescent="0.25">
      <c r="A24" s="61" t="s">
        <v>79</v>
      </c>
      <c r="B24" s="53" t="s">
        <v>25</v>
      </c>
      <c r="C24" s="40" t="s">
        <v>25</v>
      </c>
      <c r="D24" s="40" t="s">
        <v>25</v>
      </c>
      <c r="E24" s="40" t="s">
        <v>25</v>
      </c>
      <c r="F24" s="40">
        <v>34</v>
      </c>
      <c r="G24" s="40">
        <v>29</v>
      </c>
      <c r="H24" s="40">
        <v>96</v>
      </c>
      <c r="I24" s="40">
        <v>400</v>
      </c>
      <c r="J24" s="40">
        <v>531</v>
      </c>
      <c r="K24" s="40">
        <v>361</v>
      </c>
      <c r="L24" s="40">
        <v>20</v>
      </c>
      <c r="M24" s="40">
        <v>7</v>
      </c>
      <c r="N24" s="34" t="s">
        <v>25</v>
      </c>
      <c r="O24" s="93">
        <v>1478</v>
      </c>
    </row>
    <row r="25" spans="1:15" ht="15.75" x14ac:dyDescent="0.25">
      <c r="A25" s="61" t="s">
        <v>80</v>
      </c>
      <c r="B25" s="53" t="s">
        <v>25</v>
      </c>
      <c r="C25" s="40" t="s">
        <v>25</v>
      </c>
      <c r="D25" s="40" t="s">
        <v>25</v>
      </c>
      <c r="E25" s="40" t="s">
        <v>25</v>
      </c>
      <c r="F25" s="40">
        <v>1</v>
      </c>
      <c r="G25" s="40">
        <v>31</v>
      </c>
      <c r="H25" s="40">
        <v>56</v>
      </c>
      <c r="I25" s="40">
        <v>81</v>
      </c>
      <c r="J25" s="40">
        <v>99</v>
      </c>
      <c r="K25" s="40">
        <v>45</v>
      </c>
      <c r="L25" s="40">
        <v>13</v>
      </c>
      <c r="M25" s="40">
        <v>2</v>
      </c>
      <c r="N25" s="34" t="s">
        <v>25</v>
      </c>
      <c r="O25" s="93">
        <v>328</v>
      </c>
    </row>
    <row r="26" spans="1:15" ht="15.75" x14ac:dyDescent="0.25">
      <c r="A26" s="61" t="s">
        <v>81</v>
      </c>
      <c r="B26" s="53" t="s">
        <v>25</v>
      </c>
      <c r="C26" s="40" t="s">
        <v>25</v>
      </c>
      <c r="D26" s="40">
        <v>2</v>
      </c>
      <c r="E26" s="40" t="s">
        <v>25</v>
      </c>
      <c r="F26" s="40" t="s">
        <v>25</v>
      </c>
      <c r="G26" s="40" t="s">
        <v>25</v>
      </c>
      <c r="H26" s="40">
        <v>1</v>
      </c>
      <c r="I26" s="40">
        <v>4</v>
      </c>
      <c r="J26" s="40">
        <v>8</v>
      </c>
      <c r="K26" s="40">
        <v>8</v>
      </c>
      <c r="L26" s="40">
        <v>3</v>
      </c>
      <c r="M26" s="40" t="s">
        <v>25</v>
      </c>
      <c r="N26" s="34" t="s">
        <v>25</v>
      </c>
      <c r="O26" s="93">
        <v>26</v>
      </c>
    </row>
    <row r="27" spans="1:15" ht="15.75" x14ac:dyDescent="0.25">
      <c r="A27" s="61" t="s">
        <v>296</v>
      </c>
      <c r="B27" s="53" t="s">
        <v>25</v>
      </c>
      <c r="C27" s="40" t="s">
        <v>25</v>
      </c>
      <c r="D27" s="40" t="s">
        <v>25</v>
      </c>
      <c r="E27" s="40">
        <v>2</v>
      </c>
      <c r="F27" s="40">
        <v>7</v>
      </c>
      <c r="G27" s="40">
        <v>19</v>
      </c>
      <c r="H27" s="40">
        <v>31</v>
      </c>
      <c r="I27" s="40">
        <v>70</v>
      </c>
      <c r="J27" s="40">
        <v>57</v>
      </c>
      <c r="K27" s="40">
        <v>23</v>
      </c>
      <c r="L27" s="40">
        <v>4</v>
      </c>
      <c r="M27" s="40" t="s">
        <v>25</v>
      </c>
      <c r="N27" s="34" t="s">
        <v>25</v>
      </c>
      <c r="O27" s="93">
        <v>213</v>
      </c>
    </row>
    <row r="28" spans="1:15" ht="15.75" x14ac:dyDescent="0.25">
      <c r="A28" s="61" t="s">
        <v>297</v>
      </c>
      <c r="B28" s="53" t="s">
        <v>25</v>
      </c>
      <c r="C28" s="40" t="s">
        <v>25</v>
      </c>
      <c r="D28" s="40" t="s">
        <v>25</v>
      </c>
      <c r="E28" s="40" t="s">
        <v>25</v>
      </c>
      <c r="F28" s="40">
        <v>2</v>
      </c>
      <c r="G28" s="40">
        <v>4</v>
      </c>
      <c r="H28" s="40">
        <v>19</v>
      </c>
      <c r="I28" s="40">
        <v>73</v>
      </c>
      <c r="J28" s="40">
        <v>94</v>
      </c>
      <c r="K28" s="40">
        <v>62</v>
      </c>
      <c r="L28" s="40">
        <v>9</v>
      </c>
      <c r="M28" s="40">
        <v>4</v>
      </c>
      <c r="N28" s="34" t="s">
        <v>25</v>
      </c>
      <c r="O28" s="93">
        <v>267</v>
      </c>
    </row>
    <row r="29" spans="1:15" ht="15.75" x14ac:dyDescent="0.25">
      <c r="A29" s="61" t="s">
        <v>298</v>
      </c>
      <c r="B29" s="53" t="s">
        <v>25</v>
      </c>
      <c r="C29" s="40" t="s">
        <v>25</v>
      </c>
      <c r="D29" s="40" t="s">
        <v>25</v>
      </c>
      <c r="E29" s="40" t="s">
        <v>25</v>
      </c>
      <c r="F29" s="40" t="s">
        <v>25</v>
      </c>
      <c r="G29" s="40" t="s">
        <v>25</v>
      </c>
      <c r="H29" s="40" t="s">
        <v>25</v>
      </c>
      <c r="I29" s="40" t="s">
        <v>25</v>
      </c>
      <c r="J29" s="40">
        <v>1</v>
      </c>
      <c r="K29" s="40">
        <v>1</v>
      </c>
      <c r="L29" s="40" t="s">
        <v>25</v>
      </c>
      <c r="M29" s="40" t="s">
        <v>25</v>
      </c>
      <c r="N29" s="34" t="s">
        <v>25</v>
      </c>
      <c r="O29" s="93">
        <v>2</v>
      </c>
    </row>
    <row r="30" spans="1:15" ht="15.75" x14ac:dyDescent="0.25">
      <c r="A30" s="61" t="s">
        <v>70</v>
      </c>
      <c r="B30" s="53">
        <v>112</v>
      </c>
      <c r="C30" s="40">
        <v>238</v>
      </c>
      <c r="D30" s="40">
        <v>35</v>
      </c>
      <c r="E30" s="40">
        <v>228</v>
      </c>
      <c r="F30" s="40">
        <v>831</v>
      </c>
      <c r="G30" s="40">
        <v>1429</v>
      </c>
      <c r="H30" s="40">
        <v>2551</v>
      </c>
      <c r="I30" s="40">
        <v>4984</v>
      </c>
      <c r="J30" s="40">
        <v>4115</v>
      </c>
      <c r="K30" s="40">
        <v>2279</v>
      </c>
      <c r="L30" s="40">
        <v>169</v>
      </c>
      <c r="M30" s="40">
        <v>60</v>
      </c>
      <c r="N30" s="34">
        <v>8</v>
      </c>
      <c r="O30" s="93">
        <v>17039</v>
      </c>
    </row>
    <row r="31" spans="1:15" ht="15.75" x14ac:dyDescent="0.25">
      <c r="A31" s="61" t="s">
        <v>71</v>
      </c>
      <c r="B31" s="53" t="s">
        <v>25</v>
      </c>
      <c r="C31" s="40" t="s">
        <v>25</v>
      </c>
      <c r="D31" s="40" t="s">
        <v>25</v>
      </c>
      <c r="E31" s="40" t="s">
        <v>25</v>
      </c>
      <c r="F31" s="40">
        <v>29</v>
      </c>
      <c r="G31" s="40">
        <v>129</v>
      </c>
      <c r="H31" s="40">
        <v>93</v>
      </c>
      <c r="I31" s="40">
        <v>99</v>
      </c>
      <c r="J31" s="40">
        <v>93</v>
      </c>
      <c r="K31" s="40">
        <v>43</v>
      </c>
      <c r="L31" s="40">
        <v>7</v>
      </c>
      <c r="M31" s="40">
        <v>3</v>
      </c>
      <c r="N31" s="34" t="s">
        <v>25</v>
      </c>
      <c r="O31" s="93">
        <v>496</v>
      </c>
    </row>
    <row r="32" spans="1:15" ht="15.75" x14ac:dyDescent="0.25">
      <c r="A32" s="61" t="s">
        <v>299</v>
      </c>
      <c r="B32" s="53">
        <v>3</v>
      </c>
      <c r="C32" s="40" t="s">
        <v>25</v>
      </c>
      <c r="D32" s="40" t="s">
        <v>25</v>
      </c>
      <c r="E32" s="40">
        <v>4</v>
      </c>
      <c r="F32" s="40">
        <v>8</v>
      </c>
      <c r="G32" s="40">
        <v>108</v>
      </c>
      <c r="H32" s="40">
        <v>150</v>
      </c>
      <c r="I32" s="40">
        <v>279</v>
      </c>
      <c r="J32" s="40">
        <v>426</v>
      </c>
      <c r="K32" s="40">
        <v>196</v>
      </c>
      <c r="L32" s="40">
        <v>55</v>
      </c>
      <c r="M32" s="40">
        <v>14</v>
      </c>
      <c r="N32" s="34">
        <v>7</v>
      </c>
      <c r="O32" s="93">
        <v>1250</v>
      </c>
    </row>
    <row r="33" spans="1:15" ht="15.75" x14ac:dyDescent="0.25">
      <c r="A33" s="61" t="s">
        <v>72</v>
      </c>
      <c r="B33" s="53" t="s">
        <v>25</v>
      </c>
      <c r="C33" s="40" t="s">
        <v>25</v>
      </c>
      <c r="D33" s="40" t="s">
        <v>25</v>
      </c>
      <c r="E33" s="40">
        <v>1</v>
      </c>
      <c r="F33" s="40">
        <v>2</v>
      </c>
      <c r="G33" s="40">
        <v>11</v>
      </c>
      <c r="H33" s="40">
        <v>24</v>
      </c>
      <c r="I33" s="40">
        <v>33</v>
      </c>
      <c r="J33" s="40">
        <v>54</v>
      </c>
      <c r="K33" s="40">
        <v>28</v>
      </c>
      <c r="L33" s="40">
        <v>9</v>
      </c>
      <c r="M33" s="40">
        <v>1</v>
      </c>
      <c r="N33" s="34" t="s">
        <v>25</v>
      </c>
      <c r="O33" s="93">
        <v>163</v>
      </c>
    </row>
    <row r="34" spans="1:15" ht="15.75" x14ac:dyDescent="0.25">
      <c r="A34" s="61" t="s">
        <v>300</v>
      </c>
      <c r="B34" s="53" t="s">
        <v>25</v>
      </c>
      <c r="C34" s="40" t="s">
        <v>25</v>
      </c>
      <c r="D34" s="40" t="s">
        <v>25</v>
      </c>
      <c r="E34" s="40" t="s">
        <v>25</v>
      </c>
      <c r="F34" s="40" t="s">
        <v>25</v>
      </c>
      <c r="G34" s="40">
        <v>2</v>
      </c>
      <c r="H34" s="40">
        <v>9</v>
      </c>
      <c r="I34" s="40">
        <v>35</v>
      </c>
      <c r="J34" s="40">
        <v>26</v>
      </c>
      <c r="K34" s="40">
        <v>9</v>
      </c>
      <c r="L34" s="40">
        <v>1</v>
      </c>
      <c r="M34" s="40" t="s">
        <v>25</v>
      </c>
      <c r="N34" s="34" t="s">
        <v>25</v>
      </c>
      <c r="O34" s="93">
        <v>82</v>
      </c>
    </row>
    <row r="35" spans="1:15" ht="15.75" x14ac:dyDescent="0.25">
      <c r="A35" s="61" t="s">
        <v>301</v>
      </c>
      <c r="B35" s="53">
        <v>8</v>
      </c>
      <c r="C35" s="40">
        <v>4</v>
      </c>
      <c r="D35" s="40" t="s">
        <v>25</v>
      </c>
      <c r="E35" s="40">
        <v>12</v>
      </c>
      <c r="F35" s="40">
        <v>37</v>
      </c>
      <c r="G35" s="40">
        <v>192</v>
      </c>
      <c r="H35" s="40">
        <v>360</v>
      </c>
      <c r="I35" s="40">
        <v>700</v>
      </c>
      <c r="J35" s="40">
        <v>1049</v>
      </c>
      <c r="K35" s="40">
        <v>454</v>
      </c>
      <c r="L35" s="40">
        <v>92</v>
      </c>
      <c r="M35" s="40">
        <v>29</v>
      </c>
      <c r="N35" s="34">
        <v>7</v>
      </c>
      <c r="O35" s="93">
        <v>2944</v>
      </c>
    </row>
    <row r="36" spans="1:15" ht="15.75" x14ac:dyDescent="0.25">
      <c r="A36" s="61" t="s">
        <v>74</v>
      </c>
      <c r="B36" s="53" t="s">
        <v>25</v>
      </c>
      <c r="C36" s="40" t="s">
        <v>25</v>
      </c>
      <c r="D36" s="40" t="s">
        <v>25</v>
      </c>
      <c r="E36" s="40" t="s">
        <v>25</v>
      </c>
      <c r="F36" s="40">
        <v>1</v>
      </c>
      <c r="G36" s="40" t="s">
        <v>25</v>
      </c>
      <c r="H36" s="40">
        <v>1</v>
      </c>
      <c r="I36" s="40">
        <v>5</v>
      </c>
      <c r="J36" s="40">
        <v>7</v>
      </c>
      <c r="K36" s="40">
        <v>2</v>
      </c>
      <c r="L36" s="40" t="s">
        <v>25</v>
      </c>
      <c r="M36" s="40" t="s">
        <v>25</v>
      </c>
      <c r="N36" s="34" t="s">
        <v>25</v>
      </c>
      <c r="O36" s="93">
        <v>16</v>
      </c>
    </row>
    <row r="37" spans="1:15" ht="15.75" x14ac:dyDescent="0.25">
      <c r="A37" s="61" t="s">
        <v>302</v>
      </c>
      <c r="B37" s="53" t="s">
        <v>25</v>
      </c>
      <c r="C37" s="40" t="s">
        <v>25</v>
      </c>
      <c r="D37" s="40" t="s">
        <v>25</v>
      </c>
      <c r="E37" s="40" t="s">
        <v>25</v>
      </c>
      <c r="F37" s="40">
        <v>1</v>
      </c>
      <c r="G37" s="40">
        <v>5</v>
      </c>
      <c r="H37" s="40">
        <v>3</v>
      </c>
      <c r="I37" s="40">
        <v>8</v>
      </c>
      <c r="J37" s="40">
        <v>8</v>
      </c>
      <c r="K37" s="40">
        <v>5</v>
      </c>
      <c r="L37" s="40">
        <v>1</v>
      </c>
      <c r="M37" s="40" t="s">
        <v>25</v>
      </c>
      <c r="N37" s="34" t="s">
        <v>25</v>
      </c>
      <c r="O37" s="93">
        <v>31</v>
      </c>
    </row>
    <row r="38" spans="1:15" ht="15.75" x14ac:dyDescent="0.25">
      <c r="A38" s="61" t="s">
        <v>73</v>
      </c>
      <c r="B38" s="53" t="s">
        <v>25</v>
      </c>
      <c r="C38" s="40" t="s">
        <v>25</v>
      </c>
      <c r="D38" s="40" t="s">
        <v>25</v>
      </c>
      <c r="E38" s="40" t="s">
        <v>25</v>
      </c>
      <c r="F38" s="40" t="s">
        <v>25</v>
      </c>
      <c r="G38" s="40">
        <v>14</v>
      </c>
      <c r="H38" s="40">
        <v>27</v>
      </c>
      <c r="I38" s="40">
        <v>57</v>
      </c>
      <c r="J38" s="40">
        <v>57</v>
      </c>
      <c r="K38" s="40">
        <v>22</v>
      </c>
      <c r="L38" s="40">
        <v>7</v>
      </c>
      <c r="M38" s="40">
        <v>1</v>
      </c>
      <c r="N38" s="34" t="s">
        <v>25</v>
      </c>
      <c r="O38" s="93">
        <v>185</v>
      </c>
    </row>
    <row r="39" spans="1:15" ht="15.75" x14ac:dyDescent="0.25">
      <c r="A39" s="61" t="s">
        <v>75</v>
      </c>
      <c r="B39" s="53" t="s">
        <v>25</v>
      </c>
      <c r="C39" s="40">
        <v>2</v>
      </c>
      <c r="D39" s="40">
        <v>1</v>
      </c>
      <c r="E39" s="40">
        <v>3</v>
      </c>
      <c r="F39" s="40">
        <v>24</v>
      </c>
      <c r="G39" s="40">
        <v>53</v>
      </c>
      <c r="H39" s="40">
        <v>110</v>
      </c>
      <c r="I39" s="40">
        <v>179</v>
      </c>
      <c r="J39" s="40">
        <v>165</v>
      </c>
      <c r="K39" s="40">
        <v>56</v>
      </c>
      <c r="L39" s="40">
        <v>5</v>
      </c>
      <c r="M39" s="40" t="s">
        <v>25</v>
      </c>
      <c r="N39" s="34" t="s">
        <v>25</v>
      </c>
      <c r="O39" s="93">
        <v>598</v>
      </c>
    </row>
    <row r="40" spans="1:15" ht="15.75" x14ac:dyDescent="0.25">
      <c r="A40" s="61" t="s">
        <v>76</v>
      </c>
      <c r="B40" s="53" t="s">
        <v>25</v>
      </c>
      <c r="C40" s="40" t="s">
        <v>25</v>
      </c>
      <c r="D40" s="40" t="s">
        <v>25</v>
      </c>
      <c r="E40" s="40">
        <v>2</v>
      </c>
      <c r="F40" s="40">
        <v>1</v>
      </c>
      <c r="G40" s="40">
        <v>31</v>
      </c>
      <c r="H40" s="40">
        <v>48</v>
      </c>
      <c r="I40" s="40">
        <v>65</v>
      </c>
      <c r="J40" s="40">
        <v>43</v>
      </c>
      <c r="K40" s="40">
        <v>32</v>
      </c>
      <c r="L40" s="40">
        <v>3</v>
      </c>
      <c r="M40" s="40" t="s">
        <v>25</v>
      </c>
      <c r="N40" s="34" t="s">
        <v>25</v>
      </c>
      <c r="O40" s="93">
        <v>225</v>
      </c>
    </row>
    <row r="41" spans="1:15" ht="15.75" x14ac:dyDescent="0.25">
      <c r="A41" s="61" t="s">
        <v>303</v>
      </c>
      <c r="B41" s="53" t="s">
        <v>25</v>
      </c>
      <c r="C41" s="40" t="s">
        <v>25</v>
      </c>
      <c r="D41" s="40" t="s">
        <v>25</v>
      </c>
      <c r="E41" s="40">
        <v>1</v>
      </c>
      <c r="F41" s="40">
        <v>56</v>
      </c>
      <c r="G41" s="40">
        <v>94</v>
      </c>
      <c r="H41" s="40">
        <v>273</v>
      </c>
      <c r="I41" s="40">
        <v>227</v>
      </c>
      <c r="J41" s="40">
        <v>152</v>
      </c>
      <c r="K41" s="40">
        <v>71</v>
      </c>
      <c r="L41" s="40">
        <v>17</v>
      </c>
      <c r="M41" s="40">
        <v>5</v>
      </c>
      <c r="N41" s="34" t="s">
        <v>25</v>
      </c>
      <c r="O41" s="93">
        <v>896</v>
      </c>
    </row>
    <row r="42" spans="1:15" ht="15.75" x14ac:dyDescent="0.25">
      <c r="A42" s="61" t="s">
        <v>77</v>
      </c>
      <c r="B42" s="53" t="s">
        <v>25</v>
      </c>
      <c r="C42" s="40" t="s">
        <v>25</v>
      </c>
      <c r="D42" s="40" t="s">
        <v>25</v>
      </c>
      <c r="E42" s="40" t="s">
        <v>25</v>
      </c>
      <c r="F42" s="40" t="s">
        <v>25</v>
      </c>
      <c r="G42" s="40">
        <v>6</v>
      </c>
      <c r="H42" s="40">
        <v>10</v>
      </c>
      <c r="I42" s="40">
        <v>24</v>
      </c>
      <c r="J42" s="40">
        <v>31</v>
      </c>
      <c r="K42" s="40">
        <v>16</v>
      </c>
      <c r="L42" s="40">
        <v>4</v>
      </c>
      <c r="M42" s="40">
        <v>1</v>
      </c>
      <c r="N42" s="34" t="s">
        <v>25</v>
      </c>
      <c r="O42" s="93">
        <v>92</v>
      </c>
    </row>
    <row r="43" spans="1:15" ht="15.75" x14ac:dyDescent="0.25">
      <c r="A43" s="61" t="s">
        <v>82</v>
      </c>
      <c r="B43" s="53" t="s">
        <v>25</v>
      </c>
      <c r="C43" s="40">
        <v>35</v>
      </c>
      <c r="D43" s="40">
        <v>2</v>
      </c>
      <c r="E43" s="40">
        <v>22</v>
      </c>
      <c r="F43" s="40">
        <v>40</v>
      </c>
      <c r="G43" s="40">
        <v>107</v>
      </c>
      <c r="H43" s="40">
        <v>181</v>
      </c>
      <c r="I43" s="40">
        <v>299</v>
      </c>
      <c r="J43" s="40">
        <v>468</v>
      </c>
      <c r="K43" s="40">
        <v>245</v>
      </c>
      <c r="L43" s="40">
        <v>73</v>
      </c>
      <c r="M43" s="40">
        <v>20</v>
      </c>
      <c r="N43" s="34">
        <v>5</v>
      </c>
      <c r="O43" s="93">
        <v>1497</v>
      </c>
    </row>
    <row r="44" spans="1:15" ht="15.75" x14ac:dyDescent="0.25">
      <c r="A44" s="61" t="s">
        <v>83</v>
      </c>
      <c r="B44" s="53" t="s">
        <v>25</v>
      </c>
      <c r="C44" s="40">
        <v>8</v>
      </c>
      <c r="D44" s="40" t="s">
        <v>25</v>
      </c>
      <c r="E44" s="40">
        <v>35</v>
      </c>
      <c r="F44" s="40">
        <v>49</v>
      </c>
      <c r="G44" s="40">
        <v>75</v>
      </c>
      <c r="H44" s="40">
        <v>112</v>
      </c>
      <c r="I44" s="40">
        <v>190</v>
      </c>
      <c r="J44" s="40">
        <v>153</v>
      </c>
      <c r="K44" s="40">
        <v>60</v>
      </c>
      <c r="L44" s="40">
        <v>11</v>
      </c>
      <c r="M44" s="40">
        <v>5</v>
      </c>
      <c r="N44" s="34" t="s">
        <v>25</v>
      </c>
      <c r="O44" s="93">
        <v>698</v>
      </c>
    </row>
    <row r="45" spans="1:15" ht="15.75" x14ac:dyDescent="0.25">
      <c r="A45" s="61" t="s">
        <v>304</v>
      </c>
      <c r="B45" s="53" t="s">
        <v>25</v>
      </c>
      <c r="C45" s="40" t="s">
        <v>25</v>
      </c>
      <c r="D45" s="40" t="s">
        <v>25</v>
      </c>
      <c r="E45" s="40" t="s">
        <v>25</v>
      </c>
      <c r="F45" s="40" t="s">
        <v>25</v>
      </c>
      <c r="G45" s="40">
        <v>10</v>
      </c>
      <c r="H45" s="40">
        <v>10</v>
      </c>
      <c r="I45" s="40">
        <v>51</v>
      </c>
      <c r="J45" s="40">
        <v>75</v>
      </c>
      <c r="K45" s="40">
        <v>54</v>
      </c>
      <c r="L45" s="40">
        <v>12</v>
      </c>
      <c r="M45" s="40">
        <v>2</v>
      </c>
      <c r="N45" s="34" t="s">
        <v>25</v>
      </c>
      <c r="O45" s="93">
        <v>214</v>
      </c>
    </row>
    <row r="46" spans="1:15" ht="15.75" x14ac:dyDescent="0.25">
      <c r="A46" s="61" t="s">
        <v>84</v>
      </c>
      <c r="B46" s="53" t="s">
        <v>25</v>
      </c>
      <c r="C46" s="40" t="s">
        <v>25</v>
      </c>
      <c r="D46" s="40">
        <v>2</v>
      </c>
      <c r="E46" s="40" t="s">
        <v>25</v>
      </c>
      <c r="F46" s="40">
        <v>5</v>
      </c>
      <c r="G46" s="40">
        <v>42</v>
      </c>
      <c r="H46" s="40">
        <v>52</v>
      </c>
      <c r="I46" s="40">
        <v>63</v>
      </c>
      <c r="J46" s="40">
        <v>35</v>
      </c>
      <c r="K46" s="40">
        <v>40</v>
      </c>
      <c r="L46" s="40" t="s">
        <v>25</v>
      </c>
      <c r="M46" s="40">
        <v>2</v>
      </c>
      <c r="N46" s="34">
        <v>1</v>
      </c>
      <c r="O46" s="93">
        <v>242</v>
      </c>
    </row>
    <row r="47" spans="1:15" ht="15.75" x14ac:dyDescent="0.25">
      <c r="A47" s="61" t="s">
        <v>305</v>
      </c>
      <c r="B47" s="53" t="s">
        <v>25</v>
      </c>
      <c r="C47" s="40" t="s">
        <v>25</v>
      </c>
      <c r="D47" s="40" t="s">
        <v>25</v>
      </c>
      <c r="E47" s="40" t="s">
        <v>25</v>
      </c>
      <c r="F47" s="40">
        <v>5</v>
      </c>
      <c r="G47" s="40">
        <v>6</v>
      </c>
      <c r="H47" s="40">
        <v>8</v>
      </c>
      <c r="I47" s="40">
        <v>12</v>
      </c>
      <c r="J47" s="40">
        <v>15</v>
      </c>
      <c r="K47" s="40">
        <v>6</v>
      </c>
      <c r="L47" s="40">
        <v>4</v>
      </c>
      <c r="M47" s="40" t="s">
        <v>25</v>
      </c>
      <c r="N47" s="34" t="s">
        <v>25</v>
      </c>
      <c r="O47" s="93">
        <v>56</v>
      </c>
    </row>
    <row r="48" spans="1:15" ht="15.75" x14ac:dyDescent="0.25">
      <c r="A48" s="61" t="s">
        <v>85</v>
      </c>
      <c r="B48" s="53" t="s">
        <v>25</v>
      </c>
      <c r="C48" s="40">
        <v>122</v>
      </c>
      <c r="D48" s="40">
        <v>2</v>
      </c>
      <c r="E48" s="40">
        <v>1</v>
      </c>
      <c r="F48" s="40">
        <v>26</v>
      </c>
      <c r="G48" s="40">
        <v>84</v>
      </c>
      <c r="H48" s="40">
        <v>583</v>
      </c>
      <c r="I48" s="40">
        <v>740</v>
      </c>
      <c r="J48" s="40">
        <v>1707</v>
      </c>
      <c r="K48" s="40">
        <v>806</v>
      </c>
      <c r="L48" s="40">
        <v>308</v>
      </c>
      <c r="M48" s="40">
        <v>78</v>
      </c>
      <c r="N48" s="34">
        <v>18</v>
      </c>
      <c r="O48" s="93">
        <v>4475</v>
      </c>
    </row>
    <row r="49" spans="1:15" ht="15.75" x14ac:dyDescent="0.25">
      <c r="A49" s="61" t="s">
        <v>306</v>
      </c>
      <c r="B49" s="53" t="s">
        <v>25</v>
      </c>
      <c r="C49" s="40" t="s">
        <v>25</v>
      </c>
      <c r="D49" s="40" t="s">
        <v>25</v>
      </c>
      <c r="E49" s="40" t="s">
        <v>25</v>
      </c>
      <c r="F49" s="40" t="s">
        <v>25</v>
      </c>
      <c r="G49" s="40" t="s">
        <v>25</v>
      </c>
      <c r="H49" s="40">
        <v>12</v>
      </c>
      <c r="I49" s="40">
        <v>9</v>
      </c>
      <c r="J49" s="40">
        <v>11</v>
      </c>
      <c r="K49" s="40">
        <v>2</v>
      </c>
      <c r="L49" s="40">
        <v>4</v>
      </c>
      <c r="M49" s="40">
        <v>1</v>
      </c>
      <c r="N49" s="34" t="s">
        <v>25</v>
      </c>
      <c r="O49" s="93">
        <v>39</v>
      </c>
    </row>
    <row r="50" spans="1:15" ht="15.75" x14ac:dyDescent="0.25">
      <c r="A50" s="61" t="s">
        <v>307</v>
      </c>
      <c r="B50" s="53" t="s">
        <v>25</v>
      </c>
      <c r="C50" s="40" t="s">
        <v>25</v>
      </c>
      <c r="D50" s="40" t="s">
        <v>25</v>
      </c>
      <c r="E50" s="40" t="s">
        <v>25</v>
      </c>
      <c r="F50" s="40">
        <v>10</v>
      </c>
      <c r="G50" s="40">
        <v>36</v>
      </c>
      <c r="H50" s="40">
        <v>30</v>
      </c>
      <c r="I50" s="40">
        <v>140</v>
      </c>
      <c r="J50" s="40">
        <v>263</v>
      </c>
      <c r="K50" s="40">
        <v>178</v>
      </c>
      <c r="L50" s="40">
        <v>54</v>
      </c>
      <c r="M50" s="40">
        <v>10</v>
      </c>
      <c r="N50" s="34">
        <v>4</v>
      </c>
      <c r="O50" s="93">
        <v>725</v>
      </c>
    </row>
    <row r="51" spans="1:15" ht="15.75" x14ac:dyDescent="0.25">
      <c r="A51" s="61" t="s">
        <v>308</v>
      </c>
      <c r="B51" s="53" t="s">
        <v>25</v>
      </c>
      <c r="C51" s="40">
        <v>38</v>
      </c>
      <c r="D51" s="40">
        <v>8</v>
      </c>
      <c r="E51" s="40">
        <v>25</v>
      </c>
      <c r="F51" s="40">
        <v>43</v>
      </c>
      <c r="G51" s="40">
        <v>282</v>
      </c>
      <c r="H51" s="40">
        <v>634</v>
      </c>
      <c r="I51" s="40">
        <v>1357</v>
      </c>
      <c r="J51" s="40">
        <v>1782</v>
      </c>
      <c r="K51" s="40">
        <v>920</v>
      </c>
      <c r="L51" s="40">
        <v>205</v>
      </c>
      <c r="M51" s="40">
        <v>46</v>
      </c>
      <c r="N51" s="34">
        <v>11</v>
      </c>
      <c r="O51" s="93">
        <v>5351</v>
      </c>
    </row>
    <row r="52" spans="1:15" ht="15.75" x14ac:dyDescent="0.25">
      <c r="A52" s="61" t="s">
        <v>309</v>
      </c>
      <c r="B52" s="53" t="s">
        <v>25</v>
      </c>
      <c r="C52" s="40" t="s">
        <v>25</v>
      </c>
      <c r="D52" s="40" t="s">
        <v>25</v>
      </c>
      <c r="E52" s="40" t="s">
        <v>25</v>
      </c>
      <c r="F52" s="40">
        <v>8</v>
      </c>
      <c r="G52" s="40">
        <v>30</v>
      </c>
      <c r="H52" s="40">
        <v>101</v>
      </c>
      <c r="I52" s="40">
        <v>457</v>
      </c>
      <c r="J52" s="40">
        <v>221</v>
      </c>
      <c r="K52" s="40">
        <v>64</v>
      </c>
      <c r="L52" s="40">
        <v>8</v>
      </c>
      <c r="M52" s="40">
        <v>1</v>
      </c>
      <c r="N52" s="34" t="s">
        <v>25</v>
      </c>
      <c r="O52" s="93">
        <v>890</v>
      </c>
    </row>
    <row r="53" spans="1:15" ht="15.75" x14ac:dyDescent="0.25">
      <c r="A53" s="61" t="s">
        <v>310</v>
      </c>
      <c r="B53" s="53" t="s">
        <v>25</v>
      </c>
      <c r="C53" s="40" t="s">
        <v>25</v>
      </c>
      <c r="D53" s="40" t="s">
        <v>25</v>
      </c>
      <c r="E53" s="40" t="s">
        <v>25</v>
      </c>
      <c r="F53" s="40" t="s">
        <v>25</v>
      </c>
      <c r="G53" s="40">
        <v>1</v>
      </c>
      <c r="H53" s="40">
        <v>2</v>
      </c>
      <c r="I53" s="40">
        <v>13</v>
      </c>
      <c r="J53" s="40">
        <v>38</v>
      </c>
      <c r="K53" s="40">
        <v>24</v>
      </c>
      <c r="L53" s="40" t="s">
        <v>25</v>
      </c>
      <c r="M53" s="40">
        <v>2</v>
      </c>
      <c r="N53" s="34" t="s">
        <v>25</v>
      </c>
      <c r="O53" s="93">
        <v>80</v>
      </c>
    </row>
    <row r="54" spans="1:15" ht="15.75" x14ac:dyDescent="0.25">
      <c r="A54" s="61" t="s">
        <v>311</v>
      </c>
      <c r="B54" s="53" t="s">
        <v>25</v>
      </c>
      <c r="C54" s="40" t="s">
        <v>25</v>
      </c>
      <c r="D54" s="40" t="s">
        <v>25</v>
      </c>
      <c r="E54" s="40" t="s">
        <v>25</v>
      </c>
      <c r="F54" s="40" t="s">
        <v>25</v>
      </c>
      <c r="G54" s="40">
        <v>11</v>
      </c>
      <c r="H54" s="40">
        <v>29</v>
      </c>
      <c r="I54" s="40">
        <v>81</v>
      </c>
      <c r="J54" s="40">
        <v>93</v>
      </c>
      <c r="K54" s="40">
        <v>37</v>
      </c>
      <c r="L54" s="40">
        <v>9</v>
      </c>
      <c r="M54" s="40">
        <v>2</v>
      </c>
      <c r="N54" s="34" t="s">
        <v>25</v>
      </c>
      <c r="O54" s="93">
        <v>262</v>
      </c>
    </row>
    <row r="55" spans="1:15" ht="15.75" x14ac:dyDescent="0.25">
      <c r="A55" s="61" t="s">
        <v>86</v>
      </c>
      <c r="B55" s="53" t="s">
        <v>25</v>
      </c>
      <c r="C55" s="40">
        <v>14</v>
      </c>
      <c r="D55" s="40" t="s">
        <v>25</v>
      </c>
      <c r="E55" s="40">
        <v>1</v>
      </c>
      <c r="F55" s="40" t="s">
        <v>25</v>
      </c>
      <c r="G55" s="40">
        <v>16</v>
      </c>
      <c r="H55" s="40">
        <v>43</v>
      </c>
      <c r="I55" s="40">
        <v>106</v>
      </c>
      <c r="J55" s="40">
        <v>179</v>
      </c>
      <c r="K55" s="40">
        <v>62</v>
      </c>
      <c r="L55" s="40">
        <v>12</v>
      </c>
      <c r="M55" s="40">
        <v>1</v>
      </c>
      <c r="N55" s="34" t="s">
        <v>25</v>
      </c>
      <c r="O55" s="93">
        <v>434</v>
      </c>
    </row>
    <row r="56" spans="1:15" ht="15.75" x14ac:dyDescent="0.25">
      <c r="A56" s="61" t="s">
        <v>312</v>
      </c>
      <c r="B56" s="53" t="s">
        <v>25</v>
      </c>
      <c r="C56" s="40" t="s">
        <v>25</v>
      </c>
      <c r="D56" s="40" t="s">
        <v>25</v>
      </c>
      <c r="E56" s="40">
        <v>3</v>
      </c>
      <c r="F56" s="40">
        <v>11</v>
      </c>
      <c r="G56" s="40">
        <v>5</v>
      </c>
      <c r="H56" s="40">
        <v>11</v>
      </c>
      <c r="I56" s="40">
        <v>38</v>
      </c>
      <c r="J56" s="40">
        <v>41</v>
      </c>
      <c r="K56" s="40">
        <v>24</v>
      </c>
      <c r="L56" s="40">
        <v>3</v>
      </c>
      <c r="M56" s="40" t="s">
        <v>25</v>
      </c>
      <c r="N56" s="34" t="s">
        <v>25</v>
      </c>
      <c r="O56" s="93">
        <v>136</v>
      </c>
    </row>
    <row r="57" spans="1:15" ht="15.75" x14ac:dyDescent="0.25">
      <c r="A57" s="61" t="s">
        <v>87</v>
      </c>
      <c r="B57" s="53" t="s">
        <v>25</v>
      </c>
      <c r="C57" s="40" t="s">
        <v>25</v>
      </c>
      <c r="D57" s="40" t="s">
        <v>25</v>
      </c>
      <c r="E57" s="40" t="s">
        <v>25</v>
      </c>
      <c r="F57" s="40" t="s">
        <v>25</v>
      </c>
      <c r="G57" s="40" t="s">
        <v>25</v>
      </c>
      <c r="H57" s="40">
        <v>4</v>
      </c>
      <c r="I57" s="40">
        <v>31</v>
      </c>
      <c r="J57" s="40">
        <v>16</v>
      </c>
      <c r="K57" s="40">
        <v>9</v>
      </c>
      <c r="L57" s="40">
        <v>2</v>
      </c>
      <c r="M57" s="40">
        <v>2</v>
      </c>
      <c r="N57" s="34" t="s">
        <v>25</v>
      </c>
      <c r="O57" s="93">
        <v>64</v>
      </c>
    </row>
    <row r="58" spans="1:15" ht="15.75" x14ac:dyDescent="0.25">
      <c r="A58" s="61" t="s">
        <v>313</v>
      </c>
      <c r="B58" s="53" t="s">
        <v>25</v>
      </c>
      <c r="C58" s="40" t="s">
        <v>25</v>
      </c>
      <c r="D58" s="40" t="s">
        <v>25</v>
      </c>
      <c r="E58" s="40" t="s">
        <v>25</v>
      </c>
      <c r="F58" s="40" t="s">
        <v>25</v>
      </c>
      <c r="G58" s="40">
        <v>5</v>
      </c>
      <c r="H58" s="40">
        <v>8</v>
      </c>
      <c r="I58" s="40">
        <v>22</v>
      </c>
      <c r="J58" s="40">
        <v>43</v>
      </c>
      <c r="K58" s="40">
        <v>19</v>
      </c>
      <c r="L58" s="40">
        <v>4</v>
      </c>
      <c r="M58" s="40" t="s">
        <v>25</v>
      </c>
      <c r="N58" s="34" t="s">
        <v>25</v>
      </c>
      <c r="O58" s="93">
        <v>101</v>
      </c>
    </row>
    <row r="59" spans="1:15" ht="15.75" x14ac:dyDescent="0.25">
      <c r="A59" s="61" t="s">
        <v>88</v>
      </c>
      <c r="B59" s="53" t="s">
        <v>25</v>
      </c>
      <c r="C59" s="40" t="s">
        <v>25</v>
      </c>
      <c r="D59" s="40" t="s">
        <v>25</v>
      </c>
      <c r="E59" s="40" t="s">
        <v>25</v>
      </c>
      <c r="F59" s="40" t="s">
        <v>25</v>
      </c>
      <c r="G59" s="40">
        <v>11</v>
      </c>
      <c r="H59" s="40">
        <v>8</v>
      </c>
      <c r="I59" s="40">
        <v>15</v>
      </c>
      <c r="J59" s="40">
        <v>24</v>
      </c>
      <c r="K59" s="40">
        <v>10</v>
      </c>
      <c r="L59" s="40">
        <v>2</v>
      </c>
      <c r="M59" s="40" t="s">
        <v>25</v>
      </c>
      <c r="N59" s="34" t="s">
        <v>25</v>
      </c>
      <c r="O59" s="93">
        <v>70</v>
      </c>
    </row>
    <row r="60" spans="1:15" ht="15.75" x14ac:dyDescent="0.25">
      <c r="A60" s="61" t="s">
        <v>314</v>
      </c>
      <c r="B60" s="53" t="s">
        <v>25</v>
      </c>
      <c r="C60" s="40" t="s">
        <v>25</v>
      </c>
      <c r="D60" s="40" t="s">
        <v>25</v>
      </c>
      <c r="E60" s="40" t="s">
        <v>25</v>
      </c>
      <c r="F60" s="40" t="s">
        <v>25</v>
      </c>
      <c r="G60" s="40">
        <v>6</v>
      </c>
      <c r="H60" s="40">
        <v>29</v>
      </c>
      <c r="I60" s="40">
        <v>51</v>
      </c>
      <c r="J60" s="40">
        <v>70</v>
      </c>
      <c r="K60" s="40">
        <v>33</v>
      </c>
      <c r="L60" s="40">
        <v>6</v>
      </c>
      <c r="M60" s="40" t="s">
        <v>25</v>
      </c>
      <c r="N60" s="34" t="s">
        <v>25</v>
      </c>
      <c r="O60" s="93">
        <v>195</v>
      </c>
    </row>
    <row r="61" spans="1:15" ht="15.75" x14ac:dyDescent="0.25">
      <c r="A61" s="61" t="s">
        <v>89</v>
      </c>
      <c r="B61" s="53" t="s">
        <v>25</v>
      </c>
      <c r="C61" s="40" t="s">
        <v>25</v>
      </c>
      <c r="D61" s="40" t="s">
        <v>25</v>
      </c>
      <c r="E61" s="40" t="s">
        <v>25</v>
      </c>
      <c r="F61" s="40" t="s">
        <v>25</v>
      </c>
      <c r="G61" s="40" t="s">
        <v>25</v>
      </c>
      <c r="H61" s="40">
        <v>3</v>
      </c>
      <c r="I61" s="40">
        <v>10</v>
      </c>
      <c r="J61" s="40">
        <v>14</v>
      </c>
      <c r="K61" s="40">
        <v>3</v>
      </c>
      <c r="L61" s="40" t="s">
        <v>25</v>
      </c>
      <c r="M61" s="40" t="s">
        <v>25</v>
      </c>
      <c r="N61" s="34" t="s">
        <v>25</v>
      </c>
      <c r="O61" s="93">
        <v>30</v>
      </c>
    </row>
    <row r="62" spans="1:15" ht="15.75" x14ac:dyDescent="0.25">
      <c r="A62" s="61" t="s">
        <v>90</v>
      </c>
      <c r="B62" s="53" t="s">
        <v>25</v>
      </c>
      <c r="C62" s="40" t="s">
        <v>25</v>
      </c>
      <c r="D62" s="40" t="s">
        <v>25</v>
      </c>
      <c r="E62" s="40" t="s">
        <v>25</v>
      </c>
      <c r="F62" s="40" t="s">
        <v>25</v>
      </c>
      <c r="G62" s="40">
        <v>1</v>
      </c>
      <c r="H62" s="40" t="s">
        <v>25</v>
      </c>
      <c r="I62" s="40">
        <v>7</v>
      </c>
      <c r="J62" s="40">
        <v>13</v>
      </c>
      <c r="K62" s="40">
        <v>17</v>
      </c>
      <c r="L62" s="40">
        <v>2</v>
      </c>
      <c r="M62" s="40">
        <v>1</v>
      </c>
      <c r="N62" s="34" t="s">
        <v>25</v>
      </c>
      <c r="O62" s="93">
        <v>41</v>
      </c>
    </row>
    <row r="63" spans="1:15" ht="15.75" x14ac:dyDescent="0.25">
      <c r="A63" s="61" t="s">
        <v>91</v>
      </c>
      <c r="B63" s="53" t="s">
        <v>25</v>
      </c>
      <c r="C63" s="40" t="s">
        <v>25</v>
      </c>
      <c r="D63" s="40" t="s">
        <v>25</v>
      </c>
      <c r="E63" s="40" t="s">
        <v>25</v>
      </c>
      <c r="F63" s="40" t="s">
        <v>25</v>
      </c>
      <c r="G63" s="40" t="s">
        <v>25</v>
      </c>
      <c r="H63" s="40">
        <v>1</v>
      </c>
      <c r="I63" s="40" t="s">
        <v>25</v>
      </c>
      <c r="J63" s="40">
        <v>17</v>
      </c>
      <c r="K63" s="40">
        <v>9</v>
      </c>
      <c r="L63" s="40">
        <v>1</v>
      </c>
      <c r="M63" s="40" t="s">
        <v>25</v>
      </c>
      <c r="N63" s="34" t="s">
        <v>25</v>
      </c>
      <c r="O63" s="93">
        <v>28</v>
      </c>
    </row>
    <row r="64" spans="1:15" ht="15.75" x14ac:dyDescent="0.25">
      <c r="A64" s="61" t="s">
        <v>92</v>
      </c>
      <c r="B64" s="53" t="s">
        <v>25</v>
      </c>
      <c r="C64" s="40" t="s">
        <v>25</v>
      </c>
      <c r="D64" s="40" t="s">
        <v>25</v>
      </c>
      <c r="E64" s="40" t="s">
        <v>25</v>
      </c>
      <c r="F64" s="40" t="s">
        <v>25</v>
      </c>
      <c r="G64" s="40">
        <v>1</v>
      </c>
      <c r="H64" s="40">
        <v>5</v>
      </c>
      <c r="I64" s="40">
        <v>8</v>
      </c>
      <c r="J64" s="40">
        <v>7</v>
      </c>
      <c r="K64" s="40">
        <v>6</v>
      </c>
      <c r="L64" s="40">
        <v>1</v>
      </c>
      <c r="M64" s="40" t="s">
        <v>25</v>
      </c>
      <c r="N64" s="34" t="s">
        <v>25</v>
      </c>
      <c r="O64" s="93">
        <v>28</v>
      </c>
    </row>
    <row r="65" spans="1:15" ht="15.75" x14ac:dyDescent="0.25">
      <c r="A65" s="61" t="s">
        <v>315</v>
      </c>
      <c r="B65" s="53" t="s">
        <v>25</v>
      </c>
      <c r="C65" s="40" t="s">
        <v>25</v>
      </c>
      <c r="D65" s="40" t="s">
        <v>25</v>
      </c>
      <c r="E65" s="40" t="s">
        <v>25</v>
      </c>
      <c r="F65" s="40">
        <v>1</v>
      </c>
      <c r="G65" s="40">
        <v>4</v>
      </c>
      <c r="H65" s="40">
        <v>13</v>
      </c>
      <c r="I65" s="40">
        <v>39</v>
      </c>
      <c r="J65" s="40">
        <v>36</v>
      </c>
      <c r="K65" s="40">
        <v>18</v>
      </c>
      <c r="L65" s="40">
        <v>5</v>
      </c>
      <c r="M65" s="40" t="s">
        <v>25</v>
      </c>
      <c r="N65" s="34" t="s">
        <v>25</v>
      </c>
      <c r="O65" s="93">
        <v>116</v>
      </c>
    </row>
    <row r="66" spans="1:15" ht="15.75" x14ac:dyDescent="0.25">
      <c r="A66" s="61" t="s">
        <v>316</v>
      </c>
      <c r="B66" s="53">
        <v>493</v>
      </c>
      <c r="C66" s="40">
        <v>22</v>
      </c>
      <c r="D66" s="40">
        <v>6</v>
      </c>
      <c r="E66" s="40">
        <v>61</v>
      </c>
      <c r="F66" s="40">
        <v>1570</v>
      </c>
      <c r="G66" s="40">
        <v>1752</v>
      </c>
      <c r="H66" s="40">
        <v>2611</v>
      </c>
      <c r="I66" s="40">
        <v>2987</v>
      </c>
      <c r="J66" s="40">
        <v>2511</v>
      </c>
      <c r="K66" s="40">
        <v>1085</v>
      </c>
      <c r="L66" s="40">
        <v>175</v>
      </c>
      <c r="M66" s="40">
        <v>51</v>
      </c>
      <c r="N66" s="34">
        <v>8</v>
      </c>
      <c r="O66" s="93">
        <v>13332</v>
      </c>
    </row>
    <row r="67" spans="1:15" ht="15.75" x14ac:dyDescent="0.25">
      <c r="A67" s="61" t="s">
        <v>317</v>
      </c>
      <c r="B67" s="53" t="s">
        <v>25</v>
      </c>
      <c r="C67" s="40" t="s">
        <v>25</v>
      </c>
      <c r="D67" s="40" t="s">
        <v>25</v>
      </c>
      <c r="E67" s="40" t="s">
        <v>25</v>
      </c>
      <c r="F67" s="40">
        <v>1</v>
      </c>
      <c r="G67" s="40">
        <v>9</v>
      </c>
      <c r="H67" s="40">
        <v>22</v>
      </c>
      <c r="I67" s="40">
        <v>78</v>
      </c>
      <c r="J67" s="40">
        <v>74</v>
      </c>
      <c r="K67" s="40">
        <v>47</v>
      </c>
      <c r="L67" s="40">
        <v>10</v>
      </c>
      <c r="M67" s="40">
        <v>5</v>
      </c>
      <c r="N67" s="34">
        <v>2</v>
      </c>
      <c r="O67" s="93">
        <v>248</v>
      </c>
    </row>
    <row r="68" spans="1:15" ht="15.75" x14ac:dyDescent="0.25">
      <c r="A68" s="61" t="s">
        <v>318</v>
      </c>
      <c r="B68" s="53" t="s">
        <v>25</v>
      </c>
      <c r="C68" s="40">
        <v>33</v>
      </c>
      <c r="D68" s="40" t="s">
        <v>25</v>
      </c>
      <c r="E68" s="40">
        <v>16</v>
      </c>
      <c r="F68" s="40">
        <v>40</v>
      </c>
      <c r="G68" s="40">
        <v>221</v>
      </c>
      <c r="H68" s="40">
        <v>482</v>
      </c>
      <c r="I68" s="40">
        <v>1403</v>
      </c>
      <c r="J68" s="40">
        <v>1399</v>
      </c>
      <c r="K68" s="40">
        <v>697</v>
      </c>
      <c r="L68" s="40">
        <v>98</v>
      </c>
      <c r="M68" s="40">
        <v>35</v>
      </c>
      <c r="N68" s="34">
        <v>6</v>
      </c>
      <c r="O68" s="93">
        <v>4430</v>
      </c>
    </row>
    <row r="69" spans="1:15" ht="31.5" x14ac:dyDescent="0.25">
      <c r="A69" s="61" t="s">
        <v>319</v>
      </c>
      <c r="B69" s="53" t="s">
        <v>25</v>
      </c>
      <c r="C69" s="40" t="s">
        <v>25</v>
      </c>
      <c r="D69" s="40" t="s">
        <v>25</v>
      </c>
      <c r="E69" s="40" t="s">
        <v>25</v>
      </c>
      <c r="F69" s="40">
        <v>1</v>
      </c>
      <c r="G69" s="40">
        <v>7</v>
      </c>
      <c r="H69" s="40">
        <v>7</v>
      </c>
      <c r="I69" s="40">
        <v>14</v>
      </c>
      <c r="J69" s="40">
        <v>40</v>
      </c>
      <c r="K69" s="40">
        <v>26</v>
      </c>
      <c r="L69" s="40">
        <v>4</v>
      </c>
      <c r="M69" s="40" t="s">
        <v>25</v>
      </c>
      <c r="N69" s="34" t="s">
        <v>25</v>
      </c>
      <c r="O69" s="93">
        <v>99</v>
      </c>
    </row>
    <row r="70" spans="1:15" ht="31.5" x14ac:dyDescent="0.25">
      <c r="A70" s="61" t="s">
        <v>320</v>
      </c>
      <c r="B70" s="53" t="s">
        <v>25</v>
      </c>
      <c r="C70" s="40">
        <v>1</v>
      </c>
      <c r="D70" s="40" t="s">
        <v>25</v>
      </c>
      <c r="E70" s="40">
        <v>6</v>
      </c>
      <c r="F70" s="40">
        <v>22</v>
      </c>
      <c r="G70" s="40">
        <v>89</v>
      </c>
      <c r="H70" s="40">
        <v>238</v>
      </c>
      <c r="I70" s="40">
        <v>392</v>
      </c>
      <c r="J70" s="40">
        <v>621</v>
      </c>
      <c r="K70" s="40">
        <v>331</v>
      </c>
      <c r="L70" s="40">
        <v>90</v>
      </c>
      <c r="M70" s="40">
        <v>20</v>
      </c>
      <c r="N70" s="34">
        <v>11</v>
      </c>
      <c r="O70" s="93">
        <v>1821</v>
      </c>
    </row>
    <row r="71" spans="1:15" ht="15.75" x14ac:dyDescent="0.25">
      <c r="A71" s="61" t="s">
        <v>321</v>
      </c>
      <c r="B71" s="53" t="s">
        <v>25</v>
      </c>
      <c r="C71" s="40">
        <v>5</v>
      </c>
      <c r="D71" s="40" t="s">
        <v>25</v>
      </c>
      <c r="E71" s="40" t="s">
        <v>25</v>
      </c>
      <c r="F71" s="40">
        <v>2</v>
      </c>
      <c r="G71" s="40">
        <v>15</v>
      </c>
      <c r="H71" s="40">
        <v>33</v>
      </c>
      <c r="I71" s="40">
        <v>126</v>
      </c>
      <c r="J71" s="40">
        <v>198</v>
      </c>
      <c r="K71" s="40">
        <v>81</v>
      </c>
      <c r="L71" s="40">
        <v>16</v>
      </c>
      <c r="M71" s="40">
        <v>5</v>
      </c>
      <c r="N71" s="34" t="s">
        <v>25</v>
      </c>
      <c r="O71" s="93">
        <v>481</v>
      </c>
    </row>
    <row r="72" spans="1:15" ht="15.75" x14ac:dyDescent="0.25">
      <c r="A72" s="61" t="s">
        <v>65</v>
      </c>
      <c r="B72" s="53" t="s">
        <v>25</v>
      </c>
      <c r="C72" s="40" t="s">
        <v>25</v>
      </c>
      <c r="D72" s="40" t="s">
        <v>25</v>
      </c>
      <c r="E72" s="40" t="s">
        <v>25</v>
      </c>
      <c r="F72" s="40">
        <v>4</v>
      </c>
      <c r="G72" s="40">
        <v>7</v>
      </c>
      <c r="H72" s="40">
        <v>8</v>
      </c>
      <c r="I72" s="40">
        <v>16</v>
      </c>
      <c r="J72" s="40">
        <v>15</v>
      </c>
      <c r="K72" s="40">
        <v>7</v>
      </c>
      <c r="L72" s="40" t="s">
        <v>25</v>
      </c>
      <c r="M72" s="40" t="s">
        <v>25</v>
      </c>
      <c r="N72" s="34" t="s">
        <v>25</v>
      </c>
      <c r="O72" s="93">
        <v>57</v>
      </c>
    </row>
    <row r="73" spans="1:15" ht="15.75" x14ac:dyDescent="0.25">
      <c r="A73" s="61" t="s">
        <v>93</v>
      </c>
      <c r="B73" s="53" t="s">
        <v>25</v>
      </c>
      <c r="C73" s="40" t="s">
        <v>25</v>
      </c>
      <c r="D73" s="40" t="s">
        <v>25</v>
      </c>
      <c r="E73" s="40" t="s">
        <v>25</v>
      </c>
      <c r="F73" s="40" t="s">
        <v>25</v>
      </c>
      <c r="G73" s="40" t="s">
        <v>25</v>
      </c>
      <c r="H73" s="40">
        <v>9</v>
      </c>
      <c r="I73" s="40">
        <v>14</v>
      </c>
      <c r="J73" s="40">
        <v>26</v>
      </c>
      <c r="K73" s="40">
        <v>45</v>
      </c>
      <c r="L73" s="40" t="s">
        <v>25</v>
      </c>
      <c r="M73" s="40">
        <v>1</v>
      </c>
      <c r="N73" s="34" t="s">
        <v>25</v>
      </c>
      <c r="O73" s="93">
        <v>95</v>
      </c>
    </row>
    <row r="74" spans="1:15" ht="15.75" x14ac:dyDescent="0.25">
      <c r="A74" s="61" t="s">
        <v>63</v>
      </c>
      <c r="B74" s="53" t="s">
        <v>25</v>
      </c>
      <c r="C74" s="40" t="s">
        <v>25</v>
      </c>
      <c r="D74" s="40">
        <v>3</v>
      </c>
      <c r="E74" s="40">
        <v>9</v>
      </c>
      <c r="F74" s="40">
        <v>18</v>
      </c>
      <c r="G74" s="40">
        <v>49</v>
      </c>
      <c r="H74" s="40">
        <v>54</v>
      </c>
      <c r="I74" s="40">
        <v>82</v>
      </c>
      <c r="J74" s="40">
        <v>60</v>
      </c>
      <c r="K74" s="40">
        <v>27</v>
      </c>
      <c r="L74" s="40">
        <v>6</v>
      </c>
      <c r="M74" s="40" t="s">
        <v>25</v>
      </c>
      <c r="N74" s="34" t="s">
        <v>25</v>
      </c>
      <c r="O74" s="93">
        <v>308</v>
      </c>
    </row>
    <row r="75" spans="1:15" ht="15.75" x14ac:dyDescent="0.25">
      <c r="A75" s="61" t="s">
        <v>94</v>
      </c>
      <c r="B75" s="53" t="s">
        <v>25</v>
      </c>
      <c r="C75" s="40" t="s">
        <v>25</v>
      </c>
      <c r="D75" s="40" t="s">
        <v>25</v>
      </c>
      <c r="E75" s="40">
        <v>2</v>
      </c>
      <c r="F75" s="40">
        <v>4</v>
      </c>
      <c r="G75" s="40">
        <v>2</v>
      </c>
      <c r="H75" s="40">
        <v>4</v>
      </c>
      <c r="I75" s="40">
        <v>14</v>
      </c>
      <c r="J75" s="40">
        <v>12</v>
      </c>
      <c r="K75" s="40">
        <v>9</v>
      </c>
      <c r="L75" s="40">
        <v>1</v>
      </c>
      <c r="M75" s="40" t="s">
        <v>25</v>
      </c>
      <c r="N75" s="34" t="s">
        <v>25</v>
      </c>
      <c r="O75" s="93">
        <v>48</v>
      </c>
    </row>
    <row r="76" spans="1:15" ht="15.75" x14ac:dyDescent="0.25">
      <c r="A76" s="61" t="s">
        <v>322</v>
      </c>
      <c r="B76" s="53" t="s">
        <v>25</v>
      </c>
      <c r="C76" s="40" t="s">
        <v>25</v>
      </c>
      <c r="D76" s="40" t="s">
        <v>25</v>
      </c>
      <c r="E76" s="40" t="s">
        <v>25</v>
      </c>
      <c r="F76" s="40" t="s">
        <v>25</v>
      </c>
      <c r="G76" s="40" t="s">
        <v>25</v>
      </c>
      <c r="H76" s="40" t="s">
        <v>25</v>
      </c>
      <c r="I76" s="40">
        <v>1</v>
      </c>
      <c r="J76" s="40">
        <v>4</v>
      </c>
      <c r="K76" s="40">
        <v>3</v>
      </c>
      <c r="L76" s="40">
        <v>1</v>
      </c>
      <c r="M76" s="40" t="s">
        <v>25</v>
      </c>
      <c r="N76" s="34" t="s">
        <v>25</v>
      </c>
      <c r="O76" s="93">
        <v>9</v>
      </c>
    </row>
    <row r="77" spans="1:15" ht="15.75" x14ac:dyDescent="0.25">
      <c r="A77" s="61" t="s">
        <v>323</v>
      </c>
      <c r="B77" s="53" t="s">
        <v>25</v>
      </c>
      <c r="C77" s="40" t="s">
        <v>25</v>
      </c>
      <c r="D77" s="40" t="s">
        <v>25</v>
      </c>
      <c r="E77" s="40">
        <v>1</v>
      </c>
      <c r="F77" s="40">
        <v>8</v>
      </c>
      <c r="G77" s="40">
        <v>23</v>
      </c>
      <c r="H77" s="40">
        <v>30</v>
      </c>
      <c r="I77" s="40">
        <v>30</v>
      </c>
      <c r="J77" s="40">
        <v>27</v>
      </c>
      <c r="K77" s="40">
        <v>13</v>
      </c>
      <c r="L77" s="40">
        <v>2</v>
      </c>
      <c r="M77" s="40" t="s">
        <v>25</v>
      </c>
      <c r="N77" s="34" t="s">
        <v>25</v>
      </c>
      <c r="O77" s="93">
        <v>134</v>
      </c>
    </row>
    <row r="78" spans="1:15" ht="15.75" x14ac:dyDescent="0.25">
      <c r="A78" s="61" t="s">
        <v>66</v>
      </c>
      <c r="B78" s="53" t="s">
        <v>25</v>
      </c>
      <c r="C78" s="40" t="s">
        <v>25</v>
      </c>
      <c r="D78" s="40" t="s">
        <v>25</v>
      </c>
      <c r="E78" s="40">
        <v>6</v>
      </c>
      <c r="F78" s="40">
        <v>20</v>
      </c>
      <c r="G78" s="40">
        <v>53</v>
      </c>
      <c r="H78" s="40">
        <v>69</v>
      </c>
      <c r="I78" s="40">
        <v>72</v>
      </c>
      <c r="J78" s="40">
        <v>75</v>
      </c>
      <c r="K78" s="40">
        <v>35</v>
      </c>
      <c r="L78" s="40">
        <v>6</v>
      </c>
      <c r="M78" s="40" t="s">
        <v>25</v>
      </c>
      <c r="N78" s="34" t="s">
        <v>25</v>
      </c>
      <c r="O78" s="93">
        <v>336</v>
      </c>
    </row>
    <row r="79" spans="1:15" ht="15.75" x14ac:dyDescent="0.25">
      <c r="A79" s="61" t="s">
        <v>67</v>
      </c>
      <c r="B79" s="53" t="s">
        <v>25</v>
      </c>
      <c r="C79" s="40" t="s">
        <v>25</v>
      </c>
      <c r="D79" s="40">
        <v>1</v>
      </c>
      <c r="E79" s="40">
        <v>18</v>
      </c>
      <c r="F79" s="40">
        <v>8</v>
      </c>
      <c r="G79" s="40">
        <v>22</v>
      </c>
      <c r="H79" s="40">
        <v>29</v>
      </c>
      <c r="I79" s="40">
        <v>52</v>
      </c>
      <c r="J79" s="40">
        <v>40</v>
      </c>
      <c r="K79" s="40">
        <v>22</v>
      </c>
      <c r="L79" s="40">
        <v>4</v>
      </c>
      <c r="M79" s="40" t="s">
        <v>25</v>
      </c>
      <c r="N79" s="34" t="s">
        <v>25</v>
      </c>
      <c r="O79" s="93">
        <v>196</v>
      </c>
    </row>
    <row r="80" spans="1:15" ht="15.75" x14ac:dyDescent="0.25">
      <c r="A80" s="61" t="s">
        <v>324</v>
      </c>
      <c r="B80" s="53" t="s">
        <v>25</v>
      </c>
      <c r="C80" s="40" t="s">
        <v>25</v>
      </c>
      <c r="D80" s="40" t="s">
        <v>25</v>
      </c>
      <c r="E80" s="40">
        <v>2</v>
      </c>
      <c r="F80" s="40">
        <v>2</v>
      </c>
      <c r="G80" s="40">
        <v>5</v>
      </c>
      <c r="H80" s="40">
        <v>6</v>
      </c>
      <c r="I80" s="40">
        <v>13</v>
      </c>
      <c r="J80" s="40">
        <v>13</v>
      </c>
      <c r="K80" s="40">
        <v>4</v>
      </c>
      <c r="L80" s="40">
        <v>1</v>
      </c>
      <c r="M80" s="40" t="s">
        <v>25</v>
      </c>
      <c r="N80" s="34" t="s">
        <v>25</v>
      </c>
      <c r="O80" s="93">
        <v>46</v>
      </c>
    </row>
    <row r="81" spans="1:15" ht="15.75" x14ac:dyDescent="0.25">
      <c r="A81" s="61" t="s">
        <v>68</v>
      </c>
      <c r="B81" s="53" t="s">
        <v>25</v>
      </c>
      <c r="C81" s="40" t="s">
        <v>25</v>
      </c>
      <c r="D81" s="40" t="s">
        <v>25</v>
      </c>
      <c r="E81" s="40" t="s">
        <v>25</v>
      </c>
      <c r="F81" s="40">
        <v>10</v>
      </c>
      <c r="G81" s="40">
        <v>2</v>
      </c>
      <c r="H81" s="40">
        <v>11</v>
      </c>
      <c r="I81" s="40">
        <v>10</v>
      </c>
      <c r="J81" s="40">
        <v>14</v>
      </c>
      <c r="K81" s="40">
        <v>7</v>
      </c>
      <c r="L81" s="40">
        <v>2</v>
      </c>
      <c r="M81" s="40" t="s">
        <v>25</v>
      </c>
      <c r="N81" s="34" t="s">
        <v>25</v>
      </c>
      <c r="O81" s="93">
        <v>56</v>
      </c>
    </row>
    <row r="82" spans="1:15" ht="15.75" x14ac:dyDescent="0.25">
      <c r="A82" s="61" t="s">
        <v>69</v>
      </c>
      <c r="B82" s="53" t="s">
        <v>25</v>
      </c>
      <c r="C82" s="40" t="s">
        <v>25</v>
      </c>
      <c r="D82" s="40" t="s">
        <v>25</v>
      </c>
      <c r="E82" s="40" t="s">
        <v>25</v>
      </c>
      <c r="F82" s="40" t="s">
        <v>25</v>
      </c>
      <c r="G82" s="40" t="s">
        <v>25</v>
      </c>
      <c r="H82" s="40" t="s">
        <v>25</v>
      </c>
      <c r="I82" s="40">
        <v>1</v>
      </c>
      <c r="J82" s="40">
        <v>1</v>
      </c>
      <c r="K82" s="40">
        <v>2</v>
      </c>
      <c r="L82" s="40" t="s">
        <v>25</v>
      </c>
      <c r="M82" s="40" t="s">
        <v>25</v>
      </c>
      <c r="N82" s="34" t="s">
        <v>25</v>
      </c>
      <c r="O82" s="93">
        <v>4</v>
      </c>
    </row>
    <row r="83" spans="1:15" ht="15.75" x14ac:dyDescent="0.25">
      <c r="A83" s="61" t="s">
        <v>95</v>
      </c>
      <c r="B83" s="53" t="s">
        <v>25</v>
      </c>
      <c r="C83" s="40">
        <v>13</v>
      </c>
      <c r="D83" s="40">
        <v>3</v>
      </c>
      <c r="E83" s="40" t="s">
        <v>25</v>
      </c>
      <c r="F83" s="40">
        <v>10</v>
      </c>
      <c r="G83" s="40">
        <v>41</v>
      </c>
      <c r="H83" s="40">
        <v>102</v>
      </c>
      <c r="I83" s="40">
        <v>249</v>
      </c>
      <c r="J83" s="40">
        <v>390</v>
      </c>
      <c r="K83" s="40">
        <v>215</v>
      </c>
      <c r="L83" s="40">
        <v>66</v>
      </c>
      <c r="M83" s="40">
        <v>19</v>
      </c>
      <c r="N83" s="34">
        <v>5</v>
      </c>
      <c r="O83" s="93">
        <v>1113</v>
      </c>
    </row>
    <row r="84" spans="1:15" ht="15.75" x14ac:dyDescent="0.25">
      <c r="A84" s="61" t="s">
        <v>325</v>
      </c>
      <c r="B84" s="53" t="s">
        <v>25</v>
      </c>
      <c r="C84" s="40" t="s">
        <v>25</v>
      </c>
      <c r="D84" s="40" t="s">
        <v>25</v>
      </c>
      <c r="E84" s="40">
        <v>96</v>
      </c>
      <c r="F84" s="40">
        <v>61</v>
      </c>
      <c r="G84" s="40">
        <v>13</v>
      </c>
      <c r="H84" s="40">
        <v>16</v>
      </c>
      <c r="I84" s="40">
        <v>17</v>
      </c>
      <c r="J84" s="40">
        <v>11</v>
      </c>
      <c r="K84" s="40">
        <v>11</v>
      </c>
      <c r="L84" s="40">
        <v>3</v>
      </c>
      <c r="M84" s="40" t="s">
        <v>25</v>
      </c>
      <c r="N84" s="34" t="s">
        <v>25</v>
      </c>
      <c r="O84" s="93">
        <v>228</v>
      </c>
    </row>
    <row r="85" spans="1:15" ht="15.75" x14ac:dyDescent="0.25">
      <c r="A85" s="61" t="s">
        <v>326</v>
      </c>
      <c r="B85" s="53" t="s">
        <v>25</v>
      </c>
      <c r="C85" s="40" t="s">
        <v>25</v>
      </c>
      <c r="D85" s="40" t="s">
        <v>25</v>
      </c>
      <c r="E85" s="40">
        <v>1</v>
      </c>
      <c r="F85" s="40" t="s">
        <v>25</v>
      </c>
      <c r="G85" s="40">
        <v>28</v>
      </c>
      <c r="H85" s="40">
        <v>10</v>
      </c>
      <c r="I85" s="40">
        <v>26</v>
      </c>
      <c r="J85" s="40">
        <v>30</v>
      </c>
      <c r="K85" s="40">
        <v>15</v>
      </c>
      <c r="L85" s="40">
        <v>4</v>
      </c>
      <c r="M85" s="40" t="s">
        <v>25</v>
      </c>
      <c r="N85" s="34" t="s">
        <v>25</v>
      </c>
      <c r="O85" s="93">
        <v>114</v>
      </c>
    </row>
    <row r="86" spans="1:15" ht="15.75" x14ac:dyDescent="0.25">
      <c r="A86" s="61" t="s">
        <v>327</v>
      </c>
      <c r="B86" s="53" t="s">
        <v>25</v>
      </c>
      <c r="C86" s="40">
        <v>35</v>
      </c>
      <c r="D86" s="40" t="s">
        <v>25</v>
      </c>
      <c r="E86" s="40" t="s">
        <v>25</v>
      </c>
      <c r="F86" s="40" t="s">
        <v>25</v>
      </c>
      <c r="G86" s="40">
        <v>29</v>
      </c>
      <c r="H86" s="40">
        <v>49</v>
      </c>
      <c r="I86" s="40">
        <v>66</v>
      </c>
      <c r="J86" s="40">
        <v>75</v>
      </c>
      <c r="K86" s="40">
        <v>80</v>
      </c>
      <c r="L86" s="40">
        <v>28</v>
      </c>
      <c r="M86" s="40">
        <v>5</v>
      </c>
      <c r="N86" s="34">
        <v>1</v>
      </c>
      <c r="O86" s="93">
        <v>368</v>
      </c>
    </row>
    <row r="87" spans="1:15" ht="15.75" x14ac:dyDescent="0.25">
      <c r="A87" s="61" t="s">
        <v>96</v>
      </c>
      <c r="B87" s="53" t="s">
        <v>25</v>
      </c>
      <c r="C87" s="40" t="s">
        <v>25</v>
      </c>
      <c r="D87" s="40">
        <v>3</v>
      </c>
      <c r="E87" s="40">
        <v>3</v>
      </c>
      <c r="F87" s="40">
        <v>3</v>
      </c>
      <c r="G87" s="40">
        <v>22</v>
      </c>
      <c r="H87" s="40">
        <v>25</v>
      </c>
      <c r="I87" s="40">
        <v>62</v>
      </c>
      <c r="J87" s="40">
        <v>121</v>
      </c>
      <c r="K87" s="40">
        <v>54</v>
      </c>
      <c r="L87" s="40">
        <v>15</v>
      </c>
      <c r="M87" s="40">
        <v>1</v>
      </c>
      <c r="N87" s="34">
        <v>2</v>
      </c>
      <c r="O87" s="93">
        <v>311</v>
      </c>
    </row>
    <row r="88" spans="1:15" ht="15.75" x14ac:dyDescent="0.25">
      <c r="A88" s="61" t="s">
        <v>328</v>
      </c>
      <c r="B88" s="53" t="s">
        <v>25</v>
      </c>
      <c r="C88" s="40">
        <v>14</v>
      </c>
      <c r="D88" s="40">
        <v>4</v>
      </c>
      <c r="E88" s="40">
        <v>2</v>
      </c>
      <c r="F88" s="40">
        <v>8</v>
      </c>
      <c r="G88" s="40">
        <v>69</v>
      </c>
      <c r="H88" s="40">
        <v>144</v>
      </c>
      <c r="I88" s="40">
        <v>290</v>
      </c>
      <c r="J88" s="40">
        <v>451</v>
      </c>
      <c r="K88" s="40">
        <v>239</v>
      </c>
      <c r="L88" s="40">
        <v>61</v>
      </c>
      <c r="M88" s="40">
        <v>15</v>
      </c>
      <c r="N88" s="34">
        <v>2</v>
      </c>
      <c r="O88" s="93">
        <v>1299</v>
      </c>
    </row>
    <row r="89" spans="1:15" ht="15.75" x14ac:dyDescent="0.25">
      <c r="A89" s="61" t="s">
        <v>329</v>
      </c>
      <c r="B89" s="53" t="s">
        <v>25</v>
      </c>
      <c r="C89" s="40" t="s">
        <v>25</v>
      </c>
      <c r="D89" s="40">
        <v>1</v>
      </c>
      <c r="E89" s="40" t="s">
        <v>25</v>
      </c>
      <c r="F89" s="40">
        <v>1</v>
      </c>
      <c r="G89" s="40">
        <v>4</v>
      </c>
      <c r="H89" s="40">
        <v>11</v>
      </c>
      <c r="I89" s="40">
        <v>49</v>
      </c>
      <c r="J89" s="40">
        <v>81</v>
      </c>
      <c r="K89" s="40">
        <v>93</v>
      </c>
      <c r="L89" s="40">
        <v>30</v>
      </c>
      <c r="M89" s="40">
        <v>6</v>
      </c>
      <c r="N89" s="34">
        <v>2</v>
      </c>
      <c r="O89" s="93">
        <v>278</v>
      </c>
    </row>
    <row r="90" spans="1:15" ht="15.75" x14ac:dyDescent="0.25">
      <c r="A90" s="61" t="s">
        <v>97</v>
      </c>
      <c r="B90" s="53" t="s">
        <v>25</v>
      </c>
      <c r="C90" s="40" t="s">
        <v>25</v>
      </c>
      <c r="D90" s="40" t="s">
        <v>25</v>
      </c>
      <c r="E90" s="40">
        <v>4</v>
      </c>
      <c r="F90" s="40">
        <v>1</v>
      </c>
      <c r="G90" s="40">
        <v>6</v>
      </c>
      <c r="H90" s="40">
        <v>11</v>
      </c>
      <c r="I90" s="40">
        <v>20</v>
      </c>
      <c r="J90" s="40">
        <v>21</v>
      </c>
      <c r="K90" s="40">
        <v>5</v>
      </c>
      <c r="L90" s="40" t="s">
        <v>25</v>
      </c>
      <c r="M90" s="40" t="s">
        <v>25</v>
      </c>
      <c r="N90" s="34" t="s">
        <v>25</v>
      </c>
      <c r="O90" s="93">
        <v>68</v>
      </c>
    </row>
    <row r="91" spans="1:15" ht="15.75" x14ac:dyDescent="0.25">
      <c r="A91" s="61" t="s">
        <v>78</v>
      </c>
      <c r="B91" s="53" t="s">
        <v>25</v>
      </c>
      <c r="C91" s="40" t="s">
        <v>25</v>
      </c>
      <c r="D91" s="40" t="s">
        <v>25</v>
      </c>
      <c r="E91" s="40" t="s">
        <v>25</v>
      </c>
      <c r="F91" s="40">
        <v>2</v>
      </c>
      <c r="G91" s="40">
        <v>1</v>
      </c>
      <c r="H91" s="40">
        <v>6</v>
      </c>
      <c r="I91" s="40">
        <v>10</v>
      </c>
      <c r="J91" s="40">
        <v>9</v>
      </c>
      <c r="K91" s="40">
        <v>6</v>
      </c>
      <c r="L91" s="40" t="s">
        <v>25</v>
      </c>
      <c r="M91" s="40" t="s">
        <v>25</v>
      </c>
      <c r="N91" s="34" t="s">
        <v>25</v>
      </c>
      <c r="O91" s="93">
        <v>34</v>
      </c>
    </row>
    <row r="92" spans="1:15" ht="15.75" x14ac:dyDescent="0.25">
      <c r="A92" s="61" t="s">
        <v>98</v>
      </c>
      <c r="B92" s="53" t="s">
        <v>25</v>
      </c>
      <c r="C92" s="40" t="s">
        <v>25</v>
      </c>
      <c r="D92" s="40">
        <v>6</v>
      </c>
      <c r="E92" s="40">
        <v>5</v>
      </c>
      <c r="F92" s="40">
        <v>30</v>
      </c>
      <c r="G92" s="40">
        <v>142</v>
      </c>
      <c r="H92" s="40">
        <v>615</v>
      </c>
      <c r="I92" s="40">
        <v>740</v>
      </c>
      <c r="J92" s="40">
        <v>694</v>
      </c>
      <c r="K92" s="40">
        <v>386</v>
      </c>
      <c r="L92" s="40">
        <v>76</v>
      </c>
      <c r="M92" s="40">
        <v>23</v>
      </c>
      <c r="N92" s="34">
        <v>5</v>
      </c>
      <c r="O92" s="93">
        <v>2722</v>
      </c>
    </row>
    <row r="93" spans="1:15" ht="15.75" x14ac:dyDescent="0.25">
      <c r="A93" s="61" t="s">
        <v>99</v>
      </c>
      <c r="B93" s="53" t="s">
        <v>25</v>
      </c>
      <c r="C93" s="40" t="s">
        <v>25</v>
      </c>
      <c r="D93" s="40" t="s">
        <v>25</v>
      </c>
      <c r="E93" s="40" t="s">
        <v>25</v>
      </c>
      <c r="F93" s="40">
        <v>3</v>
      </c>
      <c r="G93" s="40">
        <v>3</v>
      </c>
      <c r="H93" s="40">
        <v>11</v>
      </c>
      <c r="I93" s="40">
        <v>28</v>
      </c>
      <c r="J93" s="40">
        <v>21</v>
      </c>
      <c r="K93" s="40">
        <v>19</v>
      </c>
      <c r="L93" s="40">
        <v>2</v>
      </c>
      <c r="M93" s="40" t="s">
        <v>25</v>
      </c>
      <c r="N93" s="34" t="s">
        <v>25</v>
      </c>
      <c r="O93" s="93">
        <v>87</v>
      </c>
    </row>
    <row r="94" spans="1:15" ht="15.75" x14ac:dyDescent="0.25">
      <c r="A94" s="61" t="s">
        <v>100</v>
      </c>
      <c r="B94" s="53" t="s">
        <v>25</v>
      </c>
      <c r="C94" s="40">
        <v>2</v>
      </c>
      <c r="D94" s="40" t="s">
        <v>25</v>
      </c>
      <c r="E94" s="40">
        <v>4</v>
      </c>
      <c r="F94" s="40">
        <v>197</v>
      </c>
      <c r="G94" s="40">
        <v>951</v>
      </c>
      <c r="H94" s="40">
        <v>1293</v>
      </c>
      <c r="I94" s="40">
        <v>1458</v>
      </c>
      <c r="J94" s="40">
        <v>610</v>
      </c>
      <c r="K94" s="40">
        <v>345</v>
      </c>
      <c r="L94" s="40">
        <v>58</v>
      </c>
      <c r="M94" s="40">
        <v>12</v>
      </c>
      <c r="N94" s="34">
        <v>6</v>
      </c>
      <c r="O94" s="93">
        <v>4936</v>
      </c>
    </row>
    <row r="95" spans="1:15" ht="15.75" x14ac:dyDescent="0.25">
      <c r="A95" s="61" t="s">
        <v>330</v>
      </c>
      <c r="B95" s="53" t="s">
        <v>25</v>
      </c>
      <c r="C95" s="40" t="s">
        <v>25</v>
      </c>
      <c r="D95" s="40">
        <v>1</v>
      </c>
      <c r="E95" s="40" t="s">
        <v>25</v>
      </c>
      <c r="F95" s="40">
        <v>2</v>
      </c>
      <c r="G95" s="40">
        <v>21</v>
      </c>
      <c r="H95" s="40">
        <v>72</v>
      </c>
      <c r="I95" s="40">
        <v>114</v>
      </c>
      <c r="J95" s="40">
        <v>109</v>
      </c>
      <c r="K95" s="40">
        <v>50</v>
      </c>
      <c r="L95" s="40">
        <v>4</v>
      </c>
      <c r="M95" s="40">
        <v>7</v>
      </c>
      <c r="N95" s="34" t="s">
        <v>25</v>
      </c>
      <c r="O95" s="93">
        <v>380</v>
      </c>
    </row>
    <row r="96" spans="1:15" ht="15.75" x14ac:dyDescent="0.25">
      <c r="A96" s="61" t="s">
        <v>331</v>
      </c>
      <c r="B96" s="53">
        <v>238</v>
      </c>
      <c r="C96" s="40">
        <v>3</v>
      </c>
      <c r="D96" s="40">
        <v>52</v>
      </c>
      <c r="E96" s="40">
        <v>60</v>
      </c>
      <c r="F96" s="40">
        <v>3077</v>
      </c>
      <c r="G96" s="40">
        <v>9283</v>
      </c>
      <c r="H96" s="40">
        <v>4119</v>
      </c>
      <c r="I96" s="40">
        <v>6064</v>
      </c>
      <c r="J96" s="40">
        <v>3249</v>
      </c>
      <c r="K96" s="40">
        <v>1308</v>
      </c>
      <c r="L96" s="40">
        <v>190</v>
      </c>
      <c r="M96" s="40">
        <v>57</v>
      </c>
      <c r="N96" s="34">
        <v>10</v>
      </c>
      <c r="O96" s="93">
        <v>27710</v>
      </c>
    </row>
    <row r="97" spans="1:15" ht="15.75" x14ac:dyDescent="0.25">
      <c r="A97" s="61" t="s">
        <v>101</v>
      </c>
      <c r="B97" s="53" t="s">
        <v>25</v>
      </c>
      <c r="C97" s="40">
        <v>61</v>
      </c>
      <c r="D97" s="40" t="s">
        <v>25</v>
      </c>
      <c r="E97" s="40">
        <v>33</v>
      </c>
      <c r="F97" s="40">
        <v>35</v>
      </c>
      <c r="G97" s="40">
        <v>70</v>
      </c>
      <c r="H97" s="40">
        <v>215</v>
      </c>
      <c r="I97" s="40">
        <v>396</v>
      </c>
      <c r="J97" s="40">
        <v>563</v>
      </c>
      <c r="K97" s="40">
        <v>314</v>
      </c>
      <c r="L97" s="40">
        <v>93</v>
      </c>
      <c r="M97" s="40">
        <v>26</v>
      </c>
      <c r="N97" s="34">
        <v>10</v>
      </c>
      <c r="O97" s="93">
        <v>1816</v>
      </c>
    </row>
    <row r="98" spans="1:15" ht="15.75" x14ac:dyDescent="0.25">
      <c r="A98" s="61" t="s">
        <v>102</v>
      </c>
      <c r="B98" s="53" t="s">
        <v>25</v>
      </c>
      <c r="C98" s="40">
        <v>82</v>
      </c>
      <c r="D98" s="40" t="s">
        <v>25</v>
      </c>
      <c r="E98" s="40" t="s">
        <v>25</v>
      </c>
      <c r="F98" s="40">
        <v>9</v>
      </c>
      <c r="G98" s="40">
        <v>323</v>
      </c>
      <c r="H98" s="40">
        <v>555</v>
      </c>
      <c r="I98" s="40">
        <v>780</v>
      </c>
      <c r="J98" s="40">
        <v>583</v>
      </c>
      <c r="K98" s="40">
        <v>221</v>
      </c>
      <c r="L98" s="40">
        <v>46</v>
      </c>
      <c r="M98" s="40">
        <v>10</v>
      </c>
      <c r="N98" s="34">
        <v>4</v>
      </c>
      <c r="O98" s="93">
        <v>2613</v>
      </c>
    </row>
    <row r="99" spans="1:15" ht="15.75" x14ac:dyDescent="0.25">
      <c r="A99" s="61" t="s">
        <v>332</v>
      </c>
      <c r="B99" s="53" t="s">
        <v>25</v>
      </c>
      <c r="C99" s="40" t="s">
        <v>25</v>
      </c>
      <c r="D99" s="40" t="s">
        <v>25</v>
      </c>
      <c r="E99" s="40" t="s">
        <v>25</v>
      </c>
      <c r="F99" s="40">
        <v>5</v>
      </c>
      <c r="G99" s="40">
        <v>58</v>
      </c>
      <c r="H99" s="40">
        <v>181</v>
      </c>
      <c r="I99" s="40">
        <v>315</v>
      </c>
      <c r="J99" s="40">
        <v>417</v>
      </c>
      <c r="K99" s="40">
        <v>325</v>
      </c>
      <c r="L99" s="40">
        <v>51</v>
      </c>
      <c r="M99" s="40">
        <v>12</v>
      </c>
      <c r="N99" s="34">
        <v>2</v>
      </c>
      <c r="O99" s="93">
        <v>1366</v>
      </c>
    </row>
    <row r="100" spans="1:15" ht="15.75" x14ac:dyDescent="0.25">
      <c r="A100" s="61" t="s">
        <v>103</v>
      </c>
      <c r="B100" s="53" t="s">
        <v>25</v>
      </c>
      <c r="C100" s="40">
        <v>321</v>
      </c>
      <c r="D100" s="40">
        <v>50</v>
      </c>
      <c r="E100" s="40">
        <v>358</v>
      </c>
      <c r="F100" s="40">
        <v>1482</v>
      </c>
      <c r="G100" s="40">
        <v>2730</v>
      </c>
      <c r="H100" s="40">
        <v>1895</v>
      </c>
      <c r="I100" s="40">
        <v>4337</v>
      </c>
      <c r="J100" s="40">
        <v>4354</v>
      </c>
      <c r="K100" s="40">
        <v>2106</v>
      </c>
      <c r="L100" s="40">
        <v>265</v>
      </c>
      <c r="M100" s="40">
        <v>39</v>
      </c>
      <c r="N100" s="34">
        <v>3</v>
      </c>
      <c r="O100" s="93">
        <v>17940</v>
      </c>
    </row>
    <row r="101" spans="1:15" ht="15.75" x14ac:dyDescent="0.25">
      <c r="A101" s="61" t="s">
        <v>333</v>
      </c>
      <c r="B101" s="53" t="s">
        <v>25</v>
      </c>
      <c r="C101" s="40" t="s">
        <v>25</v>
      </c>
      <c r="D101" s="40" t="s">
        <v>25</v>
      </c>
      <c r="E101" s="40" t="s">
        <v>25</v>
      </c>
      <c r="F101" s="40" t="s">
        <v>25</v>
      </c>
      <c r="G101" s="40" t="s">
        <v>25</v>
      </c>
      <c r="H101" s="40" t="s">
        <v>25</v>
      </c>
      <c r="I101" s="40">
        <v>14</v>
      </c>
      <c r="J101" s="40">
        <v>5</v>
      </c>
      <c r="K101" s="40">
        <v>6</v>
      </c>
      <c r="L101" s="40">
        <v>1</v>
      </c>
      <c r="M101" s="40" t="s">
        <v>25</v>
      </c>
      <c r="N101" s="34" t="s">
        <v>25</v>
      </c>
      <c r="O101" s="93">
        <v>26</v>
      </c>
    </row>
    <row r="102" spans="1:15" ht="15.75" x14ac:dyDescent="0.25">
      <c r="A102" s="61" t="s">
        <v>104</v>
      </c>
      <c r="B102" s="53" t="s">
        <v>25</v>
      </c>
      <c r="C102" s="40">
        <v>7</v>
      </c>
      <c r="D102" s="40" t="s">
        <v>25</v>
      </c>
      <c r="E102" s="40" t="s">
        <v>25</v>
      </c>
      <c r="F102" s="40" t="s">
        <v>25</v>
      </c>
      <c r="G102" s="40">
        <v>6</v>
      </c>
      <c r="H102" s="40">
        <v>15</v>
      </c>
      <c r="I102" s="40">
        <v>30</v>
      </c>
      <c r="J102" s="40">
        <v>38</v>
      </c>
      <c r="K102" s="40">
        <v>40</v>
      </c>
      <c r="L102" s="40">
        <v>14</v>
      </c>
      <c r="M102" s="40">
        <v>4</v>
      </c>
      <c r="N102" s="34" t="s">
        <v>25</v>
      </c>
      <c r="O102" s="93">
        <v>154</v>
      </c>
    </row>
    <row r="103" spans="1:15" ht="15.75" x14ac:dyDescent="0.25">
      <c r="A103" s="61" t="s">
        <v>105</v>
      </c>
      <c r="B103" s="53" t="s">
        <v>25</v>
      </c>
      <c r="C103" s="40" t="s">
        <v>25</v>
      </c>
      <c r="D103" s="40">
        <v>2</v>
      </c>
      <c r="E103" s="40">
        <v>10</v>
      </c>
      <c r="F103" s="40">
        <v>106</v>
      </c>
      <c r="G103" s="40">
        <v>163</v>
      </c>
      <c r="H103" s="40">
        <v>466</v>
      </c>
      <c r="I103" s="40">
        <v>584</v>
      </c>
      <c r="J103" s="40">
        <v>439</v>
      </c>
      <c r="K103" s="40">
        <v>176</v>
      </c>
      <c r="L103" s="40">
        <v>42</v>
      </c>
      <c r="M103" s="40">
        <v>15</v>
      </c>
      <c r="N103" s="34">
        <v>2</v>
      </c>
      <c r="O103" s="93">
        <v>2005</v>
      </c>
    </row>
    <row r="104" spans="1:15" ht="15.75" x14ac:dyDescent="0.25">
      <c r="A104" s="61" t="s">
        <v>106</v>
      </c>
      <c r="B104" s="53" t="s">
        <v>25</v>
      </c>
      <c r="C104" s="40" t="s">
        <v>25</v>
      </c>
      <c r="D104" s="40" t="s">
        <v>25</v>
      </c>
      <c r="E104" s="40" t="s">
        <v>25</v>
      </c>
      <c r="F104" s="40">
        <v>26</v>
      </c>
      <c r="G104" s="40">
        <v>29</v>
      </c>
      <c r="H104" s="40">
        <v>65</v>
      </c>
      <c r="I104" s="40">
        <v>60</v>
      </c>
      <c r="J104" s="40">
        <v>49</v>
      </c>
      <c r="K104" s="40">
        <v>15</v>
      </c>
      <c r="L104" s="40">
        <v>5</v>
      </c>
      <c r="M104" s="40" t="s">
        <v>25</v>
      </c>
      <c r="N104" s="34" t="s">
        <v>25</v>
      </c>
      <c r="O104" s="93">
        <v>249</v>
      </c>
    </row>
    <row r="105" spans="1:15" ht="16.5" thickBot="1" x14ac:dyDescent="0.3">
      <c r="A105" s="119" t="s">
        <v>7</v>
      </c>
      <c r="B105" s="56">
        <v>854</v>
      </c>
      <c r="C105" s="41">
        <v>1097</v>
      </c>
      <c r="D105" s="41">
        <v>195</v>
      </c>
      <c r="E105" s="41">
        <v>1075</v>
      </c>
      <c r="F105" s="41">
        <v>8212</v>
      </c>
      <c r="G105" s="41">
        <v>21331</v>
      </c>
      <c r="H105" s="41">
        <v>21068</v>
      </c>
      <c r="I105" s="41">
        <v>35349</v>
      </c>
      <c r="J105" s="41">
        <v>33587</v>
      </c>
      <c r="K105" s="41">
        <v>16919</v>
      </c>
      <c r="L105" s="41">
        <v>3069</v>
      </c>
      <c r="M105" s="41">
        <v>806</v>
      </c>
      <c r="N105" s="38">
        <v>167</v>
      </c>
      <c r="O105" s="93">
        <v>143729</v>
      </c>
    </row>
    <row r="107" spans="1:15" ht="15.75" x14ac:dyDescent="0.25">
      <c r="A107" s="163" t="s">
        <v>8</v>
      </c>
      <c r="B107" s="77"/>
      <c r="C107" s="77"/>
      <c r="D107" s="77"/>
      <c r="E107" s="77"/>
      <c r="F107" s="77"/>
      <c r="G107" s="77"/>
      <c r="H107" s="77"/>
      <c r="I107" s="77"/>
      <c r="J107" s="77"/>
      <c r="K107" s="77"/>
      <c r="L107" s="77"/>
      <c r="M107" s="77"/>
      <c r="N107" s="77"/>
      <c r="O107" s="77"/>
    </row>
    <row r="108" spans="1:15" ht="15.75" x14ac:dyDescent="0.25">
      <c r="B108" s="77"/>
      <c r="C108" s="77"/>
      <c r="D108" s="77"/>
      <c r="E108" s="77"/>
      <c r="F108" s="77"/>
      <c r="G108" s="77"/>
      <c r="H108" s="77"/>
      <c r="I108" s="77"/>
      <c r="J108" s="77"/>
      <c r="K108" s="77"/>
      <c r="L108" s="77"/>
      <c r="M108" s="77"/>
      <c r="N108" s="77"/>
      <c r="O108" s="77"/>
    </row>
    <row r="109" spans="1:15" ht="15.75" x14ac:dyDescent="0.25">
      <c r="A109" s="212" t="s">
        <v>161</v>
      </c>
      <c r="B109" s="77"/>
      <c r="C109" s="77"/>
      <c r="D109" s="77"/>
      <c r="E109" s="77"/>
      <c r="F109" s="77"/>
      <c r="G109" s="77"/>
      <c r="H109" s="77"/>
      <c r="I109" s="77"/>
      <c r="J109" s="77"/>
      <c r="K109" s="77"/>
      <c r="L109" s="77"/>
      <c r="M109" s="77"/>
      <c r="N109" s="77"/>
      <c r="O109" s="77"/>
    </row>
  </sheetData>
  <mergeCells count="3">
    <mergeCell ref="A3:A4"/>
    <mergeCell ref="B3:N3"/>
    <mergeCell ref="O3:O4"/>
  </mergeCells>
  <hyperlinks>
    <hyperlink ref="J1" location="'Table of Contents'!C2" display="Back to Table of Contents"/>
  </hyperlinks>
  <pageMargins left="0.75" right="0.75" top="1" bottom="1" header="0.5" footer="0.5"/>
  <pageSetup paperSize="9" scale="38"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2"/>
  <sheetViews>
    <sheetView showGridLines="0" zoomScaleNormal="100" workbookViewId="0"/>
  </sheetViews>
  <sheetFormatPr defaultRowHeight="15" x14ac:dyDescent="0.25"/>
  <cols>
    <col min="1" max="1" width="68.7109375" customWidth="1"/>
    <col min="2" max="13" width="15.140625" customWidth="1"/>
  </cols>
  <sheetData>
    <row r="1" spans="1:13" x14ac:dyDescent="0.25">
      <c r="A1" s="8" t="s">
        <v>532</v>
      </c>
      <c r="J1" s="7" t="s">
        <v>892</v>
      </c>
    </row>
    <row r="2" spans="1:13" ht="15.75" thickBot="1" x14ac:dyDescent="0.3">
      <c r="A2" s="2"/>
    </row>
    <row r="3" spans="1:13" ht="15" customHeight="1" x14ac:dyDescent="0.25">
      <c r="A3" s="305" t="s">
        <v>49</v>
      </c>
      <c r="B3" s="293" t="s">
        <v>2</v>
      </c>
      <c r="C3" s="294"/>
      <c r="D3" s="294"/>
      <c r="E3" s="295"/>
      <c r="F3" s="293" t="s">
        <v>3</v>
      </c>
      <c r="G3" s="294"/>
      <c r="H3" s="294"/>
      <c r="I3" s="295"/>
      <c r="J3" s="293" t="s">
        <v>7</v>
      </c>
      <c r="K3" s="294"/>
      <c r="L3" s="294"/>
      <c r="M3" s="295"/>
    </row>
    <row r="4" spans="1:13" ht="32.25" customHeight="1" thickBot="1" x14ac:dyDescent="0.3">
      <c r="A4" s="299"/>
      <c r="B4" s="15" t="s">
        <v>533</v>
      </c>
      <c r="C4" s="16" t="s">
        <v>534</v>
      </c>
      <c r="D4" s="102" t="s">
        <v>960</v>
      </c>
      <c r="E4" s="17" t="s">
        <v>7</v>
      </c>
      <c r="F4" s="15" t="s">
        <v>533</v>
      </c>
      <c r="G4" s="16" t="s">
        <v>534</v>
      </c>
      <c r="H4" s="102" t="s">
        <v>960</v>
      </c>
      <c r="I4" s="17" t="s">
        <v>7</v>
      </c>
      <c r="J4" s="15" t="s">
        <v>533</v>
      </c>
      <c r="K4" s="16" t="s">
        <v>534</v>
      </c>
      <c r="L4" s="102" t="s">
        <v>960</v>
      </c>
      <c r="M4" s="17" t="s">
        <v>7</v>
      </c>
    </row>
    <row r="5" spans="1:13" ht="15.75" x14ac:dyDescent="0.25">
      <c r="A5" s="118" t="s">
        <v>285</v>
      </c>
      <c r="B5" s="47">
        <v>189</v>
      </c>
      <c r="C5" s="48">
        <v>2</v>
      </c>
      <c r="D5" s="48">
        <v>129</v>
      </c>
      <c r="E5" s="164">
        <v>320</v>
      </c>
      <c r="F5" s="47">
        <v>212</v>
      </c>
      <c r="G5" s="48">
        <v>10</v>
      </c>
      <c r="H5" s="48">
        <v>94</v>
      </c>
      <c r="I5" s="164">
        <v>316</v>
      </c>
      <c r="J5" s="47">
        <v>402</v>
      </c>
      <c r="K5" s="48">
        <v>12</v>
      </c>
      <c r="L5" s="48">
        <v>223</v>
      </c>
      <c r="M5" s="164">
        <v>637</v>
      </c>
    </row>
    <row r="6" spans="1:13" ht="15.75" x14ac:dyDescent="0.25">
      <c r="A6" s="61" t="s">
        <v>56</v>
      </c>
      <c r="B6" s="33">
        <v>1</v>
      </c>
      <c r="C6" s="40" t="s">
        <v>25</v>
      </c>
      <c r="D6" s="40">
        <v>21</v>
      </c>
      <c r="E6" s="35">
        <v>22</v>
      </c>
      <c r="F6" s="33">
        <v>3</v>
      </c>
      <c r="G6" s="40" t="s">
        <v>25</v>
      </c>
      <c r="H6" s="40" t="s">
        <v>25</v>
      </c>
      <c r="I6" s="35">
        <v>3</v>
      </c>
      <c r="J6" s="33">
        <v>4</v>
      </c>
      <c r="K6" s="40" t="s">
        <v>25</v>
      </c>
      <c r="L6" s="40">
        <v>21</v>
      </c>
      <c r="M6" s="35">
        <v>25</v>
      </c>
    </row>
    <row r="7" spans="1:13" ht="15.75" x14ac:dyDescent="0.25">
      <c r="A7" s="61" t="s">
        <v>286</v>
      </c>
      <c r="B7" s="33">
        <v>9</v>
      </c>
      <c r="C7" s="40" t="s">
        <v>25</v>
      </c>
      <c r="D7" s="40" t="s">
        <v>25</v>
      </c>
      <c r="E7" s="35">
        <v>9</v>
      </c>
      <c r="F7" s="33">
        <v>10</v>
      </c>
      <c r="G7" s="40" t="s">
        <v>25</v>
      </c>
      <c r="H7" s="40" t="s">
        <v>25</v>
      </c>
      <c r="I7" s="35">
        <v>10</v>
      </c>
      <c r="J7" s="33">
        <v>19</v>
      </c>
      <c r="K7" s="40" t="s">
        <v>25</v>
      </c>
      <c r="L7" s="40" t="s">
        <v>25</v>
      </c>
      <c r="M7" s="35">
        <v>19</v>
      </c>
    </row>
    <row r="8" spans="1:13" ht="15.75" x14ac:dyDescent="0.25">
      <c r="A8" s="61" t="s">
        <v>57</v>
      </c>
      <c r="B8" s="33">
        <v>61</v>
      </c>
      <c r="C8" s="40">
        <v>5</v>
      </c>
      <c r="D8" s="40">
        <v>21</v>
      </c>
      <c r="E8" s="35">
        <v>87</v>
      </c>
      <c r="F8" s="33">
        <v>191</v>
      </c>
      <c r="G8" s="40">
        <v>11</v>
      </c>
      <c r="H8" s="40">
        <v>42</v>
      </c>
      <c r="I8" s="35">
        <v>244</v>
      </c>
      <c r="J8" s="33">
        <v>252</v>
      </c>
      <c r="K8" s="40">
        <v>16</v>
      </c>
      <c r="L8" s="40">
        <v>63</v>
      </c>
      <c r="M8" s="35">
        <v>331</v>
      </c>
    </row>
    <row r="9" spans="1:13" ht="15.75" x14ac:dyDescent="0.25">
      <c r="A9" s="61" t="s">
        <v>58</v>
      </c>
      <c r="B9" s="33">
        <v>64</v>
      </c>
      <c r="C9" s="40" t="s">
        <v>25</v>
      </c>
      <c r="D9" s="40">
        <v>11</v>
      </c>
      <c r="E9" s="35">
        <v>75</v>
      </c>
      <c r="F9" s="33">
        <v>108</v>
      </c>
      <c r="G9" s="40" t="s">
        <v>25</v>
      </c>
      <c r="H9" s="40">
        <v>8</v>
      </c>
      <c r="I9" s="35">
        <v>116</v>
      </c>
      <c r="J9" s="33">
        <v>172</v>
      </c>
      <c r="K9" s="40" t="s">
        <v>25</v>
      </c>
      <c r="L9" s="40">
        <v>19</v>
      </c>
      <c r="M9" s="35">
        <v>191</v>
      </c>
    </row>
    <row r="10" spans="1:13" ht="15.75" x14ac:dyDescent="0.25">
      <c r="A10" s="61" t="s">
        <v>287</v>
      </c>
      <c r="B10" s="33">
        <v>1</v>
      </c>
      <c r="C10" s="40" t="s">
        <v>25</v>
      </c>
      <c r="D10" s="40" t="s">
        <v>25</v>
      </c>
      <c r="E10" s="35">
        <v>1</v>
      </c>
      <c r="F10" s="33">
        <v>2</v>
      </c>
      <c r="G10" s="40" t="s">
        <v>25</v>
      </c>
      <c r="H10" s="40" t="s">
        <v>25</v>
      </c>
      <c r="I10" s="35">
        <v>2</v>
      </c>
      <c r="J10" s="33">
        <v>3</v>
      </c>
      <c r="K10" s="40" t="s">
        <v>25</v>
      </c>
      <c r="L10" s="40" t="s">
        <v>25</v>
      </c>
      <c r="M10" s="35">
        <v>3</v>
      </c>
    </row>
    <row r="11" spans="1:13" ht="15.75" x14ac:dyDescent="0.25">
      <c r="A11" s="61" t="s">
        <v>288</v>
      </c>
      <c r="B11" s="33">
        <v>15</v>
      </c>
      <c r="C11" s="40" t="s">
        <v>25</v>
      </c>
      <c r="D11" s="40" t="s">
        <v>25</v>
      </c>
      <c r="E11" s="35">
        <v>15</v>
      </c>
      <c r="F11" s="33">
        <v>26</v>
      </c>
      <c r="G11" s="40" t="s">
        <v>25</v>
      </c>
      <c r="H11" s="40" t="s">
        <v>25</v>
      </c>
      <c r="I11" s="35">
        <v>26</v>
      </c>
      <c r="J11" s="33">
        <v>41</v>
      </c>
      <c r="K11" s="40" t="s">
        <v>25</v>
      </c>
      <c r="L11" s="40" t="s">
        <v>25</v>
      </c>
      <c r="M11" s="35">
        <v>41</v>
      </c>
    </row>
    <row r="12" spans="1:13" ht="15.75" x14ac:dyDescent="0.25">
      <c r="A12" s="61" t="s">
        <v>59</v>
      </c>
      <c r="B12" s="33">
        <v>12</v>
      </c>
      <c r="C12" s="40" t="s">
        <v>25</v>
      </c>
      <c r="D12" s="40" t="s">
        <v>25</v>
      </c>
      <c r="E12" s="35">
        <v>12</v>
      </c>
      <c r="F12" s="33">
        <v>23</v>
      </c>
      <c r="G12" s="40" t="s">
        <v>25</v>
      </c>
      <c r="H12" s="40" t="s">
        <v>25</v>
      </c>
      <c r="I12" s="35">
        <v>23</v>
      </c>
      <c r="J12" s="33">
        <v>35</v>
      </c>
      <c r="K12" s="40" t="s">
        <v>25</v>
      </c>
      <c r="L12" s="40" t="s">
        <v>25</v>
      </c>
      <c r="M12" s="35">
        <v>35</v>
      </c>
    </row>
    <row r="13" spans="1:13" ht="15.75" x14ac:dyDescent="0.25">
      <c r="A13" s="61" t="s">
        <v>60</v>
      </c>
      <c r="B13" s="33">
        <v>9</v>
      </c>
      <c r="C13" s="40" t="s">
        <v>25</v>
      </c>
      <c r="D13" s="40" t="s">
        <v>25</v>
      </c>
      <c r="E13" s="35">
        <v>9</v>
      </c>
      <c r="F13" s="33">
        <v>41</v>
      </c>
      <c r="G13" s="40" t="s">
        <v>25</v>
      </c>
      <c r="H13" s="40">
        <v>1</v>
      </c>
      <c r="I13" s="35">
        <v>42</v>
      </c>
      <c r="J13" s="33">
        <v>50</v>
      </c>
      <c r="K13" s="40" t="s">
        <v>25</v>
      </c>
      <c r="L13" s="40">
        <v>1</v>
      </c>
      <c r="M13" s="35">
        <v>51</v>
      </c>
    </row>
    <row r="14" spans="1:13" ht="15.75" x14ac:dyDescent="0.25">
      <c r="A14" s="61" t="s">
        <v>61</v>
      </c>
      <c r="B14" s="33" t="s">
        <v>25</v>
      </c>
      <c r="C14" s="40" t="s">
        <v>25</v>
      </c>
      <c r="D14" s="40" t="s">
        <v>25</v>
      </c>
      <c r="E14" s="35" t="s">
        <v>25</v>
      </c>
      <c r="F14" s="33">
        <v>3</v>
      </c>
      <c r="G14" s="40" t="s">
        <v>25</v>
      </c>
      <c r="H14" s="40">
        <v>1</v>
      </c>
      <c r="I14" s="35">
        <v>4</v>
      </c>
      <c r="J14" s="33">
        <v>3</v>
      </c>
      <c r="K14" s="40" t="s">
        <v>25</v>
      </c>
      <c r="L14" s="40">
        <v>1</v>
      </c>
      <c r="M14" s="35">
        <v>4</v>
      </c>
    </row>
    <row r="15" spans="1:13" ht="15.75" x14ac:dyDescent="0.25">
      <c r="A15" s="61" t="s">
        <v>289</v>
      </c>
      <c r="B15" s="33">
        <v>9</v>
      </c>
      <c r="C15" s="40" t="s">
        <v>25</v>
      </c>
      <c r="D15" s="40" t="s">
        <v>25</v>
      </c>
      <c r="E15" s="35">
        <v>9</v>
      </c>
      <c r="F15" s="33">
        <v>14</v>
      </c>
      <c r="G15" s="40" t="s">
        <v>25</v>
      </c>
      <c r="H15" s="40">
        <v>2</v>
      </c>
      <c r="I15" s="35">
        <v>16</v>
      </c>
      <c r="J15" s="33">
        <v>23</v>
      </c>
      <c r="K15" s="40" t="s">
        <v>25</v>
      </c>
      <c r="L15" s="40">
        <v>2</v>
      </c>
      <c r="M15" s="35">
        <v>25</v>
      </c>
    </row>
    <row r="16" spans="1:13" ht="15.75" x14ac:dyDescent="0.25">
      <c r="A16" s="61" t="s">
        <v>62</v>
      </c>
      <c r="B16" s="33">
        <v>126</v>
      </c>
      <c r="C16" s="40">
        <v>4</v>
      </c>
      <c r="D16" s="40">
        <v>35</v>
      </c>
      <c r="E16" s="35">
        <v>165</v>
      </c>
      <c r="F16" s="33">
        <v>328</v>
      </c>
      <c r="G16" s="40">
        <v>11</v>
      </c>
      <c r="H16" s="40">
        <v>85</v>
      </c>
      <c r="I16" s="35">
        <v>424</v>
      </c>
      <c r="J16" s="33">
        <v>454</v>
      </c>
      <c r="K16" s="40">
        <v>15</v>
      </c>
      <c r="L16" s="40">
        <v>120</v>
      </c>
      <c r="M16" s="35">
        <v>589</v>
      </c>
    </row>
    <row r="17" spans="1:13" ht="15.75" x14ac:dyDescent="0.25">
      <c r="A17" s="61" t="s">
        <v>290</v>
      </c>
      <c r="B17" s="33">
        <v>7</v>
      </c>
      <c r="C17" s="40" t="s">
        <v>25</v>
      </c>
      <c r="D17" s="40">
        <v>1</v>
      </c>
      <c r="E17" s="35">
        <v>8</v>
      </c>
      <c r="F17" s="33">
        <v>16</v>
      </c>
      <c r="G17" s="40" t="s">
        <v>25</v>
      </c>
      <c r="H17" s="40">
        <v>3</v>
      </c>
      <c r="I17" s="35">
        <v>19</v>
      </c>
      <c r="J17" s="33">
        <v>24</v>
      </c>
      <c r="K17" s="40" t="s">
        <v>25</v>
      </c>
      <c r="L17" s="40">
        <v>4</v>
      </c>
      <c r="M17" s="35">
        <v>28</v>
      </c>
    </row>
    <row r="18" spans="1:13" ht="15.75" x14ac:dyDescent="0.25">
      <c r="A18" s="61" t="s">
        <v>291</v>
      </c>
      <c r="B18" s="33">
        <v>33</v>
      </c>
      <c r="C18" s="40">
        <v>1</v>
      </c>
      <c r="D18" s="40" t="s">
        <v>25</v>
      </c>
      <c r="E18" s="35">
        <v>34</v>
      </c>
      <c r="F18" s="33">
        <v>50</v>
      </c>
      <c r="G18" s="40" t="s">
        <v>25</v>
      </c>
      <c r="H18" s="40" t="s">
        <v>25</v>
      </c>
      <c r="I18" s="35">
        <v>50</v>
      </c>
      <c r="J18" s="33">
        <v>83</v>
      </c>
      <c r="K18" s="40">
        <v>1</v>
      </c>
      <c r="L18" s="40" t="s">
        <v>25</v>
      </c>
      <c r="M18" s="35">
        <v>84</v>
      </c>
    </row>
    <row r="19" spans="1:13" ht="15.75" x14ac:dyDescent="0.25">
      <c r="A19" s="61" t="s">
        <v>292</v>
      </c>
      <c r="B19" s="33">
        <v>6</v>
      </c>
      <c r="C19" s="40" t="s">
        <v>25</v>
      </c>
      <c r="D19" s="40" t="s">
        <v>25</v>
      </c>
      <c r="E19" s="35">
        <v>6</v>
      </c>
      <c r="F19" s="33">
        <v>23</v>
      </c>
      <c r="G19" s="40" t="s">
        <v>25</v>
      </c>
      <c r="H19" s="40" t="s">
        <v>25</v>
      </c>
      <c r="I19" s="35">
        <v>23</v>
      </c>
      <c r="J19" s="33">
        <v>29</v>
      </c>
      <c r="K19" s="40" t="s">
        <v>25</v>
      </c>
      <c r="L19" s="40" t="s">
        <v>25</v>
      </c>
      <c r="M19" s="35">
        <v>29</v>
      </c>
    </row>
    <row r="20" spans="1:13" ht="15.75" x14ac:dyDescent="0.25">
      <c r="A20" s="61" t="s">
        <v>64</v>
      </c>
      <c r="B20" s="33" t="s">
        <v>25</v>
      </c>
      <c r="C20" s="40" t="s">
        <v>25</v>
      </c>
      <c r="D20" s="40" t="s">
        <v>25</v>
      </c>
      <c r="E20" s="35" t="s">
        <v>25</v>
      </c>
      <c r="F20" s="33">
        <v>2</v>
      </c>
      <c r="G20" s="40" t="s">
        <v>25</v>
      </c>
      <c r="H20" s="40" t="s">
        <v>25</v>
      </c>
      <c r="I20" s="35">
        <v>2</v>
      </c>
      <c r="J20" s="33">
        <v>2</v>
      </c>
      <c r="K20" s="40" t="s">
        <v>25</v>
      </c>
      <c r="L20" s="40" t="s">
        <v>25</v>
      </c>
      <c r="M20" s="35">
        <v>2</v>
      </c>
    </row>
    <row r="21" spans="1:13" ht="15.75" x14ac:dyDescent="0.25">
      <c r="A21" s="61" t="s">
        <v>294</v>
      </c>
      <c r="B21" s="33">
        <v>1</v>
      </c>
      <c r="C21" s="40" t="s">
        <v>25</v>
      </c>
      <c r="D21" s="40" t="s">
        <v>25</v>
      </c>
      <c r="E21" s="35">
        <v>1</v>
      </c>
      <c r="F21" s="33" t="s">
        <v>25</v>
      </c>
      <c r="G21" s="40" t="s">
        <v>25</v>
      </c>
      <c r="H21" s="40" t="s">
        <v>25</v>
      </c>
      <c r="I21" s="35" t="s">
        <v>25</v>
      </c>
      <c r="J21" s="33">
        <v>1</v>
      </c>
      <c r="K21" s="40" t="s">
        <v>25</v>
      </c>
      <c r="L21" s="40" t="s">
        <v>25</v>
      </c>
      <c r="M21" s="35">
        <v>1</v>
      </c>
    </row>
    <row r="22" spans="1:13" ht="15.75" x14ac:dyDescent="0.25">
      <c r="A22" s="61" t="s">
        <v>295</v>
      </c>
      <c r="B22" s="33">
        <v>117</v>
      </c>
      <c r="C22" s="40">
        <v>164</v>
      </c>
      <c r="D22" s="40">
        <v>95</v>
      </c>
      <c r="E22" s="35">
        <v>376</v>
      </c>
      <c r="F22" s="33">
        <v>186</v>
      </c>
      <c r="G22" s="40">
        <v>43</v>
      </c>
      <c r="H22" s="40">
        <v>89</v>
      </c>
      <c r="I22" s="35">
        <v>318</v>
      </c>
      <c r="J22" s="33">
        <v>306</v>
      </c>
      <c r="K22" s="40">
        <v>209</v>
      </c>
      <c r="L22" s="40">
        <v>187</v>
      </c>
      <c r="M22" s="35">
        <v>702</v>
      </c>
    </row>
    <row r="23" spans="1:13" ht="15.75" x14ac:dyDescent="0.25">
      <c r="A23" s="61" t="s">
        <v>79</v>
      </c>
      <c r="B23" s="33">
        <v>5</v>
      </c>
      <c r="C23" s="40">
        <v>124</v>
      </c>
      <c r="D23" s="40">
        <v>13</v>
      </c>
      <c r="E23" s="35">
        <v>142</v>
      </c>
      <c r="F23" s="33">
        <v>10</v>
      </c>
      <c r="G23" s="40">
        <v>78</v>
      </c>
      <c r="H23" s="40">
        <v>5</v>
      </c>
      <c r="I23" s="35">
        <v>93</v>
      </c>
      <c r="J23" s="33">
        <v>15</v>
      </c>
      <c r="K23" s="40">
        <v>205</v>
      </c>
      <c r="L23" s="40">
        <v>18</v>
      </c>
      <c r="M23" s="35">
        <v>238</v>
      </c>
    </row>
    <row r="24" spans="1:13" ht="15.75" x14ac:dyDescent="0.25">
      <c r="A24" s="61" t="s">
        <v>80</v>
      </c>
      <c r="B24" s="33">
        <v>25</v>
      </c>
      <c r="C24" s="40" t="s">
        <v>25</v>
      </c>
      <c r="D24" s="40" t="s">
        <v>25</v>
      </c>
      <c r="E24" s="35">
        <v>25</v>
      </c>
      <c r="F24" s="33">
        <v>20</v>
      </c>
      <c r="G24" s="40" t="s">
        <v>25</v>
      </c>
      <c r="H24" s="40" t="s">
        <v>25</v>
      </c>
      <c r="I24" s="35">
        <v>20</v>
      </c>
      <c r="J24" s="33">
        <v>45</v>
      </c>
      <c r="K24" s="40" t="s">
        <v>25</v>
      </c>
      <c r="L24" s="40" t="s">
        <v>25</v>
      </c>
      <c r="M24" s="35">
        <v>45</v>
      </c>
    </row>
    <row r="25" spans="1:13" ht="15.75" x14ac:dyDescent="0.25">
      <c r="A25" s="61" t="s">
        <v>81</v>
      </c>
      <c r="B25" s="33" t="s">
        <v>25</v>
      </c>
      <c r="C25" s="40" t="s">
        <v>25</v>
      </c>
      <c r="D25" s="40" t="s">
        <v>25</v>
      </c>
      <c r="E25" s="35" t="s">
        <v>25</v>
      </c>
      <c r="F25" s="33">
        <v>3</v>
      </c>
      <c r="G25" s="40" t="s">
        <v>25</v>
      </c>
      <c r="H25" s="40" t="s">
        <v>25</v>
      </c>
      <c r="I25" s="35">
        <v>3</v>
      </c>
      <c r="J25" s="33">
        <v>3</v>
      </c>
      <c r="K25" s="40" t="s">
        <v>25</v>
      </c>
      <c r="L25" s="40" t="s">
        <v>25</v>
      </c>
      <c r="M25" s="35">
        <v>3</v>
      </c>
    </row>
    <row r="26" spans="1:13" ht="15.75" x14ac:dyDescent="0.25">
      <c r="A26" s="61" t="s">
        <v>296</v>
      </c>
      <c r="B26" s="33">
        <v>16</v>
      </c>
      <c r="C26" s="40" t="s">
        <v>25</v>
      </c>
      <c r="D26" s="40" t="s">
        <v>25</v>
      </c>
      <c r="E26" s="35">
        <v>16</v>
      </c>
      <c r="F26" s="33">
        <v>25</v>
      </c>
      <c r="G26" s="40" t="s">
        <v>25</v>
      </c>
      <c r="H26" s="40" t="s">
        <v>25</v>
      </c>
      <c r="I26" s="35">
        <v>25</v>
      </c>
      <c r="J26" s="33">
        <v>41</v>
      </c>
      <c r="K26" s="40" t="s">
        <v>25</v>
      </c>
      <c r="L26" s="40" t="s">
        <v>25</v>
      </c>
      <c r="M26" s="35">
        <v>41</v>
      </c>
    </row>
    <row r="27" spans="1:13" ht="15.75" x14ac:dyDescent="0.25">
      <c r="A27" s="61" t="s">
        <v>297</v>
      </c>
      <c r="B27" s="33">
        <v>6</v>
      </c>
      <c r="C27" s="40" t="s">
        <v>25</v>
      </c>
      <c r="D27" s="40">
        <v>1</v>
      </c>
      <c r="E27" s="35">
        <v>7</v>
      </c>
      <c r="F27" s="33">
        <v>9</v>
      </c>
      <c r="G27" s="40" t="s">
        <v>25</v>
      </c>
      <c r="H27" s="40" t="s">
        <v>25</v>
      </c>
      <c r="I27" s="35">
        <v>9</v>
      </c>
      <c r="J27" s="33">
        <v>15</v>
      </c>
      <c r="K27" s="40" t="s">
        <v>25</v>
      </c>
      <c r="L27" s="40">
        <v>1</v>
      </c>
      <c r="M27" s="35">
        <v>16</v>
      </c>
    </row>
    <row r="28" spans="1:13" ht="15.75" x14ac:dyDescent="0.25">
      <c r="A28" s="61" t="s">
        <v>70</v>
      </c>
      <c r="B28" s="33">
        <v>159</v>
      </c>
      <c r="C28" s="40" t="s">
        <v>25</v>
      </c>
      <c r="D28" s="40">
        <v>17</v>
      </c>
      <c r="E28" s="35">
        <v>176</v>
      </c>
      <c r="F28" s="33">
        <v>137</v>
      </c>
      <c r="G28" s="40" t="s">
        <v>25</v>
      </c>
      <c r="H28" s="40">
        <v>9</v>
      </c>
      <c r="I28" s="35">
        <v>146</v>
      </c>
      <c r="J28" s="33">
        <v>297</v>
      </c>
      <c r="K28" s="40" t="s">
        <v>25</v>
      </c>
      <c r="L28" s="40">
        <v>26</v>
      </c>
      <c r="M28" s="35">
        <v>323</v>
      </c>
    </row>
    <row r="29" spans="1:13" ht="15.75" x14ac:dyDescent="0.25">
      <c r="A29" s="61" t="s">
        <v>71</v>
      </c>
      <c r="B29" s="33">
        <v>21</v>
      </c>
      <c r="C29" s="40" t="s">
        <v>25</v>
      </c>
      <c r="D29" s="40" t="s">
        <v>25</v>
      </c>
      <c r="E29" s="35">
        <v>21</v>
      </c>
      <c r="F29" s="33">
        <v>59</v>
      </c>
      <c r="G29" s="40" t="s">
        <v>25</v>
      </c>
      <c r="H29" s="40" t="s">
        <v>25</v>
      </c>
      <c r="I29" s="35">
        <v>59</v>
      </c>
      <c r="J29" s="33">
        <v>80</v>
      </c>
      <c r="K29" s="40" t="s">
        <v>25</v>
      </c>
      <c r="L29" s="40" t="s">
        <v>25</v>
      </c>
      <c r="M29" s="35">
        <v>80</v>
      </c>
    </row>
    <row r="30" spans="1:13" ht="15.75" x14ac:dyDescent="0.25">
      <c r="A30" s="61" t="s">
        <v>299</v>
      </c>
      <c r="B30" s="33">
        <v>23</v>
      </c>
      <c r="C30" s="40">
        <v>1</v>
      </c>
      <c r="D30" s="40">
        <v>1</v>
      </c>
      <c r="E30" s="35">
        <v>25</v>
      </c>
      <c r="F30" s="33">
        <v>32</v>
      </c>
      <c r="G30" s="40" t="s">
        <v>25</v>
      </c>
      <c r="H30" s="40">
        <v>1</v>
      </c>
      <c r="I30" s="35">
        <v>33</v>
      </c>
      <c r="J30" s="33">
        <v>56</v>
      </c>
      <c r="K30" s="40">
        <v>1</v>
      </c>
      <c r="L30" s="40">
        <v>2</v>
      </c>
      <c r="M30" s="35">
        <v>59</v>
      </c>
    </row>
    <row r="31" spans="1:13" ht="15.75" x14ac:dyDescent="0.25">
      <c r="A31" s="61" t="s">
        <v>72</v>
      </c>
      <c r="B31" s="33">
        <v>1</v>
      </c>
      <c r="C31" s="40" t="s">
        <v>25</v>
      </c>
      <c r="D31" s="40" t="s">
        <v>25</v>
      </c>
      <c r="E31" s="35">
        <v>1</v>
      </c>
      <c r="F31" s="33">
        <v>12</v>
      </c>
      <c r="G31" s="40" t="s">
        <v>25</v>
      </c>
      <c r="H31" s="40" t="s">
        <v>25</v>
      </c>
      <c r="I31" s="35">
        <v>12</v>
      </c>
      <c r="J31" s="33">
        <v>13</v>
      </c>
      <c r="K31" s="40" t="s">
        <v>25</v>
      </c>
      <c r="L31" s="40" t="s">
        <v>25</v>
      </c>
      <c r="M31" s="35">
        <v>13</v>
      </c>
    </row>
    <row r="32" spans="1:13" ht="15.75" x14ac:dyDescent="0.25">
      <c r="A32" s="61" t="s">
        <v>300</v>
      </c>
      <c r="B32" s="33">
        <v>7</v>
      </c>
      <c r="C32" s="40" t="s">
        <v>25</v>
      </c>
      <c r="D32" s="40" t="s">
        <v>25</v>
      </c>
      <c r="E32" s="35">
        <v>7</v>
      </c>
      <c r="F32" s="33">
        <v>10</v>
      </c>
      <c r="G32" s="40" t="s">
        <v>25</v>
      </c>
      <c r="H32" s="40" t="s">
        <v>25</v>
      </c>
      <c r="I32" s="35">
        <v>10</v>
      </c>
      <c r="J32" s="33">
        <v>17</v>
      </c>
      <c r="K32" s="40" t="s">
        <v>25</v>
      </c>
      <c r="L32" s="40" t="s">
        <v>25</v>
      </c>
      <c r="M32" s="35">
        <v>17</v>
      </c>
    </row>
    <row r="33" spans="1:13" ht="15.75" x14ac:dyDescent="0.25">
      <c r="A33" s="61" t="s">
        <v>301</v>
      </c>
      <c r="B33" s="33">
        <v>48</v>
      </c>
      <c r="C33" s="40" t="s">
        <v>25</v>
      </c>
      <c r="D33" s="40">
        <v>4</v>
      </c>
      <c r="E33" s="35">
        <v>52</v>
      </c>
      <c r="F33" s="33">
        <v>87</v>
      </c>
      <c r="G33" s="40" t="s">
        <v>25</v>
      </c>
      <c r="H33" s="40">
        <v>8</v>
      </c>
      <c r="I33" s="35">
        <v>95</v>
      </c>
      <c r="J33" s="33">
        <v>135</v>
      </c>
      <c r="K33" s="40" t="s">
        <v>25</v>
      </c>
      <c r="L33" s="40">
        <v>12</v>
      </c>
      <c r="M33" s="35">
        <v>147</v>
      </c>
    </row>
    <row r="34" spans="1:13" ht="15.75" x14ac:dyDescent="0.25">
      <c r="A34" s="61" t="s">
        <v>74</v>
      </c>
      <c r="B34" s="33">
        <v>1</v>
      </c>
      <c r="C34" s="40" t="s">
        <v>25</v>
      </c>
      <c r="D34" s="40" t="s">
        <v>25</v>
      </c>
      <c r="E34" s="35">
        <v>1</v>
      </c>
      <c r="F34" s="33">
        <v>1</v>
      </c>
      <c r="G34" s="40" t="s">
        <v>25</v>
      </c>
      <c r="H34" s="40" t="s">
        <v>25</v>
      </c>
      <c r="I34" s="35">
        <v>1</v>
      </c>
      <c r="J34" s="33">
        <v>2</v>
      </c>
      <c r="K34" s="40" t="s">
        <v>25</v>
      </c>
      <c r="L34" s="40" t="s">
        <v>25</v>
      </c>
      <c r="M34" s="35">
        <v>2</v>
      </c>
    </row>
    <row r="35" spans="1:13" ht="15.75" x14ac:dyDescent="0.25">
      <c r="A35" s="61" t="s">
        <v>302</v>
      </c>
      <c r="B35" s="33" t="s">
        <v>25</v>
      </c>
      <c r="C35" s="40" t="s">
        <v>25</v>
      </c>
      <c r="D35" s="40">
        <v>2</v>
      </c>
      <c r="E35" s="35">
        <v>2</v>
      </c>
      <c r="F35" s="33">
        <v>1</v>
      </c>
      <c r="G35" s="40" t="s">
        <v>25</v>
      </c>
      <c r="H35" s="40">
        <v>1</v>
      </c>
      <c r="I35" s="35">
        <v>2</v>
      </c>
      <c r="J35" s="33">
        <v>1</v>
      </c>
      <c r="K35" s="40" t="s">
        <v>25</v>
      </c>
      <c r="L35" s="40">
        <v>3</v>
      </c>
      <c r="M35" s="35">
        <v>4</v>
      </c>
    </row>
    <row r="36" spans="1:13" ht="15.75" x14ac:dyDescent="0.25">
      <c r="A36" s="61" t="s">
        <v>73</v>
      </c>
      <c r="B36" s="33" t="s">
        <v>25</v>
      </c>
      <c r="C36" s="40" t="s">
        <v>25</v>
      </c>
      <c r="D36" s="40" t="s">
        <v>25</v>
      </c>
      <c r="E36" s="35" t="s">
        <v>25</v>
      </c>
      <c r="F36" s="33">
        <v>6</v>
      </c>
      <c r="G36" s="40">
        <v>1</v>
      </c>
      <c r="H36" s="40" t="s">
        <v>25</v>
      </c>
      <c r="I36" s="35">
        <v>7</v>
      </c>
      <c r="J36" s="33">
        <v>7</v>
      </c>
      <c r="K36" s="40">
        <v>2</v>
      </c>
      <c r="L36" s="40" t="s">
        <v>25</v>
      </c>
      <c r="M36" s="35">
        <v>9</v>
      </c>
    </row>
    <row r="37" spans="1:13" ht="15.75" x14ac:dyDescent="0.25">
      <c r="A37" s="61" t="s">
        <v>75</v>
      </c>
      <c r="B37" s="33">
        <v>28</v>
      </c>
      <c r="C37" s="40">
        <v>1</v>
      </c>
      <c r="D37" s="40" t="s">
        <v>25</v>
      </c>
      <c r="E37" s="35">
        <v>29</v>
      </c>
      <c r="F37" s="33">
        <v>40</v>
      </c>
      <c r="G37" s="40" t="s">
        <v>25</v>
      </c>
      <c r="H37" s="40" t="s">
        <v>25</v>
      </c>
      <c r="I37" s="35">
        <v>40</v>
      </c>
      <c r="J37" s="33">
        <v>68</v>
      </c>
      <c r="K37" s="40">
        <v>1</v>
      </c>
      <c r="L37" s="40" t="s">
        <v>25</v>
      </c>
      <c r="M37" s="35">
        <v>69</v>
      </c>
    </row>
    <row r="38" spans="1:13" ht="15.75" x14ac:dyDescent="0.25">
      <c r="A38" s="61" t="s">
        <v>76</v>
      </c>
      <c r="B38" s="33">
        <v>28</v>
      </c>
      <c r="C38" s="40" t="s">
        <v>25</v>
      </c>
      <c r="D38" s="40">
        <v>1</v>
      </c>
      <c r="E38" s="35">
        <v>29</v>
      </c>
      <c r="F38" s="33">
        <v>37</v>
      </c>
      <c r="G38" s="40" t="s">
        <v>25</v>
      </c>
      <c r="H38" s="40">
        <v>1</v>
      </c>
      <c r="I38" s="35">
        <v>38</v>
      </c>
      <c r="J38" s="33">
        <v>65</v>
      </c>
      <c r="K38" s="40" t="s">
        <v>25</v>
      </c>
      <c r="L38" s="40">
        <v>2</v>
      </c>
      <c r="M38" s="35">
        <v>67</v>
      </c>
    </row>
    <row r="39" spans="1:13" ht="31.5" x14ac:dyDescent="0.25">
      <c r="A39" s="61" t="s">
        <v>303</v>
      </c>
      <c r="B39" s="33">
        <v>30</v>
      </c>
      <c r="C39" s="40" t="s">
        <v>25</v>
      </c>
      <c r="D39" s="40" t="s">
        <v>25</v>
      </c>
      <c r="E39" s="35">
        <v>30</v>
      </c>
      <c r="F39" s="33">
        <v>44</v>
      </c>
      <c r="G39" s="40" t="s">
        <v>25</v>
      </c>
      <c r="H39" s="40" t="s">
        <v>25</v>
      </c>
      <c r="I39" s="35">
        <v>44</v>
      </c>
      <c r="J39" s="33">
        <v>77</v>
      </c>
      <c r="K39" s="40" t="s">
        <v>25</v>
      </c>
      <c r="L39" s="40" t="s">
        <v>25</v>
      </c>
      <c r="M39" s="35">
        <v>77</v>
      </c>
    </row>
    <row r="40" spans="1:13" ht="15.75" x14ac:dyDescent="0.25">
      <c r="A40" s="61" t="s">
        <v>77</v>
      </c>
      <c r="B40" s="33">
        <v>6</v>
      </c>
      <c r="C40" s="40" t="s">
        <v>25</v>
      </c>
      <c r="D40" s="40" t="s">
        <v>25</v>
      </c>
      <c r="E40" s="35">
        <v>6</v>
      </c>
      <c r="F40" s="33">
        <v>4</v>
      </c>
      <c r="G40" s="40" t="s">
        <v>25</v>
      </c>
      <c r="H40" s="40" t="s">
        <v>25</v>
      </c>
      <c r="I40" s="35">
        <v>4</v>
      </c>
      <c r="J40" s="33">
        <v>10</v>
      </c>
      <c r="K40" s="40" t="s">
        <v>25</v>
      </c>
      <c r="L40" s="40" t="s">
        <v>25</v>
      </c>
      <c r="M40" s="35">
        <v>10</v>
      </c>
    </row>
    <row r="41" spans="1:13" ht="15.75" x14ac:dyDescent="0.25">
      <c r="A41" s="61" t="s">
        <v>82</v>
      </c>
      <c r="B41" s="33">
        <v>28</v>
      </c>
      <c r="C41" s="40" t="s">
        <v>25</v>
      </c>
      <c r="D41" s="40">
        <v>185</v>
      </c>
      <c r="E41" s="35">
        <v>213</v>
      </c>
      <c r="F41" s="33">
        <v>30</v>
      </c>
      <c r="G41" s="40" t="s">
        <v>25</v>
      </c>
      <c r="H41" s="40">
        <v>42</v>
      </c>
      <c r="I41" s="35">
        <v>72</v>
      </c>
      <c r="J41" s="33">
        <v>58</v>
      </c>
      <c r="K41" s="40" t="s">
        <v>25</v>
      </c>
      <c r="L41" s="40">
        <v>227</v>
      </c>
      <c r="M41" s="35">
        <v>285</v>
      </c>
    </row>
    <row r="42" spans="1:13" ht="15.75" x14ac:dyDescent="0.25">
      <c r="A42" s="61" t="s">
        <v>83</v>
      </c>
      <c r="B42" s="33">
        <v>40</v>
      </c>
      <c r="C42" s="40">
        <v>10</v>
      </c>
      <c r="D42" s="40">
        <v>245</v>
      </c>
      <c r="E42" s="35">
        <v>295</v>
      </c>
      <c r="F42" s="33">
        <v>121</v>
      </c>
      <c r="G42" s="40">
        <v>41</v>
      </c>
      <c r="H42" s="40">
        <v>965</v>
      </c>
      <c r="I42" s="35">
        <v>1127</v>
      </c>
      <c r="J42" s="33">
        <v>162</v>
      </c>
      <c r="K42" s="40">
        <v>51</v>
      </c>
      <c r="L42" s="40">
        <v>1211</v>
      </c>
      <c r="M42" s="35">
        <v>1424</v>
      </c>
    </row>
    <row r="43" spans="1:13" ht="15.75" x14ac:dyDescent="0.25">
      <c r="A43" s="61" t="s">
        <v>304</v>
      </c>
      <c r="B43" s="33">
        <v>4</v>
      </c>
      <c r="C43" s="40" t="s">
        <v>25</v>
      </c>
      <c r="D43" s="40" t="s">
        <v>25</v>
      </c>
      <c r="E43" s="35">
        <v>4</v>
      </c>
      <c r="F43" s="33">
        <v>5</v>
      </c>
      <c r="G43" s="40" t="s">
        <v>25</v>
      </c>
      <c r="H43" s="40" t="s">
        <v>25</v>
      </c>
      <c r="I43" s="35">
        <v>5</v>
      </c>
      <c r="J43" s="33">
        <v>9</v>
      </c>
      <c r="K43" s="40" t="s">
        <v>25</v>
      </c>
      <c r="L43" s="40" t="s">
        <v>25</v>
      </c>
      <c r="M43" s="35">
        <v>9</v>
      </c>
    </row>
    <row r="44" spans="1:13" ht="15.75" x14ac:dyDescent="0.25">
      <c r="A44" s="61" t="s">
        <v>84</v>
      </c>
      <c r="B44" s="33">
        <v>1</v>
      </c>
      <c r="C44" s="40" t="s">
        <v>25</v>
      </c>
      <c r="D44" s="40" t="s">
        <v>25</v>
      </c>
      <c r="E44" s="35">
        <v>1</v>
      </c>
      <c r="F44" s="33">
        <v>3</v>
      </c>
      <c r="G44" s="40" t="s">
        <v>25</v>
      </c>
      <c r="H44" s="40" t="s">
        <v>25</v>
      </c>
      <c r="I44" s="35">
        <v>3</v>
      </c>
      <c r="J44" s="33">
        <v>4</v>
      </c>
      <c r="K44" s="40" t="s">
        <v>25</v>
      </c>
      <c r="L44" s="40" t="s">
        <v>25</v>
      </c>
      <c r="M44" s="35">
        <v>4</v>
      </c>
    </row>
    <row r="45" spans="1:13" ht="15.75" x14ac:dyDescent="0.25">
      <c r="A45" s="61" t="s">
        <v>305</v>
      </c>
      <c r="B45" s="33">
        <v>7</v>
      </c>
      <c r="C45" s="40" t="s">
        <v>25</v>
      </c>
      <c r="D45" s="40">
        <v>2</v>
      </c>
      <c r="E45" s="35">
        <v>9</v>
      </c>
      <c r="F45" s="33">
        <v>2</v>
      </c>
      <c r="G45" s="40" t="s">
        <v>25</v>
      </c>
      <c r="H45" s="40" t="s">
        <v>25</v>
      </c>
      <c r="I45" s="35">
        <v>2</v>
      </c>
      <c r="J45" s="33">
        <v>9</v>
      </c>
      <c r="K45" s="40" t="s">
        <v>25</v>
      </c>
      <c r="L45" s="40">
        <v>2</v>
      </c>
      <c r="M45" s="35">
        <v>11</v>
      </c>
    </row>
    <row r="46" spans="1:13" ht="15.75" x14ac:dyDescent="0.25">
      <c r="A46" s="61" t="s">
        <v>85</v>
      </c>
      <c r="B46" s="33">
        <v>55</v>
      </c>
      <c r="C46" s="40">
        <v>12</v>
      </c>
      <c r="D46" s="40">
        <v>11</v>
      </c>
      <c r="E46" s="35">
        <v>78</v>
      </c>
      <c r="F46" s="33">
        <v>121</v>
      </c>
      <c r="G46" s="40">
        <v>2</v>
      </c>
      <c r="H46" s="40">
        <v>5</v>
      </c>
      <c r="I46" s="35">
        <v>128</v>
      </c>
      <c r="J46" s="33">
        <v>176</v>
      </c>
      <c r="K46" s="40">
        <v>14</v>
      </c>
      <c r="L46" s="40">
        <v>16</v>
      </c>
      <c r="M46" s="35">
        <v>206</v>
      </c>
    </row>
    <row r="47" spans="1:13" ht="15.75" x14ac:dyDescent="0.25">
      <c r="A47" s="61" t="s">
        <v>306</v>
      </c>
      <c r="B47" s="33">
        <v>9</v>
      </c>
      <c r="C47" s="40">
        <v>2</v>
      </c>
      <c r="D47" s="40" t="s">
        <v>25</v>
      </c>
      <c r="E47" s="35">
        <v>11</v>
      </c>
      <c r="F47" s="33">
        <v>5</v>
      </c>
      <c r="G47" s="40">
        <v>6</v>
      </c>
      <c r="H47" s="40" t="s">
        <v>25</v>
      </c>
      <c r="I47" s="35">
        <v>11</v>
      </c>
      <c r="J47" s="33">
        <v>14</v>
      </c>
      <c r="K47" s="40">
        <v>8</v>
      </c>
      <c r="L47" s="40" t="s">
        <v>25</v>
      </c>
      <c r="M47" s="35">
        <v>22</v>
      </c>
    </row>
    <row r="48" spans="1:13" ht="15.75" x14ac:dyDescent="0.25">
      <c r="A48" s="61" t="s">
        <v>307</v>
      </c>
      <c r="B48" s="33">
        <v>59</v>
      </c>
      <c r="C48" s="40" t="s">
        <v>25</v>
      </c>
      <c r="D48" s="40" t="s">
        <v>25</v>
      </c>
      <c r="E48" s="35">
        <v>59</v>
      </c>
      <c r="F48" s="33">
        <v>98</v>
      </c>
      <c r="G48" s="40" t="s">
        <v>25</v>
      </c>
      <c r="H48" s="40">
        <v>3</v>
      </c>
      <c r="I48" s="35">
        <v>101</v>
      </c>
      <c r="J48" s="33">
        <v>157</v>
      </c>
      <c r="K48" s="40" t="s">
        <v>25</v>
      </c>
      <c r="L48" s="40">
        <v>3</v>
      </c>
      <c r="M48" s="35">
        <v>160</v>
      </c>
    </row>
    <row r="49" spans="1:13" ht="15.75" x14ac:dyDescent="0.25">
      <c r="A49" s="61" t="s">
        <v>308</v>
      </c>
      <c r="B49" s="33">
        <v>156</v>
      </c>
      <c r="C49" s="40" t="s">
        <v>25</v>
      </c>
      <c r="D49" s="40">
        <v>6</v>
      </c>
      <c r="E49" s="35">
        <v>162</v>
      </c>
      <c r="F49" s="33">
        <v>339</v>
      </c>
      <c r="G49" s="40" t="s">
        <v>25</v>
      </c>
      <c r="H49" s="40">
        <v>5</v>
      </c>
      <c r="I49" s="35">
        <v>344</v>
      </c>
      <c r="J49" s="33">
        <v>498</v>
      </c>
      <c r="K49" s="40" t="s">
        <v>25</v>
      </c>
      <c r="L49" s="40">
        <v>11</v>
      </c>
      <c r="M49" s="35">
        <v>509</v>
      </c>
    </row>
    <row r="50" spans="1:13" ht="15.75" x14ac:dyDescent="0.25">
      <c r="A50" s="61" t="s">
        <v>309</v>
      </c>
      <c r="B50" s="33">
        <v>17</v>
      </c>
      <c r="C50" s="40" t="s">
        <v>25</v>
      </c>
      <c r="D50" s="40" t="s">
        <v>25</v>
      </c>
      <c r="E50" s="35">
        <v>17</v>
      </c>
      <c r="F50" s="33">
        <v>50</v>
      </c>
      <c r="G50" s="40" t="s">
        <v>25</v>
      </c>
      <c r="H50" s="40" t="s">
        <v>25</v>
      </c>
      <c r="I50" s="35">
        <v>50</v>
      </c>
      <c r="J50" s="33">
        <v>67</v>
      </c>
      <c r="K50" s="40" t="s">
        <v>25</v>
      </c>
      <c r="L50" s="40" t="s">
        <v>25</v>
      </c>
      <c r="M50" s="35">
        <v>67</v>
      </c>
    </row>
    <row r="51" spans="1:13" ht="15.75" x14ac:dyDescent="0.25">
      <c r="A51" s="61" t="s">
        <v>310</v>
      </c>
      <c r="B51" s="33">
        <v>3</v>
      </c>
      <c r="C51" s="40" t="s">
        <v>25</v>
      </c>
      <c r="D51" s="40" t="s">
        <v>25</v>
      </c>
      <c r="E51" s="35">
        <v>3</v>
      </c>
      <c r="F51" s="33">
        <v>5</v>
      </c>
      <c r="G51" s="40" t="s">
        <v>25</v>
      </c>
      <c r="H51" s="40" t="s">
        <v>25</v>
      </c>
      <c r="I51" s="35">
        <v>5</v>
      </c>
      <c r="J51" s="33">
        <v>8</v>
      </c>
      <c r="K51" s="40" t="s">
        <v>25</v>
      </c>
      <c r="L51" s="40" t="s">
        <v>25</v>
      </c>
      <c r="M51" s="35">
        <v>8</v>
      </c>
    </row>
    <row r="52" spans="1:13" ht="15.75" x14ac:dyDescent="0.25">
      <c r="A52" s="61" t="s">
        <v>311</v>
      </c>
      <c r="B52" s="33">
        <v>1</v>
      </c>
      <c r="C52" s="40" t="s">
        <v>25</v>
      </c>
      <c r="D52" s="40" t="s">
        <v>25</v>
      </c>
      <c r="E52" s="35">
        <v>1</v>
      </c>
      <c r="F52" s="33">
        <v>5</v>
      </c>
      <c r="G52" s="40" t="s">
        <v>25</v>
      </c>
      <c r="H52" s="40" t="s">
        <v>25</v>
      </c>
      <c r="I52" s="35">
        <v>5</v>
      </c>
      <c r="J52" s="33">
        <v>6</v>
      </c>
      <c r="K52" s="40" t="s">
        <v>25</v>
      </c>
      <c r="L52" s="40" t="s">
        <v>25</v>
      </c>
      <c r="M52" s="35">
        <v>6</v>
      </c>
    </row>
    <row r="53" spans="1:13" ht="15.75" x14ac:dyDescent="0.25">
      <c r="A53" s="61" t="s">
        <v>86</v>
      </c>
      <c r="B53" s="33">
        <v>27</v>
      </c>
      <c r="C53" s="40" t="s">
        <v>25</v>
      </c>
      <c r="D53" s="40" t="s">
        <v>25</v>
      </c>
      <c r="E53" s="35">
        <v>27</v>
      </c>
      <c r="F53" s="33">
        <v>56</v>
      </c>
      <c r="G53" s="40" t="s">
        <v>25</v>
      </c>
      <c r="H53" s="40" t="s">
        <v>25</v>
      </c>
      <c r="I53" s="35">
        <v>56</v>
      </c>
      <c r="J53" s="33">
        <v>83</v>
      </c>
      <c r="K53" s="40" t="s">
        <v>25</v>
      </c>
      <c r="L53" s="40" t="s">
        <v>25</v>
      </c>
      <c r="M53" s="35">
        <v>83</v>
      </c>
    </row>
    <row r="54" spans="1:13" ht="15.75" x14ac:dyDescent="0.25">
      <c r="A54" s="61" t="s">
        <v>312</v>
      </c>
      <c r="B54" s="33">
        <v>4</v>
      </c>
      <c r="C54" s="40" t="s">
        <v>25</v>
      </c>
      <c r="D54" s="40" t="s">
        <v>25</v>
      </c>
      <c r="E54" s="35">
        <v>4</v>
      </c>
      <c r="F54" s="33">
        <v>5</v>
      </c>
      <c r="G54" s="40" t="s">
        <v>25</v>
      </c>
      <c r="H54" s="40">
        <v>2</v>
      </c>
      <c r="I54" s="35">
        <v>7</v>
      </c>
      <c r="J54" s="33">
        <v>9</v>
      </c>
      <c r="K54" s="40" t="s">
        <v>25</v>
      </c>
      <c r="L54" s="40">
        <v>2</v>
      </c>
      <c r="M54" s="35">
        <v>11</v>
      </c>
    </row>
    <row r="55" spans="1:13" ht="15.75" x14ac:dyDescent="0.25">
      <c r="A55" s="61" t="s">
        <v>87</v>
      </c>
      <c r="B55" s="33">
        <v>2</v>
      </c>
      <c r="C55" s="40" t="s">
        <v>25</v>
      </c>
      <c r="D55" s="40" t="s">
        <v>25</v>
      </c>
      <c r="E55" s="35">
        <v>2</v>
      </c>
      <c r="F55" s="33">
        <v>11</v>
      </c>
      <c r="G55" s="40" t="s">
        <v>25</v>
      </c>
      <c r="H55" s="40" t="s">
        <v>25</v>
      </c>
      <c r="I55" s="35">
        <v>11</v>
      </c>
      <c r="J55" s="33">
        <v>13</v>
      </c>
      <c r="K55" s="40" t="s">
        <v>25</v>
      </c>
      <c r="L55" s="40" t="s">
        <v>25</v>
      </c>
      <c r="M55" s="35">
        <v>13</v>
      </c>
    </row>
    <row r="56" spans="1:13" ht="15.75" x14ac:dyDescent="0.25">
      <c r="A56" s="61" t="s">
        <v>313</v>
      </c>
      <c r="B56" s="33">
        <v>4</v>
      </c>
      <c r="C56" s="40" t="s">
        <v>25</v>
      </c>
      <c r="D56" s="40" t="s">
        <v>25</v>
      </c>
      <c r="E56" s="35">
        <v>4</v>
      </c>
      <c r="F56" s="33">
        <v>7</v>
      </c>
      <c r="G56" s="40" t="s">
        <v>25</v>
      </c>
      <c r="H56" s="40">
        <v>2</v>
      </c>
      <c r="I56" s="35">
        <v>9</v>
      </c>
      <c r="J56" s="33">
        <v>11</v>
      </c>
      <c r="K56" s="40" t="s">
        <v>25</v>
      </c>
      <c r="L56" s="40">
        <v>2</v>
      </c>
      <c r="M56" s="35">
        <v>13</v>
      </c>
    </row>
    <row r="57" spans="1:13" ht="15.75" x14ac:dyDescent="0.25">
      <c r="A57" s="61" t="s">
        <v>88</v>
      </c>
      <c r="B57" s="33" t="s">
        <v>25</v>
      </c>
      <c r="C57" s="40" t="s">
        <v>25</v>
      </c>
      <c r="D57" s="40" t="s">
        <v>25</v>
      </c>
      <c r="E57" s="35" t="s">
        <v>25</v>
      </c>
      <c r="F57" s="33">
        <v>1</v>
      </c>
      <c r="G57" s="40" t="s">
        <v>25</v>
      </c>
      <c r="H57" s="40" t="s">
        <v>25</v>
      </c>
      <c r="I57" s="35">
        <v>1</v>
      </c>
      <c r="J57" s="33">
        <v>1</v>
      </c>
      <c r="K57" s="40" t="s">
        <v>25</v>
      </c>
      <c r="L57" s="40" t="s">
        <v>25</v>
      </c>
      <c r="M57" s="35">
        <v>1</v>
      </c>
    </row>
    <row r="58" spans="1:13" ht="15.75" x14ac:dyDescent="0.25">
      <c r="A58" s="61" t="s">
        <v>314</v>
      </c>
      <c r="B58" s="33">
        <v>8</v>
      </c>
      <c r="C58" s="40" t="s">
        <v>25</v>
      </c>
      <c r="D58" s="40" t="s">
        <v>25</v>
      </c>
      <c r="E58" s="35">
        <v>8</v>
      </c>
      <c r="F58" s="33">
        <v>23</v>
      </c>
      <c r="G58" s="40" t="s">
        <v>25</v>
      </c>
      <c r="H58" s="40" t="s">
        <v>25</v>
      </c>
      <c r="I58" s="35">
        <v>23</v>
      </c>
      <c r="J58" s="33">
        <v>31</v>
      </c>
      <c r="K58" s="40" t="s">
        <v>25</v>
      </c>
      <c r="L58" s="40" t="s">
        <v>25</v>
      </c>
      <c r="M58" s="35">
        <v>31</v>
      </c>
    </row>
    <row r="59" spans="1:13" ht="15.75" x14ac:dyDescent="0.25">
      <c r="A59" s="61" t="s">
        <v>90</v>
      </c>
      <c r="B59" s="33">
        <v>3</v>
      </c>
      <c r="C59" s="40" t="s">
        <v>25</v>
      </c>
      <c r="D59" s="40" t="s">
        <v>25</v>
      </c>
      <c r="E59" s="35">
        <v>3</v>
      </c>
      <c r="F59" s="33">
        <v>11</v>
      </c>
      <c r="G59" s="40" t="s">
        <v>25</v>
      </c>
      <c r="H59" s="40" t="s">
        <v>25</v>
      </c>
      <c r="I59" s="35">
        <v>11</v>
      </c>
      <c r="J59" s="33">
        <v>15</v>
      </c>
      <c r="K59" s="40" t="s">
        <v>25</v>
      </c>
      <c r="L59" s="40" t="s">
        <v>25</v>
      </c>
      <c r="M59" s="35">
        <v>15</v>
      </c>
    </row>
    <row r="60" spans="1:13" ht="15.75" x14ac:dyDescent="0.25">
      <c r="A60" s="61" t="s">
        <v>91</v>
      </c>
      <c r="B60" s="33" t="s">
        <v>25</v>
      </c>
      <c r="C60" s="40" t="s">
        <v>25</v>
      </c>
      <c r="D60" s="40" t="s">
        <v>25</v>
      </c>
      <c r="E60" s="35" t="s">
        <v>25</v>
      </c>
      <c r="F60" s="33">
        <v>1</v>
      </c>
      <c r="G60" s="40" t="s">
        <v>25</v>
      </c>
      <c r="H60" s="40" t="s">
        <v>25</v>
      </c>
      <c r="I60" s="35">
        <v>1</v>
      </c>
      <c r="J60" s="33">
        <v>1</v>
      </c>
      <c r="K60" s="40" t="s">
        <v>25</v>
      </c>
      <c r="L60" s="40" t="s">
        <v>25</v>
      </c>
      <c r="M60" s="35">
        <v>1</v>
      </c>
    </row>
    <row r="61" spans="1:13" ht="15.75" x14ac:dyDescent="0.25">
      <c r="A61" s="61" t="s">
        <v>92</v>
      </c>
      <c r="B61" s="33">
        <v>1</v>
      </c>
      <c r="C61" s="40" t="s">
        <v>25</v>
      </c>
      <c r="D61" s="40">
        <v>1</v>
      </c>
      <c r="E61" s="35">
        <v>2</v>
      </c>
      <c r="F61" s="33">
        <v>1</v>
      </c>
      <c r="G61" s="40" t="s">
        <v>25</v>
      </c>
      <c r="H61" s="40" t="s">
        <v>25</v>
      </c>
      <c r="I61" s="35">
        <v>1</v>
      </c>
      <c r="J61" s="33">
        <v>2</v>
      </c>
      <c r="K61" s="40" t="s">
        <v>25</v>
      </c>
      <c r="L61" s="40">
        <v>1</v>
      </c>
      <c r="M61" s="35">
        <v>3</v>
      </c>
    </row>
    <row r="62" spans="1:13" ht="15.75" x14ac:dyDescent="0.25">
      <c r="A62" s="61" t="s">
        <v>315</v>
      </c>
      <c r="B62" s="33">
        <v>15</v>
      </c>
      <c r="C62" s="40" t="s">
        <v>25</v>
      </c>
      <c r="D62" s="40">
        <v>111</v>
      </c>
      <c r="E62" s="35">
        <v>126</v>
      </c>
      <c r="F62" s="33">
        <v>17</v>
      </c>
      <c r="G62" s="40" t="s">
        <v>25</v>
      </c>
      <c r="H62" s="40">
        <v>104</v>
      </c>
      <c r="I62" s="35">
        <v>121</v>
      </c>
      <c r="J62" s="33">
        <v>32</v>
      </c>
      <c r="K62" s="40" t="s">
        <v>25</v>
      </c>
      <c r="L62" s="40">
        <v>216</v>
      </c>
      <c r="M62" s="35">
        <v>248</v>
      </c>
    </row>
    <row r="63" spans="1:13" ht="15.75" x14ac:dyDescent="0.25">
      <c r="A63" s="61" t="s">
        <v>316</v>
      </c>
      <c r="B63" s="33">
        <v>197</v>
      </c>
      <c r="C63" s="40" t="s">
        <v>25</v>
      </c>
      <c r="D63" s="40">
        <v>193</v>
      </c>
      <c r="E63" s="35">
        <v>390</v>
      </c>
      <c r="F63" s="33">
        <v>328</v>
      </c>
      <c r="G63" s="40">
        <v>2</v>
      </c>
      <c r="H63" s="40">
        <v>236</v>
      </c>
      <c r="I63" s="35">
        <v>566</v>
      </c>
      <c r="J63" s="33">
        <v>526</v>
      </c>
      <c r="K63" s="40">
        <v>2</v>
      </c>
      <c r="L63" s="40">
        <v>430</v>
      </c>
      <c r="M63" s="35">
        <v>958</v>
      </c>
    </row>
    <row r="64" spans="1:13" ht="15.75" x14ac:dyDescent="0.25">
      <c r="A64" s="61" t="s">
        <v>317</v>
      </c>
      <c r="B64" s="33">
        <v>24</v>
      </c>
      <c r="C64" s="40" t="s">
        <v>25</v>
      </c>
      <c r="D64" s="40">
        <v>2</v>
      </c>
      <c r="E64" s="35">
        <v>26</v>
      </c>
      <c r="F64" s="33">
        <v>39</v>
      </c>
      <c r="G64" s="40">
        <v>1</v>
      </c>
      <c r="H64" s="40">
        <v>6</v>
      </c>
      <c r="I64" s="35">
        <v>46</v>
      </c>
      <c r="J64" s="33">
        <v>63</v>
      </c>
      <c r="K64" s="40">
        <v>1</v>
      </c>
      <c r="L64" s="40">
        <v>8</v>
      </c>
      <c r="M64" s="35">
        <v>72</v>
      </c>
    </row>
    <row r="65" spans="1:13" ht="15.75" x14ac:dyDescent="0.25">
      <c r="A65" s="61" t="s">
        <v>318</v>
      </c>
      <c r="B65" s="33">
        <v>91</v>
      </c>
      <c r="C65" s="40">
        <v>3</v>
      </c>
      <c r="D65" s="40">
        <v>54</v>
      </c>
      <c r="E65" s="35">
        <v>148</v>
      </c>
      <c r="F65" s="33">
        <v>118</v>
      </c>
      <c r="G65" s="40">
        <v>3</v>
      </c>
      <c r="H65" s="40">
        <v>77</v>
      </c>
      <c r="I65" s="35">
        <v>198</v>
      </c>
      <c r="J65" s="33">
        <v>212</v>
      </c>
      <c r="K65" s="40">
        <v>6</v>
      </c>
      <c r="L65" s="40">
        <v>134</v>
      </c>
      <c r="M65" s="35">
        <v>352</v>
      </c>
    </row>
    <row r="66" spans="1:13" ht="31.5" x14ac:dyDescent="0.25">
      <c r="A66" s="61" t="s">
        <v>319</v>
      </c>
      <c r="B66" s="33">
        <v>25</v>
      </c>
      <c r="C66" s="40" t="s">
        <v>25</v>
      </c>
      <c r="D66" s="40">
        <v>3</v>
      </c>
      <c r="E66" s="35">
        <v>28</v>
      </c>
      <c r="F66" s="33">
        <v>21</v>
      </c>
      <c r="G66" s="40" t="s">
        <v>25</v>
      </c>
      <c r="H66" s="40" t="s">
        <v>25</v>
      </c>
      <c r="I66" s="35">
        <v>21</v>
      </c>
      <c r="J66" s="33">
        <v>46</v>
      </c>
      <c r="K66" s="40" t="s">
        <v>25</v>
      </c>
      <c r="L66" s="40">
        <v>3</v>
      </c>
      <c r="M66" s="35">
        <v>49</v>
      </c>
    </row>
    <row r="67" spans="1:13" ht="31.5" x14ac:dyDescent="0.25">
      <c r="A67" s="61" t="s">
        <v>320</v>
      </c>
      <c r="B67" s="33">
        <v>51</v>
      </c>
      <c r="C67" s="40" t="s">
        <v>25</v>
      </c>
      <c r="D67" s="40">
        <v>1</v>
      </c>
      <c r="E67" s="35">
        <v>52</v>
      </c>
      <c r="F67" s="33">
        <v>90</v>
      </c>
      <c r="G67" s="40" t="s">
        <v>25</v>
      </c>
      <c r="H67" s="40" t="s">
        <v>25</v>
      </c>
      <c r="I67" s="35">
        <v>90</v>
      </c>
      <c r="J67" s="33">
        <v>141</v>
      </c>
      <c r="K67" s="40" t="s">
        <v>25</v>
      </c>
      <c r="L67" s="40">
        <v>1</v>
      </c>
      <c r="M67" s="35">
        <v>142</v>
      </c>
    </row>
    <row r="68" spans="1:13" ht="15.75" x14ac:dyDescent="0.25">
      <c r="A68" s="61" t="s">
        <v>321</v>
      </c>
      <c r="B68" s="33">
        <v>14</v>
      </c>
      <c r="C68" s="40" t="s">
        <v>25</v>
      </c>
      <c r="D68" s="40">
        <v>2</v>
      </c>
      <c r="E68" s="35">
        <v>16</v>
      </c>
      <c r="F68" s="33">
        <v>19</v>
      </c>
      <c r="G68" s="40" t="s">
        <v>25</v>
      </c>
      <c r="H68" s="40" t="s">
        <v>25</v>
      </c>
      <c r="I68" s="35">
        <v>19</v>
      </c>
      <c r="J68" s="33">
        <v>33</v>
      </c>
      <c r="K68" s="40" t="s">
        <v>25</v>
      </c>
      <c r="L68" s="40">
        <v>2</v>
      </c>
      <c r="M68" s="35">
        <v>35</v>
      </c>
    </row>
    <row r="69" spans="1:13" ht="15.75" x14ac:dyDescent="0.25">
      <c r="A69" s="61" t="s">
        <v>65</v>
      </c>
      <c r="B69" s="33">
        <v>18</v>
      </c>
      <c r="C69" s="40">
        <v>5</v>
      </c>
      <c r="D69" s="40">
        <v>1</v>
      </c>
      <c r="E69" s="35">
        <v>24</v>
      </c>
      <c r="F69" s="33">
        <v>20</v>
      </c>
      <c r="G69" s="40">
        <v>4</v>
      </c>
      <c r="H69" s="40">
        <v>1</v>
      </c>
      <c r="I69" s="35">
        <v>25</v>
      </c>
      <c r="J69" s="33">
        <v>38</v>
      </c>
      <c r="K69" s="40">
        <v>9</v>
      </c>
      <c r="L69" s="40">
        <v>2</v>
      </c>
      <c r="M69" s="35">
        <v>49</v>
      </c>
    </row>
    <row r="70" spans="1:13" ht="15.75" x14ac:dyDescent="0.25">
      <c r="A70" s="61" t="s">
        <v>93</v>
      </c>
      <c r="B70" s="33">
        <v>6</v>
      </c>
      <c r="C70" s="40" t="s">
        <v>25</v>
      </c>
      <c r="D70" s="40">
        <v>6</v>
      </c>
      <c r="E70" s="35">
        <v>12</v>
      </c>
      <c r="F70" s="33">
        <v>1</v>
      </c>
      <c r="G70" s="40" t="s">
        <v>25</v>
      </c>
      <c r="H70" s="40">
        <v>1</v>
      </c>
      <c r="I70" s="35">
        <v>2</v>
      </c>
      <c r="J70" s="33">
        <v>7</v>
      </c>
      <c r="K70" s="40" t="s">
        <v>25</v>
      </c>
      <c r="L70" s="40">
        <v>7</v>
      </c>
      <c r="M70" s="35">
        <v>14</v>
      </c>
    </row>
    <row r="71" spans="1:13" ht="15.75" x14ac:dyDescent="0.25">
      <c r="A71" s="61" t="s">
        <v>63</v>
      </c>
      <c r="B71" s="33">
        <v>18</v>
      </c>
      <c r="C71" s="40" t="s">
        <v>25</v>
      </c>
      <c r="D71" s="40">
        <v>7</v>
      </c>
      <c r="E71" s="35">
        <v>25</v>
      </c>
      <c r="F71" s="33">
        <v>33</v>
      </c>
      <c r="G71" s="40" t="s">
        <v>25</v>
      </c>
      <c r="H71" s="40">
        <v>11</v>
      </c>
      <c r="I71" s="35">
        <v>44</v>
      </c>
      <c r="J71" s="33">
        <v>52</v>
      </c>
      <c r="K71" s="40" t="s">
        <v>25</v>
      </c>
      <c r="L71" s="40">
        <v>18</v>
      </c>
      <c r="M71" s="35">
        <v>70</v>
      </c>
    </row>
    <row r="72" spans="1:13" ht="15.75" x14ac:dyDescent="0.25">
      <c r="A72" s="61" t="s">
        <v>94</v>
      </c>
      <c r="B72" s="33">
        <v>3</v>
      </c>
      <c r="C72" s="40">
        <v>2</v>
      </c>
      <c r="D72" s="40">
        <v>1</v>
      </c>
      <c r="E72" s="35">
        <v>6</v>
      </c>
      <c r="F72" s="33">
        <v>4</v>
      </c>
      <c r="G72" s="40">
        <v>2</v>
      </c>
      <c r="H72" s="40" t="s">
        <v>25</v>
      </c>
      <c r="I72" s="35">
        <v>6</v>
      </c>
      <c r="J72" s="33">
        <v>7</v>
      </c>
      <c r="K72" s="40">
        <v>4</v>
      </c>
      <c r="L72" s="40">
        <v>1</v>
      </c>
      <c r="M72" s="35">
        <v>12</v>
      </c>
    </row>
    <row r="73" spans="1:13" ht="15.75" x14ac:dyDescent="0.25">
      <c r="A73" s="61" t="s">
        <v>323</v>
      </c>
      <c r="B73" s="33">
        <v>17</v>
      </c>
      <c r="C73" s="40">
        <v>5</v>
      </c>
      <c r="D73" s="40">
        <v>2</v>
      </c>
      <c r="E73" s="35">
        <v>24</v>
      </c>
      <c r="F73" s="33">
        <v>15</v>
      </c>
      <c r="G73" s="40">
        <v>2</v>
      </c>
      <c r="H73" s="40">
        <v>5</v>
      </c>
      <c r="I73" s="35">
        <v>22</v>
      </c>
      <c r="J73" s="33">
        <v>32</v>
      </c>
      <c r="K73" s="40">
        <v>7</v>
      </c>
      <c r="L73" s="40">
        <v>7</v>
      </c>
      <c r="M73" s="35">
        <v>46</v>
      </c>
    </row>
    <row r="74" spans="1:13" ht="15.75" x14ac:dyDescent="0.25">
      <c r="A74" s="61" t="s">
        <v>66</v>
      </c>
      <c r="B74" s="33">
        <v>20</v>
      </c>
      <c r="C74" s="40" t="s">
        <v>25</v>
      </c>
      <c r="D74" s="40" t="s">
        <v>25</v>
      </c>
      <c r="E74" s="35">
        <v>20</v>
      </c>
      <c r="F74" s="33">
        <v>27</v>
      </c>
      <c r="G74" s="40" t="s">
        <v>25</v>
      </c>
      <c r="H74" s="40" t="s">
        <v>25</v>
      </c>
      <c r="I74" s="35">
        <v>27</v>
      </c>
      <c r="J74" s="33">
        <v>47</v>
      </c>
      <c r="K74" s="40" t="s">
        <v>25</v>
      </c>
      <c r="L74" s="40" t="s">
        <v>25</v>
      </c>
      <c r="M74" s="35">
        <v>47</v>
      </c>
    </row>
    <row r="75" spans="1:13" ht="15.75" x14ac:dyDescent="0.25">
      <c r="A75" s="61" t="s">
        <v>67</v>
      </c>
      <c r="B75" s="33">
        <v>25</v>
      </c>
      <c r="C75" s="40" t="s">
        <v>25</v>
      </c>
      <c r="D75" s="40">
        <v>9</v>
      </c>
      <c r="E75" s="35">
        <v>34</v>
      </c>
      <c r="F75" s="33">
        <v>56</v>
      </c>
      <c r="G75" s="40" t="s">
        <v>25</v>
      </c>
      <c r="H75" s="40">
        <v>7</v>
      </c>
      <c r="I75" s="35">
        <v>63</v>
      </c>
      <c r="J75" s="33">
        <v>81</v>
      </c>
      <c r="K75" s="40" t="s">
        <v>25</v>
      </c>
      <c r="L75" s="40">
        <v>16</v>
      </c>
      <c r="M75" s="35">
        <v>97</v>
      </c>
    </row>
    <row r="76" spans="1:13" ht="15.75" x14ac:dyDescent="0.25">
      <c r="A76" s="61" t="s">
        <v>324</v>
      </c>
      <c r="B76" s="33">
        <v>3</v>
      </c>
      <c r="C76" s="40" t="s">
        <v>25</v>
      </c>
      <c r="D76" s="40" t="s">
        <v>25</v>
      </c>
      <c r="E76" s="35">
        <v>3</v>
      </c>
      <c r="F76" s="33">
        <v>3</v>
      </c>
      <c r="G76" s="40" t="s">
        <v>25</v>
      </c>
      <c r="H76" s="40">
        <v>1</v>
      </c>
      <c r="I76" s="35">
        <v>4</v>
      </c>
      <c r="J76" s="33">
        <v>6</v>
      </c>
      <c r="K76" s="40" t="s">
        <v>25</v>
      </c>
      <c r="L76" s="40">
        <v>1</v>
      </c>
      <c r="M76" s="35">
        <v>7</v>
      </c>
    </row>
    <row r="77" spans="1:13" ht="15.75" x14ac:dyDescent="0.25">
      <c r="A77" s="61" t="s">
        <v>68</v>
      </c>
      <c r="B77" s="33">
        <v>5</v>
      </c>
      <c r="C77" s="40" t="s">
        <v>25</v>
      </c>
      <c r="D77" s="40">
        <v>7</v>
      </c>
      <c r="E77" s="35">
        <v>12</v>
      </c>
      <c r="F77" s="33">
        <v>15</v>
      </c>
      <c r="G77" s="40" t="s">
        <v>25</v>
      </c>
      <c r="H77" s="40">
        <v>16</v>
      </c>
      <c r="I77" s="35">
        <v>31</v>
      </c>
      <c r="J77" s="33">
        <v>20</v>
      </c>
      <c r="K77" s="40" t="s">
        <v>25</v>
      </c>
      <c r="L77" s="40">
        <v>24</v>
      </c>
      <c r="M77" s="35">
        <v>44</v>
      </c>
    </row>
    <row r="78" spans="1:13" ht="15.75" x14ac:dyDescent="0.25">
      <c r="A78" s="61" t="s">
        <v>95</v>
      </c>
      <c r="B78" s="33">
        <v>30</v>
      </c>
      <c r="C78" s="40" t="s">
        <v>25</v>
      </c>
      <c r="D78" s="40">
        <v>21</v>
      </c>
      <c r="E78" s="35">
        <v>51</v>
      </c>
      <c r="F78" s="33">
        <v>52</v>
      </c>
      <c r="G78" s="40" t="s">
        <v>25</v>
      </c>
      <c r="H78" s="40">
        <v>24</v>
      </c>
      <c r="I78" s="35">
        <v>76</v>
      </c>
      <c r="J78" s="33">
        <v>82</v>
      </c>
      <c r="K78" s="40" t="s">
        <v>25</v>
      </c>
      <c r="L78" s="40">
        <v>45</v>
      </c>
      <c r="M78" s="35">
        <v>127</v>
      </c>
    </row>
    <row r="79" spans="1:13" ht="15.75" x14ac:dyDescent="0.25">
      <c r="A79" s="61" t="s">
        <v>325</v>
      </c>
      <c r="B79" s="33">
        <v>22</v>
      </c>
      <c r="C79" s="40" t="s">
        <v>25</v>
      </c>
      <c r="D79" s="40">
        <v>53</v>
      </c>
      <c r="E79" s="35">
        <v>75</v>
      </c>
      <c r="F79" s="33">
        <v>54</v>
      </c>
      <c r="G79" s="40" t="s">
        <v>25</v>
      </c>
      <c r="H79" s="40">
        <v>118</v>
      </c>
      <c r="I79" s="35">
        <v>172</v>
      </c>
      <c r="J79" s="33">
        <v>76</v>
      </c>
      <c r="K79" s="40" t="s">
        <v>25</v>
      </c>
      <c r="L79" s="40">
        <v>171</v>
      </c>
      <c r="M79" s="35">
        <v>247</v>
      </c>
    </row>
    <row r="80" spans="1:13" ht="31.5" x14ac:dyDescent="0.25">
      <c r="A80" s="61" t="s">
        <v>326</v>
      </c>
      <c r="B80" s="33">
        <v>7</v>
      </c>
      <c r="C80" s="40" t="s">
        <v>25</v>
      </c>
      <c r="D80" s="40" t="s">
        <v>25</v>
      </c>
      <c r="E80" s="35">
        <v>7</v>
      </c>
      <c r="F80" s="33">
        <v>12</v>
      </c>
      <c r="G80" s="40" t="s">
        <v>25</v>
      </c>
      <c r="H80" s="40" t="s">
        <v>25</v>
      </c>
      <c r="I80" s="35">
        <v>12</v>
      </c>
      <c r="J80" s="33">
        <v>19</v>
      </c>
      <c r="K80" s="40" t="s">
        <v>25</v>
      </c>
      <c r="L80" s="40" t="s">
        <v>25</v>
      </c>
      <c r="M80" s="35">
        <v>19</v>
      </c>
    </row>
    <row r="81" spans="1:13" ht="15.75" x14ac:dyDescent="0.25">
      <c r="A81" s="61" t="s">
        <v>327</v>
      </c>
      <c r="B81" s="33">
        <v>6</v>
      </c>
      <c r="C81" s="40" t="s">
        <v>25</v>
      </c>
      <c r="D81" s="40">
        <v>5</v>
      </c>
      <c r="E81" s="35">
        <v>11</v>
      </c>
      <c r="F81" s="33">
        <v>10</v>
      </c>
      <c r="G81" s="40" t="s">
        <v>25</v>
      </c>
      <c r="H81" s="40">
        <v>2</v>
      </c>
      <c r="I81" s="35">
        <v>12</v>
      </c>
      <c r="J81" s="33">
        <v>16</v>
      </c>
      <c r="K81" s="40" t="s">
        <v>25</v>
      </c>
      <c r="L81" s="40">
        <v>7</v>
      </c>
      <c r="M81" s="35">
        <v>23</v>
      </c>
    </row>
    <row r="82" spans="1:13" ht="15.75" x14ac:dyDescent="0.25">
      <c r="A82" s="61" t="s">
        <v>96</v>
      </c>
      <c r="B82" s="33">
        <v>10</v>
      </c>
      <c r="C82" s="40" t="s">
        <v>25</v>
      </c>
      <c r="D82" s="40">
        <v>14</v>
      </c>
      <c r="E82" s="35">
        <v>24</v>
      </c>
      <c r="F82" s="33">
        <v>10</v>
      </c>
      <c r="G82" s="40" t="s">
        <v>25</v>
      </c>
      <c r="H82" s="40">
        <v>34</v>
      </c>
      <c r="I82" s="35">
        <v>44</v>
      </c>
      <c r="J82" s="33">
        <v>21</v>
      </c>
      <c r="K82" s="40" t="s">
        <v>25</v>
      </c>
      <c r="L82" s="40">
        <v>48</v>
      </c>
      <c r="M82" s="35">
        <v>69</v>
      </c>
    </row>
    <row r="83" spans="1:13" ht="15.75" x14ac:dyDescent="0.25">
      <c r="A83" s="61" t="s">
        <v>328</v>
      </c>
      <c r="B83" s="33">
        <v>36</v>
      </c>
      <c r="C83" s="40" t="s">
        <v>25</v>
      </c>
      <c r="D83" s="40" t="s">
        <v>25</v>
      </c>
      <c r="E83" s="35">
        <v>36</v>
      </c>
      <c r="F83" s="33">
        <v>101</v>
      </c>
      <c r="G83" s="40" t="s">
        <v>25</v>
      </c>
      <c r="H83" s="40">
        <v>6</v>
      </c>
      <c r="I83" s="35">
        <v>107</v>
      </c>
      <c r="J83" s="33">
        <v>137</v>
      </c>
      <c r="K83" s="40" t="s">
        <v>25</v>
      </c>
      <c r="L83" s="40">
        <v>6</v>
      </c>
      <c r="M83" s="35">
        <v>143</v>
      </c>
    </row>
    <row r="84" spans="1:13" ht="15.75" x14ac:dyDescent="0.25">
      <c r="A84" s="61" t="s">
        <v>329</v>
      </c>
      <c r="B84" s="33">
        <v>8</v>
      </c>
      <c r="C84" s="40" t="s">
        <v>25</v>
      </c>
      <c r="D84" s="40">
        <v>3</v>
      </c>
      <c r="E84" s="35">
        <v>11</v>
      </c>
      <c r="F84" s="33">
        <v>9</v>
      </c>
      <c r="G84" s="40">
        <v>1</v>
      </c>
      <c r="H84" s="40">
        <v>4</v>
      </c>
      <c r="I84" s="35">
        <v>14</v>
      </c>
      <c r="J84" s="33">
        <v>17</v>
      </c>
      <c r="K84" s="40">
        <v>1</v>
      </c>
      <c r="L84" s="40">
        <v>7</v>
      </c>
      <c r="M84" s="35">
        <v>25</v>
      </c>
    </row>
    <row r="85" spans="1:13" ht="15.75" x14ac:dyDescent="0.25">
      <c r="A85" s="61" t="s">
        <v>97</v>
      </c>
      <c r="B85" s="33">
        <v>10</v>
      </c>
      <c r="C85" s="40">
        <v>30</v>
      </c>
      <c r="D85" s="40" t="s">
        <v>25</v>
      </c>
      <c r="E85" s="35">
        <v>40</v>
      </c>
      <c r="F85" s="33">
        <v>14</v>
      </c>
      <c r="G85" s="40">
        <v>9</v>
      </c>
      <c r="H85" s="40" t="s">
        <v>25</v>
      </c>
      <c r="I85" s="35">
        <v>23</v>
      </c>
      <c r="J85" s="33">
        <v>24</v>
      </c>
      <c r="K85" s="40">
        <v>39</v>
      </c>
      <c r="L85" s="40" t="s">
        <v>25</v>
      </c>
      <c r="M85" s="35">
        <v>63</v>
      </c>
    </row>
    <row r="86" spans="1:13" ht="15.75" x14ac:dyDescent="0.25">
      <c r="A86" s="61" t="s">
        <v>78</v>
      </c>
      <c r="B86" s="33">
        <v>1</v>
      </c>
      <c r="C86" s="40" t="s">
        <v>25</v>
      </c>
      <c r="D86" s="40" t="s">
        <v>25</v>
      </c>
      <c r="E86" s="35">
        <v>1</v>
      </c>
      <c r="F86" s="33">
        <v>4</v>
      </c>
      <c r="G86" s="40" t="s">
        <v>25</v>
      </c>
      <c r="H86" s="40" t="s">
        <v>25</v>
      </c>
      <c r="I86" s="35">
        <v>4</v>
      </c>
      <c r="J86" s="33">
        <v>5</v>
      </c>
      <c r="K86" s="40" t="s">
        <v>25</v>
      </c>
      <c r="L86" s="40" t="s">
        <v>25</v>
      </c>
      <c r="M86" s="35">
        <v>5</v>
      </c>
    </row>
    <row r="87" spans="1:13" ht="15.75" x14ac:dyDescent="0.25">
      <c r="A87" s="61" t="s">
        <v>98</v>
      </c>
      <c r="B87" s="33">
        <v>17</v>
      </c>
      <c r="C87" s="40">
        <v>23</v>
      </c>
      <c r="D87" s="40" t="s">
        <v>25</v>
      </c>
      <c r="E87" s="35">
        <v>40</v>
      </c>
      <c r="F87" s="33">
        <v>41</v>
      </c>
      <c r="G87" s="40">
        <v>54</v>
      </c>
      <c r="H87" s="40" t="s">
        <v>25</v>
      </c>
      <c r="I87" s="35">
        <v>95</v>
      </c>
      <c r="J87" s="33">
        <v>59</v>
      </c>
      <c r="K87" s="40">
        <v>78</v>
      </c>
      <c r="L87" s="40" t="s">
        <v>25</v>
      </c>
      <c r="M87" s="35">
        <v>137</v>
      </c>
    </row>
    <row r="88" spans="1:13" ht="15.75" x14ac:dyDescent="0.25">
      <c r="A88" s="61" t="s">
        <v>99</v>
      </c>
      <c r="B88" s="33">
        <v>2</v>
      </c>
      <c r="C88" s="40" t="s">
        <v>25</v>
      </c>
      <c r="D88" s="40" t="s">
        <v>25</v>
      </c>
      <c r="E88" s="35">
        <v>2</v>
      </c>
      <c r="F88" s="33">
        <v>4</v>
      </c>
      <c r="G88" s="40" t="s">
        <v>25</v>
      </c>
      <c r="H88" s="40">
        <v>1</v>
      </c>
      <c r="I88" s="35">
        <v>5</v>
      </c>
      <c r="J88" s="33">
        <v>6</v>
      </c>
      <c r="K88" s="40" t="s">
        <v>25</v>
      </c>
      <c r="L88" s="40">
        <v>1</v>
      </c>
      <c r="M88" s="35">
        <v>7</v>
      </c>
    </row>
    <row r="89" spans="1:13" ht="15.75" x14ac:dyDescent="0.25">
      <c r="A89" s="61" t="s">
        <v>100</v>
      </c>
      <c r="B89" s="33">
        <v>100</v>
      </c>
      <c r="C89" s="40" t="s">
        <v>25</v>
      </c>
      <c r="D89" s="40">
        <v>1</v>
      </c>
      <c r="E89" s="35">
        <v>101</v>
      </c>
      <c r="F89" s="33">
        <v>231</v>
      </c>
      <c r="G89" s="40" t="s">
        <v>25</v>
      </c>
      <c r="H89" s="40" t="s">
        <v>25</v>
      </c>
      <c r="I89" s="35">
        <v>231</v>
      </c>
      <c r="J89" s="33">
        <v>332</v>
      </c>
      <c r="K89" s="40" t="s">
        <v>25</v>
      </c>
      <c r="L89" s="40">
        <v>1</v>
      </c>
      <c r="M89" s="35">
        <v>333</v>
      </c>
    </row>
    <row r="90" spans="1:13" ht="15.75" x14ac:dyDescent="0.25">
      <c r="A90" s="61" t="s">
        <v>330</v>
      </c>
      <c r="B90" s="33">
        <v>9</v>
      </c>
      <c r="C90" s="40">
        <v>9</v>
      </c>
      <c r="D90" s="40" t="s">
        <v>25</v>
      </c>
      <c r="E90" s="35">
        <v>18</v>
      </c>
      <c r="F90" s="33">
        <v>16</v>
      </c>
      <c r="G90" s="40">
        <v>16</v>
      </c>
      <c r="H90" s="40" t="s">
        <v>25</v>
      </c>
      <c r="I90" s="35">
        <v>32</v>
      </c>
      <c r="J90" s="33">
        <v>25</v>
      </c>
      <c r="K90" s="40">
        <v>25</v>
      </c>
      <c r="L90" s="40" t="s">
        <v>25</v>
      </c>
      <c r="M90" s="35">
        <v>50</v>
      </c>
    </row>
    <row r="91" spans="1:13" ht="15.75" x14ac:dyDescent="0.25">
      <c r="A91" s="61" t="s">
        <v>331</v>
      </c>
      <c r="B91" s="33">
        <v>458</v>
      </c>
      <c r="C91" s="40" t="s">
        <v>25</v>
      </c>
      <c r="D91" s="40">
        <v>836</v>
      </c>
      <c r="E91" s="35">
        <v>1294</v>
      </c>
      <c r="F91" s="33">
        <v>816</v>
      </c>
      <c r="G91" s="40" t="s">
        <v>25</v>
      </c>
      <c r="H91" s="40">
        <v>1891</v>
      </c>
      <c r="I91" s="35">
        <v>2707</v>
      </c>
      <c r="J91" s="33">
        <v>1303</v>
      </c>
      <c r="K91" s="40" t="s">
        <v>25</v>
      </c>
      <c r="L91" s="40">
        <v>2799</v>
      </c>
      <c r="M91" s="35">
        <v>4102</v>
      </c>
    </row>
    <row r="92" spans="1:13" ht="15.75" x14ac:dyDescent="0.25">
      <c r="A92" s="61" t="s">
        <v>101</v>
      </c>
      <c r="B92" s="33">
        <v>39</v>
      </c>
      <c r="C92" s="40" t="s">
        <v>25</v>
      </c>
      <c r="D92" s="40">
        <v>21</v>
      </c>
      <c r="E92" s="35">
        <v>60</v>
      </c>
      <c r="F92" s="33">
        <v>39</v>
      </c>
      <c r="G92" s="40" t="s">
        <v>25</v>
      </c>
      <c r="H92" s="40">
        <v>16</v>
      </c>
      <c r="I92" s="35">
        <v>55</v>
      </c>
      <c r="J92" s="33">
        <v>78</v>
      </c>
      <c r="K92" s="40" t="s">
        <v>25</v>
      </c>
      <c r="L92" s="40">
        <v>37</v>
      </c>
      <c r="M92" s="35">
        <v>115</v>
      </c>
    </row>
    <row r="93" spans="1:13" ht="15.75" x14ac:dyDescent="0.25">
      <c r="A93" s="61" t="s">
        <v>102</v>
      </c>
      <c r="B93" s="33">
        <v>178</v>
      </c>
      <c r="C93" s="40" t="s">
        <v>25</v>
      </c>
      <c r="D93" s="40">
        <v>73</v>
      </c>
      <c r="E93" s="35">
        <v>251</v>
      </c>
      <c r="F93" s="33">
        <v>164</v>
      </c>
      <c r="G93" s="40" t="s">
        <v>25</v>
      </c>
      <c r="H93" s="40">
        <v>92</v>
      </c>
      <c r="I93" s="35">
        <v>256</v>
      </c>
      <c r="J93" s="33">
        <v>344</v>
      </c>
      <c r="K93" s="40" t="s">
        <v>25</v>
      </c>
      <c r="L93" s="40">
        <v>167</v>
      </c>
      <c r="M93" s="35">
        <v>511</v>
      </c>
    </row>
    <row r="94" spans="1:13" ht="15.75" x14ac:dyDescent="0.25">
      <c r="A94" s="61" t="s">
        <v>332</v>
      </c>
      <c r="B94" s="33">
        <v>46</v>
      </c>
      <c r="C94" s="40" t="s">
        <v>25</v>
      </c>
      <c r="D94" s="40" t="s">
        <v>25</v>
      </c>
      <c r="E94" s="35">
        <v>46</v>
      </c>
      <c r="F94" s="33">
        <v>59</v>
      </c>
      <c r="G94" s="40" t="s">
        <v>25</v>
      </c>
      <c r="H94" s="40" t="s">
        <v>25</v>
      </c>
      <c r="I94" s="35">
        <v>59</v>
      </c>
      <c r="J94" s="33">
        <v>105</v>
      </c>
      <c r="K94" s="40" t="s">
        <v>25</v>
      </c>
      <c r="L94" s="40" t="s">
        <v>25</v>
      </c>
      <c r="M94" s="35">
        <v>105</v>
      </c>
    </row>
    <row r="95" spans="1:13" ht="15.75" x14ac:dyDescent="0.25">
      <c r="A95" s="61" t="s">
        <v>103</v>
      </c>
      <c r="B95" s="33">
        <v>123</v>
      </c>
      <c r="C95" s="40" t="s">
        <v>25</v>
      </c>
      <c r="D95" s="40">
        <v>575</v>
      </c>
      <c r="E95" s="35">
        <v>698</v>
      </c>
      <c r="F95" s="33">
        <v>166</v>
      </c>
      <c r="G95" s="40" t="s">
        <v>25</v>
      </c>
      <c r="H95" s="40">
        <v>906</v>
      </c>
      <c r="I95" s="35">
        <v>1072</v>
      </c>
      <c r="J95" s="33">
        <v>296</v>
      </c>
      <c r="K95" s="40" t="s">
        <v>25</v>
      </c>
      <c r="L95" s="40">
        <v>1491</v>
      </c>
      <c r="M95" s="35">
        <v>1787</v>
      </c>
    </row>
    <row r="96" spans="1:13" ht="15.75" x14ac:dyDescent="0.25">
      <c r="A96" s="61" t="s">
        <v>333</v>
      </c>
      <c r="B96" s="33" t="s">
        <v>25</v>
      </c>
      <c r="C96" s="40" t="s">
        <v>25</v>
      </c>
      <c r="D96" s="40" t="s">
        <v>25</v>
      </c>
      <c r="E96" s="35" t="s">
        <v>25</v>
      </c>
      <c r="F96" s="33">
        <v>1</v>
      </c>
      <c r="G96" s="40" t="s">
        <v>25</v>
      </c>
      <c r="H96" s="40" t="s">
        <v>25</v>
      </c>
      <c r="I96" s="35">
        <v>1</v>
      </c>
      <c r="J96" s="33">
        <v>1</v>
      </c>
      <c r="K96" s="40" t="s">
        <v>25</v>
      </c>
      <c r="L96" s="40" t="s">
        <v>25</v>
      </c>
      <c r="M96" s="35">
        <v>1</v>
      </c>
    </row>
    <row r="97" spans="1:13" ht="15.75" x14ac:dyDescent="0.25">
      <c r="A97" s="61" t="s">
        <v>104</v>
      </c>
      <c r="B97" s="33">
        <v>8</v>
      </c>
      <c r="C97" s="40" t="s">
        <v>25</v>
      </c>
      <c r="D97" s="40">
        <v>2</v>
      </c>
      <c r="E97" s="35">
        <v>10</v>
      </c>
      <c r="F97" s="33">
        <v>7</v>
      </c>
      <c r="G97" s="40" t="s">
        <v>25</v>
      </c>
      <c r="H97" s="40">
        <v>2</v>
      </c>
      <c r="I97" s="35">
        <v>9</v>
      </c>
      <c r="J97" s="33">
        <v>15</v>
      </c>
      <c r="K97" s="40" t="s">
        <v>25</v>
      </c>
      <c r="L97" s="40">
        <v>4</v>
      </c>
      <c r="M97" s="35">
        <v>19</v>
      </c>
    </row>
    <row r="98" spans="1:13" ht="15.75" x14ac:dyDescent="0.25">
      <c r="A98" s="61" t="s">
        <v>105</v>
      </c>
      <c r="B98" s="33">
        <v>271</v>
      </c>
      <c r="C98" s="40" t="s">
        <v>25</v>
      </c>
      <c r="D98" s="40">
        <v>1</v>
      </c>
      <c r="E98" s="35">
        <v>272</v>
      </c>
      <c r="F98" s="33">
        <v>515</v>
      </c>
      <c r="G98" s="40" t="s">
        <v>25</v>
      </c>
      <c r="H98" s="40">
        <v>1</v>
      </c>
      <c r="I98" s="35">
        <v>516</v>
      </c>
      <c r="J98" s="33">
        <v>790</v>
      </c>
      <c r="K98" s="40" t="s">
        <v>25</v>
      </c>
      <c r="L98" s="40">
        <v>2</v>
      </c>
      <c r="M98" s="35">
        <v>792</v>
      </c>
    </row>
    <row r="99" spans="1:13" ht="15.75" x14ac:dyDescent="0.25">
      <c r="A99" s="61" t="s">
        <v>106</v>
      </c>
      <c r="B99" s="33">
        <v>20</v>
      </c>
      <c r="C99" s="40">
        <v>1</v>
      </c>
      <c r="D99" s="40">
        <v>3</v>
      </c>
      <c r="E99" s="35">
        <v>24</v>
      </c>
      <c r="F99" s="33">
        <v>31</v>
      </c>
      <c r="G99" s="40">
        <v>3</v>
      </c>
      <c r="H99" s="40">
        <v>13</v>
      </c>
      <c r="I99" s="35">
        <v>47</v>
      </c>
      <c r="J99" s="33">
        <v>51</v>
      </c>
      <c r="K99" s="40">
        <v>4</v>
      </c>
      <c r="L99" s="40">
        <v>16</v>
      </c>
      <c r="M99" s="35">
        <v>71</v>
      </c>
    </row>
    <row r="100" spans="1:13" ht="16.5" thickBot="1" x14ac:dyDescent="0.3">
      <c r="A100" s="119" t="s">
        <v>7</v>
      </c>
      <c r="B100" s="37">
        <v>3426</v>
      </c>
      <c r="C100" s="41">
        <v>404</v>
      </c>
      <c r="D100" s="41">
        <v>2809</v>
      </c>
      <c r="E100" s="38">
        <v>6639</v>
      </c>
      <c r="F100" s="37">
        <v>5837</v>
      </c>
      <c r="G100" s="41">
        <v>300</v>
      </c>
      <c r="H100" s="41">
        <v>4949</v>
      </c>
      <c r="I100" s="38">
        <v>11086</v>
      </c>
      <c r="J100" s="37">
        <v>9329</v>
      </c>
      <c r="K100" s="41">
        <v>711</v>
      </c>
      <c r="L100" s="41">
        <v>7852</v>
      </c>
      <c r="M100" s="38">
        <v>17892</v>
      </c>
    </row>
    <row r="102" spans="1:13" ht="15.75" x14ac:dyDescent="0.25">
      <c r="A102" s="182" t="s">
        <v>8</v>
      </c>
    </row>
  </sheetData>
  <mergeCells count="4">
    <mergeCell ref="A3:A4"/>
    <mergeCell ref="B3:E3"/>
    <mergeCell ref="F3:I3"/>
    <mergeCell ref="J3:M3"/>
  </mergeCells>
  <hyperlinks>
    <hyperlink ref="J1" location="'Table of Contents'!C2" display="Back to Table of Contents"/>
  </hyperlinks>
  <pageMargins left="0.75" right="0.75" top="1" bottom="1" header="0.5" footer="0.5"/>
  <pageSetup paperSize="9" scale="34" orientation="portrait"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zoomScaleNormal="100" workbookViewId="0"/>
  </sheetViews>
  <sheetFormatPr defaultRowHeight="15" x14ac:dyDescent="0.25"/>
  <cols>
    <col min="1" max="1" width="36.5703125" bestFit="1" customWidth="1"/>
    <col min="2" max="15" width="9.28515625" customWidth="1"/>
  </cols>
  <sheetData>
    <row r="1" spans="1:15" x14ac:dyDescent="0.25">
      <c r="A1" s="8" t="s">
        <v>535</v>
      </c>
      <c r="J1" s="7" t="s">
        <v>892</v>
      </c>
    </row>
    <row r="2" spans="1:15" x14ac:dyDescent="0.25">
      <c r="A2" s="2"/>
    </row>
    <row r="3" spans="1:15" ht="15.75" thickBot="1" x14ac:dyDescent="0.3">
      <c r="A3" s="307" t="s">
        <v>2</v>
      </c>
      <c r="B3" s="269"/>
      <c r="C3" s="269"/>
      <c r="D3" s="269"/>
      <c r="E3" s="269"/>
      <c r="F3" s="269"/>
      <c r="G3" s="269"/>
      <c r="H3" s="269"/>
      <c r="I3" s="269"/>
      <c r="J3" s="269"/>
      <c r="K3" s="269"/>
      <c r="L3" s="269"/>
      <c r="M3" s="269"/>
      <c r="N3" s="269"/>
      <c r="O3" s="269"/>
    </row>
    <row r="4" spans="1:15" ht="15" customHeight="1" thickBot="1" x14ac:dyDescent="0.3">
      <c r="A4" s="298" t="s">
        <v>9</v>
      </c>
      <c r="B4" s="294" t="s">
        <v>10</v>
      </c>
      <c r="C4" s="294"/>
      <c r="D4" s="294"/>
      <c r="E4" s="294"/>
      <c r="F4" s="294"/>
      <c r="G4" s="294"/>
      <c r="H4" s="294"/>
      <c r="I4" s="294"/>
      <c r="J4" s="294"/>
      <c r="K4" s="294"/>
      <c r="L4" s="294"/>
      <c r="M4" s="294"/>
      <c r="N4" s="294"/>
      <c r="O4" s="296" t="s">
        <v>7</v>
      </c>
    </row>
    <row r="5" spans="1:15" ht="15.75" thickBot="1" x14ac:dyDescent="0.3">
      <c r="A5" s="299"/>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297"/>
    </row>
    <row r="6" spans="1:15" ht="15.75" x14ac:dyDescent="0.25">
      <c r="A6" s="98" t="s">
        <v>24</v>
      </c>
      <c r="B6" s="47" t="s">
        <v>25</v>
      </c>
      <c r="C6" s="48" t="s">
        <v>25</v>
      </c>
      <c r="D6" s="48">
        <v>13</v>
      </c>
      <c r="E6" s="48">
        <v>66</v>
      </c>
      <c r="F6" s="48">
        <v>52</v>
      </c>
      <c r="G6" s="48">
        <v>4</v>
      </c>
      <c r="H6" s="48" t="s">
        <v>25</v>
      </c>
      <c r="I6" s="48" t="s">
        <v>25</v>
      </c>
      <c r="J6" s="48" t="s">
        <v>25</v>
      </c>
      <c r="K6" s="48" t="s">
        <v>25</v>
      </c>
      <c r="L6" s="48" t="s">
        <v>25</v>
      </c>
      <c r="M6" s="48" t="s">
        <v>25</v>
      </c>
      <c r="N6" s="49" t="s">
        <v>25</v>
      </c>
      <c r="O6" s="92">
        <v>135</v>
      </c>
    </row>
    <row r="7" spans="1:15" ht="15.75" x14ac:dyDescent="0.25">
      <c r="A7" s="99" t="s">
        <v>26</v>
      </c>
      <c r="B7" s="33" t="s">
        <v>25</v>
      </c>
      <c r="C7" s="40" t="s">
        <v>25</v>
      </c>
      <c r="D7" s="40">
        <v>93</v>
      </c>
      <c r="E7" s="40">
        <v>411</v>
      </c>
      <c r="F7" s="40">
        <v>338</v>
      </c>
      <c r="G7" s="40">
        <v>234</v>
      </c>
      <c r="H7" s="40">
        <v>63</v>
      </c>
      <c r="I7" s="40">
        <v>8</v>
      </c>
      <c r="J7" s="40">
        <v>2</v>
      </c>
      <c r="K7" s="40">
        <v>1</v>
      </c>
      <c r="L7" s="40" t="s">
        <v>25</v>
      </c>
      <c r="M7" s="40" t="s">
        <v>25</v>
      </c>
      <c r="N7" s="34" t="s">
        <v>25</v>
      </c>
      <c r="O7" s="93">
        <v>1150</v>
      </c>
    </row>
    <row r="8" spans="1:15" ht="15.75" x14ac:dyDescent="0.25">
      <c r="A8" s="99" t="s">
        <v>27</v>
      </c>
      <c r="B8" s="33" t="s">
        <v>25</v>
      </c>
      <c r="C8" s="40" t="s">
        <v>25</v>
      </c>
      <c r="D8" s="40">
        <v>56</v>
      </c>
      <c r="E8" s="40">
        <v>171</v>
      </c>
      <c r="F8" s="40">
        <v>263</v>
      </c>
      <c r="G8" s="40">
        <v>287</v>
      </c>
      <c r="H8" s="40">
        <v>146</v>
      </c>
      <c r="I8" s="40">
        <v>74</v>
      </c>
      <c r="J8" s="40">
        <v>14</v>
      </c>
      <c r="K8" s="40">
        <v>4</v>
      </c>
      <c r="L8" s="40" t="s">
        <v>25</v>
      </c>
      <c r="M8" s="40" t="s">
        <v>25</v>
      </c>
      <c r="N8" s="34" t="s">
        <v>25</v>
      </c>
      <c r="O8" s="93">
        <v>1015</v>
      </c>
    </row>
    <row r="9" spans="1:15" ht="15.75" x14ac:dyDescent="0.25">
      <c r="A9" s="99" t="s">
        <v>28</v>
      </c>
      <c r="B9" s="33" t="s">
        <v>25</v>
      </c>
      <c r="C9" s="40" t="s">
        <v>25</v>
      </c>
      <c r="D9" s="40">
        <v>33</v>
      </c>
      <c r="E9" s="40">
        <v>98</v>
      </c>
      <c r="F9" s="40">
        <v>169</v>
      </c>
      <c r="G9" s="40">
        <v>163</v>
      </c>
      <c r="H9" s="40">
        <v>120</v>
      </c>
      <c r="I9" s="40">
        <v>100</v>
      </c>
      <c r="J9" s="40">
        <v>47</v>
      </c>
      <c r="K9" s="40">
        <v>13</v>
      </c>
      <c r="L9" s="40">
        <v>1</v>
      </c>
      <c r="M9" s="40" t="s">
        <v>25</v>
      </c>
      <c r="N9" s="34" t="s">
        <v>25</v>
      </c>
      <c r="O9" s="93">
        <v>744</v>
      </c>
    </row>
    <row r="10" spans="1:15" ht="15.75" x14ac:dyDescent="0.25">
      <c r="A10" s="99" t="s">
        <v>29</v>
      </c>
      <c r="B10" s="33" t="s">
        <v>25</v>
      </c>
      <c r="C10" s="40" t="s">
        <v>25</v>
      </c>
      <c r="D10" s="40">
        <v>16</v>
      </c>
      <c r="E10" s="40">
        <v>86</v>
      </c>
      <c r="F10" s="40">
        <v>161</v>
      </c>
      <c r="G10" s="40">
        <v>120</v>
      </c>
      <c r="H10" s="40">
        <v>71</v>
      </c>
      <c r="I10" s="40">
        <v>80</v>
      </c>
      <c r="J10" s="40">
        <v>62</v>
      </c>
      <c r="K10" s="40">
        <v>22</v>
      </c>
      <c r="L10" s="40">
        <v>1</v>
      </c>
      <c r="M10" s="40" t="s">
        <v>25</v>
      </c>
      <c r="N10" s="34" t="s">
        <v>25</v>
      </c>
      <c r="O10" s="93">
        <v>619</v>
      </c>
    </row>
    <row r="11" spans="1:15" ht="15.75" x14ac:dyDescent="0.25">
      <c r="A11" s="99" t="s">
        <v>30</v>
      </c>
      <c r="B11" s="33" t="s">
        <v>25</v>
      </c>
      <c r="C11" s="40" t="s">
        <v>25</v>
      </c>
      <c r="D11" s="40">
        <v>12</v>
      </c>
      <c r="E11" s="40">
        <v>71</v>
      </c>
      <c r="F11" s="40">
        <v>148</v>
      </c>
      <c r="G11" s="40">
        <v>80</v>
      </c>
      <c r="H11" s="40">
        <v>53</v>
      </c>
      <c r="I11" s="40">
        <v>70</v>
      </c>
      <c r="J11" s="40">
        <v>58</v>
      </c>
      <c r="K11" s="40">
        <v>25</v>
      </c>
      <c r="L11" s="40">
        <v>2</v>
      </c>
      <c r="M11" s="40">
        <v>2</v>
      </c>
      <c r="N11" s="34" t="s">
        <v>25</v>
      </c>
      <c r="O11" s="93">
        <v>521</v>
      </c>
    </row>
    <row r="12" spans="1:15" ht="15.75" x14ac:dyDescent="0.25">
      <c r="A12" s="99" t="s">
        <v>31</v>
      </c>
      <c r="B12" s="33" t="s">
        <v>25</v>
      </c>
      <c r="C12" s="40" t="s">
        <v>25</v>
      </c>
      <c r="D12" s="40">
        <v>19</v>
      </c>
      <c r="E12" s="40">
        <v>65</v>
      </c>
      <c r="F12" s="40">
        <v>118</v>
      </c>
      <c r="G12" s="40">
        <v>80</v>
      </c>
      <c r="H12" s="40">
        <v>33</v>
      </c>
      <c r="I12" s="40">
        <v>57</v>
      </c>
      <c r="J12" s="40">
        <v>49</v>
      </c>
      <c r="K12" s="40">
        <v>36</v>
      </c>
      <c r="L12" s="40">
        <v>3</v>
      </c>
      <c r="M12" s="40">
        <v>2</v>
      </c>
      <c r="N12" s="34" t="s">
        <v>25</v>
      </c>
      <c r="O12" s="93">
        <v>462</v>
      </c>
    </row>
    <row r="13" spans="1:15" ht="15.75" x14ac:dyDescent="0.25">
      <c r="A13" s="99" t="s">
        <v>32</v>
      </c>
      <c r="B13" s="33" t="s">
        <v>25</v>
      </c>
      <c r="C13" s="40" t="s">
        <v>25</v>
      </c>
      <c r="D13" s="40">
        <v>35</v>
      </c>
      <c r="E13" s="40">
        <v>61</v>
      </c>
      <c r="F13" s="40">
        <v>90</v>
      </c>
      <c r="G13" s="40">
        <v>88</v>
      </c>
      <c r="H13" s="40">
        <v>28</v>
      </c>
      <c r="I13" s="40">
        <v>53</v>
      </c>
      <c r="J13" s="40">
        <v>56</v>
      </c>
      <c r="K13" s="40">
        <v>29</v>
      </c>
      <c r="L13" s="40">
        <v>7</v>
      </c>
      <c r="M13" s="40">
        <v>3</v>
      </c>
      <c r="N13" s="34">
        <v>1</v>
      </c>
      <c r="O13" s="93">
        <v>451</v>
      </c>
    </row>
    <row r="14" spans="1:15" ht="15.75" x14ac:dyDescent="0.25">
      <c r="A14" s="99" t="s">
        <v>33</v>
      </c>
      <c r="B14" s="33" t="s">
        <v>25</v>
      </c>
      <c r="C14" s="40" t="s">
        <v>25</v>
      </c>
      <c r="D14" s="40">
        <v>32</v>
      </c>
      <c r="E14" s="40">
        <v>68</v>
      </c>
      <c r="F14" s="40">
        <v>80</v>
      </c>
      <c r="G14" s="40">
        <v>53</v>
      </c>
      <c r="H14" s="40">
        <v>23</v>
      </c>
      <c r="I14" s="40">
        <v>63</v>
      </c>
      <c r="J14" s="40">
        <v>85</v>
      </c>
      <c r="K14" s="40">
        <v>43</v>
      </c>
      <c r="L14" s="40">
        <v>3</v>
      </c>
      <c r="M14" s="40">
        <v>4</v>
      </c>
      <c r="N14" s="34">
        <v>2</v>
      </c>
      <c r="O14" s="93">
        <v>456</v>
      </c>
    </row>
    <row r="15" spans="1:15" ht="15.75" x14ac:dyDescent="0.25">
      <c r="A15" s="180" t="s">
        <v>34</v>
      </c>
      <c r="B15" s="33" t="s">
        <v>25</v>
      </c>
      <c r="C15" s="40" t="s">
        <v>25</v>
      </c>
      <c r="D15" s="40">
        <v>161</v>
      </c>
      <c r="E15" s="40">
        <v>255</v>
      </c>
      <c r="F15" s="40">
        <v>167</v>
      </c>
      <c r="G15" s="40">
        <v>134</v>
      </c>
      <c r="H15" s="40">
        <v>39</v>
      </c>
      <c r="I15" s="40">
        <v>107</v>
      </c>
      <c r="J15" s="40">
        <v>123</v>
      </c>
      <c r="K15" s="40">
        <v>69</v>
      </c>
      <c r="L15" s="40">
        <v>12</v>
      </c>
      <c r="M15" s="40">
        <v>10</v>
      </c>
      <c r="N15" s="34">
        <v>9</v>
      </c>
      <c r="O15" s="94">
        <v>1086</v>
      </c>
    </row>
    <row r="16" spans="1:15" ht="16.5" thickBot="1" x14ac:dyDescent="0.3">
      <c r="A16" s="100" t="s">
        <v>35</v>
      </c>
      <c r="B16" s="37" t="s">
        <v>25</v>
      </c>
      <c r="C16" s="41" t="s">
        <v>25</v>
      </c>
      <c r="D16" s="41">
        <v>470</v>
      </c>
      <c r="E16" s="41">
        <v>1352</v>
      </c>
      <c r="F16" s="41">
        <v>1586</v>
      </c>
      <c r="G16" s="41">
        <v>1243</v>
      </c>
      <c r="H16" s="41">
        <v>576</v>
      </c>
      <c r="I16" s="41">
        <v>612</v>
      </c>
      <c r="J16" s="41">
        <v>496</v>
      </c>
      <c r="K16" s="41">
        <v>242</v>
      </c>
      <c r="L16" s="41">
        <v>29</v>
      </c>
      <c r="M16" s="41">
        <v>21</v>
      </c>
      <c r="N16" s="38">
        <v>12</v>
      </c>
      <c r="O16" s="95">
        <v>6639</v>
      </c>
    </row>
    <row r="17" spans="1:15" ht="15.75" x14ac:dyDescent="0.25">
      <c r="A17" s="77"/>
      <c r="B17" s="77"/>
      <c r="C17" s="77"/>
      <c r="D17" s="77"/>
      <c r="E17" s="77"/>
      <c r="F17" s="77"/>
      <c r="G17" s="77"/>
      <c r="H17" s="77"/>
      <c r="I17" s="77"/>
      <c r="J17" s="77"/>
      <c r="K17" s="77"/>
      <c r="L17" s="77"/>
      <c r="M17" s="77"/>
      <c r="N17" s="77"/>
      <c r="O17" s="77"/>
    </row>
    <row r="18" spans="1:15" ht="15.75" thickBot="1" x14ac:dyDescent="0.3">
      <c r="A18" s="306" t="s">
        <v>3</v>
      </c>
      <c r="B18" s="270"/>
      <c r="C18" s="270"/>
      <c r="D18" s="270"/>
      <c r="E18" s="270"/>
      <c r="F18" s="270"/>
      <c r="G18" s="270"/>
      <c r="H18" s="270"/>
      <c r="I18" s="270"/>
      <c r="J18" s="270"/>
      <c r="K18" s="270"/>
      <c r="L18" s="270"/>
      <c r="M18" s="270"/>
      <c r="N18" s="270"/>
      <c r="O18" s="270"/>
    </row>
    <row r="19" spans="1:15" ht="15" customHeight="1" thickBot="1" x14ac:dyDescent="0.3">
      <c r="A19" s="298" t="s">
        <v>9</v>
      </c>
      <c r="B19" s="294" t="s">
        <v>10</v>
      </c>
      <c r="C19" s="294"/>
      <c r="D19" s="294"/>
      <c r="E19" s="294"/>
      <c r="F19" s="294"/>
      <c r="G19" s="294"/>
      <c r="H19" s="294"/>
      <c r="I19" s="294"/>
      <c r="J19" s="294"/>
      <c r="K19" s="294"/>
      <c r="L19" s="294"/>
      <c r="M19" s="294"/>
      <c r="N19" s="294"/>
      <c r="O19" s="296" t="s">
        <v>7</v>
      </c>
    </row>
    <row r="20" spans="1:15" ht="15.75" thickBot="1" x14ac:dyDescent="0.3">
      <c r="A20" s="299"/>
      <c r="B20" s="140" t="s">
        <v>11</v>
      </c>
      <c r="C20" s="124" t="s">
        <v>12</v>
      </c>
      <c r="D20" s="124" t="s">
        <v>13</v>
      </c>
      <c r="E20" s="124" t="s">
        <v>14</v>
      </c>
      <c r="F20" s="124" t="s">
        <v>15</v>
      </c>
      <c r="G20" s="124" t="s">
        <v>16</v>
      </c>
      <c r="H20" s="124" t="s">
        <v>17</v>
      </c>
      <c r="I20" s="124" t="s">
        <v>18</v>
      </c>
      <c r="J20" s="124" t="s">
        <v>19</v>
      </c>
      <c r="K20" s="124" t="s">
        <v>20</v>
      </c>
      <c r="L20" s="124" t="s">
        <v>21</v>
      </c>
      <c r="M20" s="124" t="s">
        <v>22</v>
      </c>
      <c r="N20" s="125" t="s">
        <v>23</v>
      </c>
      <c r="O20" s="297"/>
    </row>
    <row r="21" spans="1:15" ht="15.75" x14ac:dyDescent="0.25">
      <c r="A21" s="98" t="s">
        <v>24</v>
      </c>
      <c r="B21" s="47" t="s">
        <v>25</v>
      </c>
      <c r="C21" s="48">
        <v>1</v>
      </c>
      <c r="D21" s="48">
        <v>31</v>
      </c>
      <c r="E21" s="48">
        <v>63</v>
      </c>
      <c r="F21" s="48">
        <v>78</v>
      </c>
      <c r="G21" s="48">
        <v>37</v>
      </c>
      <c r="H21" s="48">
        <v>2</v>
      </c>
      <c r="I21" s="48" t="s">
        <v>25</v>
      </c>
      <c r="J21" s="48" t="s">
        <v>25</v>
      </c>
      <c r="K21" s="48" t="s">
        <v>25</v>
      </c>
      <c r="L21" s="48" t="s">
        <v>25</v>
      </c>
      <c r="M21" s="48" t="s">
        <v>25</v>
      </c>
      <c r="N21" s="49" t="s">
        <v>25</v>
      </c>
      <c r="O21" s="92">
        <v>212</v>
      </c>
    </row>
    <row r="22" spans="1:15" ht="15.75" x14ac:dyDescent="0.25">
      <c r="A22" s="99" t="s">
        <v>26</v>
      </c>
      <c r="B22" s="33">
        <v>1</v>
      </c>
      <c r="C22" s="40">
        <v>1</v>
      </c>
      <c r="D22" s="40">
        <v>117</v>
      </c>
      <c r="E22" s="40">
        <v>365</v>
      </c>
      <c r="F22" s="40">
        <v>557</v>
      </c>
      <c r="G22" s="40">
        <v>440</v>
      </c>
      <c r="H22" s="40">
        <v>143</v>
      </c>
      <c r="I22" s="40">
        <v>22</v>
      </c>
      <c r="J22" s="40" t="s">
        <v>25</v>
      </c>
      <c r="K22" s="40" t="s">
        <v>25</v>
      </c>
      <c r="L22" s="40" t="s">
        <v>25</v>
      </c>
      <c r="M22" s="40" t="s">
        <v>25</v>
      </c>
      <c r="N22" s="34" t="s">
        <v>25</v>
      </c>
      <c r="O22" s="93">
        <v>1646</v>
      </c>
    </row>
    <row r="23" spans="1:15" ht="15.75" x14ac:dyDescent="0.25">
      <c r="A23" s="99" t="s">
        <v>27</v>
      </c>
      <c r="B23" s="33" t="s">
        <v>25</v>
      </c>
      <c r="C23" s="40" t="s">
        <v>25</v>
      </c>
      <c r="D23" s="40">
        <v>55</v>
      </c>
      <c r="E23" s="40">
        <v>158</v>
      </c>
      <c r="F23" s="40">
        <v>389</v>
      </c>
      <c r="G23" s="40">
        <v>434</v>
      </c>
      <c r="H23" s="40">
        <v>296</v>
      </c>
      <c r="I23" s="40">
        <v>132</v>
      </c>
      <c r="J23" s="40">
        <v>26</v>
      </c>
      <c r="K23" s="40">
        <v>2</v>
      </c>
      <c r="L23" s="40" t="s">
        <v>25</v>
      </c>
      <c r="M23" s="40" t="s">
        <v>25</v>
      </c>
      <c r="N23" s="34" t="s">
        <v>25</v>
      </c>
      <c r="O23" s="93">
        <v>1492</v>
      </c>
    </row>
    <row r="24" spans="1:15" ht="15.75" x14ac:dyDescent="0.25">
      <c r="A24" s="99" t="s">
        <v>28</v>
      </c>
      <c r="B24" s="33" t="s">
        <v>25</v>
      </c>
      <c r="C24" s="40" t="s">
        <v>25</v>
      </c>
      <c r="D24" s="40">
        <v>58</v>
      </c>
      <c r="E24" s="40">
        <v>128</v>
      </c>
      <c r="F24" s="40">
        <v>342</v>
      </c>
      <c r="G24" s="40">
        <v>238</v>
      </c>
      <c r="H24" s="40">
        <v>169</v>
      </c>
      <c r="I24" s="40">
        <v>157</v>
      </c>
      <c r="J24" s="40">
        <v>89</v>
      </c>
      <c r="K24" s="40">
        <v>8</v>
      </c>
      <c r="L24" s="40" t="s">
        <v>25</v>
      </c>
      <c r="M24" s="40" t="s">
        <v>25</v>
      </c>
      <c r="N24" s="34" t="s">
        <v>25</v>
      </c>
      <c r="O24" s="93">
        <v>1189</v>
      </c>
    </row>
    <row r="25" spans="1:15" ht="15.75" x14ac:dyDescent="0.25">
      <c r="A25" s="99" t="s">
        <v>29</v>
      </c>
      <c r="B25" s="33" t="s">
        <v>25</v>
      </c>
      <c r="C25" s="40" t="s">
        <v>25</v>
      </c>
      <c r="D25" s="40">
        <v>55</v>
      </c>
      <c r="E25" s="40">
        <v>136</v>
      </c>
      <c r="F25" s="40">
        <v>321</v>
      </c>
      <c r="G25" s="40">
        <v>195</v>
      </c>
      <c r="H25" s="40">
        <v>155</v>
      </c>
      <c r="I25" s="40">
        <v>141</v>
      </c>
      <c r="J25" s="40">
        <v>101</v>
      </c>
      <c r="K25" s="40">
        <v>43</v>
      </c>
      <c r="L25" s="40">
        <v>3</v>
      </c>
      <c r="M25" s="40" t="s">
        <v>25</v>
      </c>
      <c r="N25" s="34" t="s">
        <v>25</v>
      </c>
      <c r="O25" s="93">
        <v>1150</v>
      </c>
    </row>
    <row r="26" spans="1:15" ht="15.75" x14ac:dyDescent="0.25">
      <c r="A26" s="99" t="s">
        <v>30</v>
      </c>
      <c r="B26" s="33" t="s">
        <v>25</v>
      </c>
      <c r="C26" s="40" t="s">
        <v>25</v>
      </c>
      <c r="D26" s="40">
        <v>60</v>
      </c>
      <c r="E26" s="40">
        <v>138</v>
      </c>
      <c r="F26" s="40">
        <v>333</v>
      </c>
      <c r="G26" s="40">
        <v>166</v>
      </c>
      <c r="H26" s="40">
        <v>108</v>
      </c>
      <c r="I26" s="40">
        <v>136</v>
      </c>
      <c r="J26" s="40">
        <v>104</v>
      </c>
      <c r="K26" s="40">
        <v>42</v>
      </c>
      <c r="L26" s="40">
        <v>3</v>
      </c>
      <c r="M26" s="40">
        <v>1</v>
      </c>
      <c r="N26" s="34" t="s">
        <v>25</v>
      </c>
      <c r="O26" s="93">
        <v>1091</v>
      </c>
    </row>
    <row r="27" spans="1:15" ht="15.75" x14ac:dyDescent="0.25">
      <c r="A27" s="99" t="s">
        <v>31</v>
      </c>
      <c r="B27" s="33" t="s">
        <v>25</v>
      </c>
      <c r="C27" s="40" t="s">
        <v>25</v>
      </c>
      <c r="D27" s="40">
        <v>93</v>
      </c>
      <c r="E27" s="40">
        <v>121</v>
      </c>
      <c r="F27" s="40">
        <v>275</v>
      </c>
      <c r="G27" s="40">
        <v>182</v>
      </c>
      <c r="H27" s="40">
        <v>93</v>
      </c>
      <c r="I27" s="40">
        <v>114</v>
      </c>
      <c r="J27" s="40">
        <v>71</v>
      </c>
      <c r="K27" s="40">
        <v>39</v>
      </c>
      <c r="L27" s="40">
        <v>5</v>
      </c>
      <c r="M27" s="40">
        <v>1</v>
      </c>
      <c r="N27" s="34" t="s">
        <v>25</v>
      </c>
      <c r="O27" s="93">
        <v>994</v>
      </c>
    </row>
    <row r="28" spans="1:15" ht="15.75" x14ac:dyDescent="0.25">
      <c r="A28" s="99" t="s">
        <v>32</v>
      </c>
      <c r="B28" s="33" t="s">
        <v>25</v>
      </c>
      <c r="C28" s="40" t="s">
        <v>25</v>
      </c>
      <c r="D28" s="40">
        <v>150</v>
      </c>
      <c r="E28" s="40">
        <v>147</v>
      </c>
      <c r="F28" s="40">
        <v>236</v>
      </c>
      <c r="G28" s="40">
        <v>149</v>
      </c>
      <c r="H28" s="40">
        <v>86</v>
      </c>
      <c r="I28" s="40">
        <v>118</v>
      </c>
      <c r="J28" s="40">
        <v>75</v>
      </c>
      <c r="K28" s="40">
        <v>44</v>
      </c>
      <c r="L28" s="40">
        <v>7</v>
      </c>
      <c r="M28" s="40">
        <v>4</v>
      </c>
      <c r="N28" s="34" t="s">
        <v>25</v>
      </c>
      <c r="O28" s="93">
        <v>1016</v>
      </c>
    </row>
    <row r="29" spans="1:15" ht="15.75" x14ac:dyDescent="0.25">
      <c r="A29" s="99" t="s">
        <v>33</v>
      </c>
      <c r="B29" s="33" t="s">
        <v>25</v>
      </c>
      <c r="C29" s="40" t="s">
        <v>25</v>
      </c>
      <c r="D29" s="40">
        <v>201</v>
      </c>
      <c r="E29" s="40">
        <v>161</v>
      </c>
      <c r="F29" s="40">
        <v>205</v>
      </c>
      <c r="G29" s="40">
        <v>94</v>
      </c>
      <c r="H29" s="40">
        <v>65</v>
      </c>
      <c r="I29" s="40">
        <v>90</v>
      </c>
      <c r="J29" s="40">
        <v>68</v>
      </c>
      <c r="K29" s="40">
        <v>37</v>
      </c>
      <c r="L29" s="40">
        <v>5</v>
      </c>
      <c r="M29" s="40">
        <v>3</v>
      </c>
      <c r="N29" s="34">
        <v>4</v>
      </c>
      <c r="O29" s="93">
        <v>933</v>
      </c>
    </row>
    <row r="30" spans="1:15" ht="15.75" x14ac:dyDescent="0.25">
      <c r="A30" s="180" t="s">
        <v>34</v>
      </c>
      <c r="B30" s="33" t="s">
        <v>25</v>
      </c>
      <c r="C30" s="40" t="s">
        <v>25</v>
      </c>
      <c r="D30" s="40">
        <v>476</v>
      </c>
      <c r="E30" s="40">
        <v>210</v>
      </c>
      <c r="F30" s="40">
        <v>235</v>
      </c>
      <c r="G30" s="40">
        <v>124</v>
      </c>
      <c r="H30" s="40">
        <v>74</v>
      </c>
      <c r="I30" s="40">
        <v>96</v>
      </c>
      <c r="J30" s="40">
        <v>90</v>
      </c>
      <c r="K30" s="40">
        <v>52</v>
      </c>
      <c r="L30" s="40">
        <v>3</v>
      </c>
      <c r="M30" s="40">
        <v>3</v>
      </c>
      <c r="N30" s="34" t="s">
        <v>25</v>
      </c>
      <c r="O30" s="94">
        <v>1363</v>
      </c>
    </row>
    <row r="31" spans="1:15" ht="16.5" thickBot="1" x14ac:dyDescent="0.3">
      <c r="A31" s="100" t="s">
        <v>36</v>
      </c>
      <c r="B31" s="37">
        <v>1</v>
      </c>
      <c r="C31" s="41">
        <v>2</v>
      </c>
      <c r="D31" s="41">
        <v>1296</v>
      </c>
      <c r="E31" s="41">
        <v>1627</v>
      </c>
      <c r="F31" s="41">
        <v>2971</v>
      </c>
      <c r="G31" s="41">
        <v>2059</v>
      </c>
      <c r="H31" s="41">
        <v>1191</v>
      </c>
      <c r="I31" s="41">
        <v>1006</v>
      </c>
      <c r="J31" s="41">
        <v>624</v>
      </c>
      <c r="K31" s="41">
        <v>267</v>
      </c>
      <c r="L31" s="41">
        <v>26</v>
      </c>
      <c r="M31" s="41">
        <v>12</v>
      </c>
      <c r="N31" s="38">
        <v>4</v>
      </c>
      <c r="O31" s="95">
        <v>11086</v>
      </c>
    </row>
    <row r="33" spans="1:15" ht="15.75" thickBot="1" x14ac:dyDescent="0.3">
      <c r="A33" s="307" t="s">
        <v>7</v>
      </c>
      <c r="B33" s="347"/>
      <c r="C33" s="347"/>
      <c r="D33" s="347"/>
      <c r="E33" s="347"/>
      <c r="F33" s="347"/>
      <c r="G33" s="347"/>
      <c r="H33" s="347"/>
      <c r="I33" s="347"/>
      <c r="J33" s="347"/>
      <c r="K33" s="347"/>
      <c r="L33" s="347"/>
      <c r="M33" s="347"/>
      <c r="N33" s="347"/>
      <c r="O33" s="347"/>
    </row>
    <row r="34" spans="1:15" ht="15" customHeight="1" thickBot="1" x14ac:dyDescent="0.3">
      <c r="A34" s="298" t="s">
        <v>9</v>
      </c>
      <c r="B34" s="294" t="s">
        <v>10</v>
      </c>
      <c r="C34" s="294"/>
      <c r="D34" s="294"/>
      <c r="E34" s="294"/>
      <c r="F34" s="294"/>
      <c r="G34" s="294"/>
      <c r="H34" s="294"/>
      <c r="I34" s="294"/>
      <c r="J34" s="294"/>
      <c r="K34" s="294"/>
      <c r="L34" s="294"/>
      <c r="M34" s="294"/>
      <c r="N34" s="294"/>
      <c r="O34" s="296" t="s">
        <v>7</v>
      </c>
    </row>
    <row r="35" spans="1:15" ht="15.75" thickBot="1" x14ac:dyDescent="0.3">
      <c r="A35" s="299"/>
      <c r="B35" s="140" t="s">
        <v>11</v>
      </c>
      <c r="C35" s="124" t="s">
        <v>12</v>
      </c>
      <c r="D35" s="124" t="s">
        <v>13</v>
      </c>
      <c r="E35" s="124" t="s">
        <v>14</v>
      </c>
      <c r="F35" s="124" t="s">
        <v>15</v>
      </c>
      <c r="G35" s="124" t="s">
        <v>16</v>
      </c>
      <c r="H35" s="124" t="s">
        <v>17</v>
      </c>
      <c r="I35" s="124" t="s">
        <v>18</v>
      </c>
      <c r="J35" s="124" t="s">
        <v>19</v>
      </c>
      <c r="K35" s="124" t="s">
        <v>20</v>
      </c>
      <c r="L35" s="124" t="s">
        <v>21</v>
      </c>
      <c r="M35" s="124" t="s">
        <v>22</v>
      </c>
      <c r="N35" s="125" t="s">
        <v>23</v>
      </c>
      <c r="O35" s="297"/>
    </row>
    <row r="36" spans="1:15" ht="15.75" x14ac:dyDescent="0.25">
      <c r="A36" s="98" t="s">
        <v>24</v>
      </c>
      <c r="B36" s="47" t="s">
        <v>25</v>
      </c>
      <c r="C36" s="48">
        <v>1</v>
      </c>
      <c r="D36" s="48">
        <v>44</v>
      </c>
      <c r="E36" s="48">
        <v>130</v>
      </c>
      <c r="F36" s="48">
        <v>136</v>
      </c>
      <c r="G36" s="48">
        <v>41</v>
      </c>
      <c r="H36" s="48">
        <v>2</v>
      </c>
      <c r="I36" s="48" t="s">
        <v>25</v>
      </c>
      <c r="J36" s="48" t="s">
        <v>25</v>
      </c>
      <c r="K36" s="48" t="s">
        <v>25</v>
      </c>
      <c r="L36" s="48" t="s">
        <v>25</v>
      </c>
      <c r="M36" s="48" t="s">
        <v>25</v>
      </c>
      <c r="N36" s="49" t="s">
        <v>25</v>
      </c>
      <c r="O36" s="92">
        <v>354</v>
      </c>
    </row>
    <row r="37" spans="1:15" ht="15.75" x14ac:dyDescent="0.25">
      <c r="A37" s="99" t="s">
        <v>26</v>
      </c>
      <c r="B37" s="33">
        <v>1</v>
      </c>
      <c r="C37" s="40">
        <v>1</v>
      </c>
      <c r="D37" s="40">
        <v>214</v>
      </c>
      <c r="E37" s="40">
        <v>779</v>
      </c>
      <c r="F37" s="40">
        <v>918</v>
      </c>
      <c r="G37" s="40">
        <v>677</v>
      </c>
      <c r="H37" s="40">
        <v>210</v>
      </c>
      <c r="I37" s="40">
        <v>30</v>
      </c>
      <c r="J37" s="40">
        <v>2</v>
      </c>
      <c r="K37" s="40">
        <v>1</v>
      </c>
      <c r="L37" s="40" t="s">
        <v>25</v>
      </c>
      <c r="M37" s="40" t="s">
        <v>25</v>
      </c>
      <c r="N37" s="34" t="s">
        <v>25</v>
      </c>
      <c r="O37" s="93">
        <v>2833</v>
      </c>
    </row>
    <row r="38" spans="1:15" ht="15.75" x14ac:dyDescent="0.25">
      <c r="A38" s="99" t="s">
        <v>27</v>
      </c>
      <c r="B38" s="33" t="s">
        <v>25</v>
      </c>
      <c r="C38" s="40" t="s">
        <v>25</v>
      </c>
      <c r="D38" s="40">
        <v>113</v>
      </c>
      <c r="E38" s="40">
        <v>330</v>
      </c>
      <c r="F38" s="40">
        <v>668</v>
      </c>
      <c r="G38" s="40">
        <v>726</v>
      </c>
      <c r="H38" s="40">
        <v>444</v>
      </c>
      <c r="I38" s="40">
        <v>208</v>
      </c>
      <c r="J38" s="40">
        <v>41</v>
      </c>
      <c r="K38" s="40">
        <v>6</v>
      </c>
      <c r="L38" s="40" t="s">
        <v>25</v>
      </c>
      <c r="M38" s="40" t="s">
        <v>25</v>
      </c>
      <c r="N38" s="34" t="s">
        <v>25</v>
      </c>
      <c r="O38" s="93">
        <v>2536</v>
      </c>
    </row>
    <row r="39" spans="1:15" ht="15.75" x14ac:dyDescent="0.25">
      <c r="A39" s="99" t="s">
        <v>28</v>
      </c>
      <c r="B39" s="33" t="s">
        <v>25</v>
      </c>
      <c r="C39" s="40" t="s">
        <v>25</v>
      </c>
      <c r="D39" s="40">
        <v>91</v>
      </c>
      <c r="E39" s="40">
        <v>228</v>
      </c>
      <c r="F39" s="40">
        <v>524</v>
      </c>
      <c r="G39" s="40">
        <v>405</v>
      </c>
      <c r="H39" s="40">
        <v>290</v>
      </c>
      <c r="I39" s="40">
        <v>258</v>
      </c>
      <c r="J39" s="40">
        <v>136</v>
      </c>
      <c r="K39" s="40">
        <v>21</v>
      </c>
      <c r="L39" s="40">
        <v>1</v>
      </c>
      <c r="M39" s="40" t="s">
        <v>25</v>
      </c>
      <c r="N39" s="34" t="s">
        <v>25</v>
      </c>
      <c r="O39" s="93">
        <v>1954</v>
      </c>
    </row>
    <row r="40" spans="1:15" ht="15.75" x14ac:dyDescent="0.25">
      <c r="A40" s="99" t="s">
        <v>29</v>
      </c>
      <c r="B40" s="33" t="s">
        <v>25</v>
      </c>
      <c r="C40" s="40" t="s">
        <v>25</v>
      </c>
      <c r="D40" s="40">
        <v>72</v>
      </c>
      <c r="E40" s="40">
        <v>224</v>
      </c>
      <c r="F40" s="40">
        <v>496</v>
      </c>
      <c r="G40" s="40">
        <v>315</v>
      </c>
      <c r="H40" s="40">
        <v>226</v>
      </c>
      <c r="I40" s="40">
        <v>221</v>
      </c>
      <c r="J40" s="40">
        <v>163</v>
      </c>
      <c r="K40" s="40">
        <v>65</v>
      </c>
      <c r="L40" s="40">
        <v>4</v>
      </c>
      <c r="M40" s="40" t="s">
        <v>25</v>
      </c>
      <c r="N40" s="34" t="s">
        <v>25</v>
      </c>
      <c r="O40" s="93">
        <v>1786</v>
      </c>
    </row>
    <row r="41" spans="1:15" ht="15.75" x14ac:dyDescent="0.25">
      <c r="A41" s="99" t="s">
        <v>30</v>
      </c>
      <c r="B41" s="33" t="s">
        <v>25</v>
      </c>
      <c r="C41" s="40" t="s">
        <v>25</v>
      </c>
      <c r="D41" s="40">
        <v>72</v>
      </c>
      <c r="E41" s="40">
        <v>211</v>
      </c>
      <c r="F41" s="40">
        <v>492</v>
      </c>
      <c r="G41" s="40">
        <v>248</v>
      </c>
      <c r="H41" s="40">
        <v>162</v>
      </c>
      <c r="I41" s="40">
        <v>209</v>
      </c>
      <c r="J41" s="40">
        <v>162</v>
      </c>
      <c r="K41" s="40">
        <v>67</v>
      </c>
      <c r="L41" s="40">
        <v>5</v>
      </c>
      <c r="M41" s="40">
        <v>3</v>
      </c>
      <c r="N41" s="34" t="s">
        <v>25</v>
      </c>
      <c r="O41" s="93">
        <v>1631</v>
      </c>
    </row>
    <row r="42" spans="1:15" ht="15.75" x14ac:dyDescent="0.25">
      <c r="A42" s="99" t="s">
        <v>31</v>
      </c>
      <c r="B42" s="33" t="s">
        <v>25</v>
      </c>
      <c r="C42" s="40" t="s">
        <v>25</v>
      </c>
      <c r="D42" s="40">
        <v>112</v>
      </c>
      <c r="E42" s="40">
        <v>186</v>
      </c>
      <c r="F42" s="40">
        <v>399</v>
      </c>
      <c r="G42" s="40">
        <v>262</v>
      </c>
      <c r="H42" s="40">
        <v>127</v>
      </c>
      <c r="I42" s="40">
        <v>173</v>
      </c>
      <c r="J42" s="40">
        <v>120</v>
      </c>
      <c r="K42" s="40">
        <v>75</v>
      </c>
      <c r="L42" s="40">
        <v>8</v>
      </c>
      <c r="M42" s="40">
        <v>3</v>
      </c>
      <c r="N42" s="34" t="s">
        <v>25</v>
      </c>
      <c r="O42" s="93">
        <v>1465</v>
      </c>
    </row>
    <row r="43" spans="1:15" ht="15.75" x14ac:dyDescent="0.25">
      <c r="A43" s="99" t="s">
        <v>32</v>
      </c>
      <c r="B43" s="33" t="s">
        <v>25</v>
      </c>
      <c r="C43" s="40" t="s">
        <v>25</v>
      </c>
      <c r="D43" s="40">
        <v>185</v>
      </c>
      <c r="E43" s="40">
        <v>208</v>
      </c>
      <c r="F43" s="40">
        <v>337</v>
      </c>
      <c r="G43" s="40">
        <v>238</v>
      </c>
      <c r="H43" s="40">
        <v>115</v>
      </c>
      <c r="I43" s="40">
        <v>171</v>
      </c>
      <c r="J43" s="40">
        <v>133</v>
      </c>
      <c r="K43" s="40">
        <v>74</v>
      </c>
      <c r="L43" s="40">
        <v>14</v>
      </c>
      <c r="M43" s="40">
        <v>7</v>
      </c>
      <c r="N43" s="34">
        <v>1</v>
      </c>
      <c r="O43" s="93">
        <v>1483</v>
      </c>
    </row>
    <row r="44" spans="1:15" ht="15.75" x14ac:dyDescent="0.25">
      <c r="A44" s="99" t="s">
        <v>33</v>
      </c>
      <c r="B44" s="33" t="s">
        <v>25</v>
      </c>
      <c r="C44" s="40" t="s">
        <v>25</v>
      </c>
      <c r="D44" s="40">
        <v>233</v>
      </c>
      <c r="E44" s="40">
        <v>230</v>
      </c>
      <c r="F44" s="40">
        <v>290</v>
      </c>
      <c r="G44" s="40">
        <v>147</v>
      </c>
      <c r="H44" s="40">
        <v>88</v>
      </c>
      <c r="I44" s="40">
        <v>153</v>
      </c>
      <c r="J44" s="40">
        <v>153</v>
      </c>
      <c r="K44" s="40">
        <v>80</v>
      </c>
      <c r="L44" s="40">
        <v>8</v>
      </c>
      <c r="M44" s="40">
        <v>7</v>
      </c>
      <c r="N44" s="34">
        <v>6</v>
      </c>
      <c r="O44" s="93">
        <v>1395</v>
      </c>
    </row>
    <row r="45" spans="1:15" ht="15.75" x14ac:dyDescent="0.25">
      <c r="A45" s="180" t="s">
        <v>34</v>
      </c>
      <c r="B45" s="33" t="s">
        <v>25</v>
      </c>
      <c r="C45" s="40" t="s">
        <v>25</v>
      </c>
      <c r="D45" s="40">
        <v>637</v>
      </c>
      <c r="E45" s="40">
        <v>466</v>
      </c>
      <c r="F45" s="40">
        <v>406</v>
      </c>
      <c r="G45" s="40">
        <v>258</v>
      </c>
      <c r="H45" s="40">
        <v>113</v>
      </c>
      <c r="I45" s="40">
        <v>203</v>
      </c>
      <c r="J45" s="40">
        <v>213</v>
      </c>
      <c r="K45" s="40">
        <v>122</v>
      </c>
      <c r="L45" s="40">
        <v>15</v>
      </c>
      <c r="M45" s="40">
        <v>13</v>
      </c>
      <c r="N45" s="34">
        <v>9</v>
      </c>
      <c r="O45" s="94">
        <v>2455</v>
      </c>
    </row>
    <row r="46" spans="1:15" ht="16.5" thickBot="1" x14ac:dyDescent="0.3">
      <c r="A46" s="100" t="s">
        <v>7</v>
      </c>
      <c r="B46" s="37">
        <v>1</v>
      </c>
      <c r="C46" s="41">
        <v>2</v>
      </c>
      <c r="D46" s="41">
        <v>1773</v>
      </c>
      <c r="E46" s="41">
        <v>2992</v>
      </c>
      <c r="F46" s="41">
        <v>4666</v>
      </c>
      <c r="G46" s="41">
        <v>3317</v>
      </c>
      <c r="H46" s="41">
        <v>1777</v>
      </c>
      <c r="I46" s="41">
        <v>1626</v>
      </c>
      <c r="J46" s="41">
        <v>1123</v>
      </c>
      <c r="K46" s="41">
        <v>511</v>
      </c>
      <c r="L46" s="41">
        <v>55</v>
      </c>
      <c r="M46" s="41">
        <v>33</v>
      </c>
      <c r="N46" s="38">
        <v>16</v>
      </c>
      <c r="O46" s="95">
        <v>17892</v>
      </c>
    </row>
    <row r="48" spans="1:15" ht="15.75" x14ac:dyDescent="0.25">
      <c r="A48" s="144" t="s">
        <v>8</v>
      </c>
    </row>
  </sheetData>
  <mergeCells count="12">
    <mergeCell ref="A34:A35"/>
    <mergeCell ref="B34:N34"/>
    <mergeCell ref="O34:O35"/>
    <mergeCell ref="A3:O3"/>
    <mergeCell ref="A4:A5"/>
    <mergeCell ref="B4:N4"/>
    <mergeCell ref="O4:O5"/>
    <mergeCell ref="A18:O18"/>
    <mergeCell ref="A19:A20"/>
    <mergeCell ref="B19:N19"/>
    <mergeCell ref="O19:O20"/>
    <mergeCell ref="A33:O33"/>
  </mergeCells>
  <hyperlinks>
    <hyperlink ref="J1" location="'Table of Contents'!C2" display="Back to Table of Contents"/>
  </hyperlinks>
  <pageMargins left="0.75" right="0.75" top="1" bottom="1" header="0.5" footer="0.5"/>
  <pageSetup paperSize="9" scale="51"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7"/>
  <sheetViews>
    <sheetView showGridLines="0" zoomScaleNormal="100" workbookViewId="0"/>
  </sheetViews>
  <sheetFormatPr defaultRowHeight="15" x14ac:dyDescent="0.25"/>
  <cols>
    <col min="1" max="1" width="76" customWidth="1"/>
    <col min="2" max="10" width="10" customWidth="1"/>
  </cols>
  <sheetData>
    <row r="1" spans="1:10" x14ac:dyDescent="0.25">
      <c r="A1" s="8" t="s">
        <v>491</v>
      </c>
      <c r="J1" s="7" t="s">
        <v>892</v>
      </c>
    </row>
    <row r="2" spans="1:10" ht="15.75" thickBot="1" x14ac:dyDescent="0.3">
      <c r="A2" s="2"/>
    </row>
    <row r="3" spans="1:10" ht="15" customHeight="1" x14ac:dyDescent="0.25">
      <c r="A3" s="285" t="s">
        <v>49</v>
      </c>
      <c r="B3" s="282" t="s">
        <v>2</v>
      </c>
      <c r="C3" s="283"/>
      <c r="D3" s="284"/>
      <c r="E3" s="282" t="s">
        <v>3</v>
      </c>
      <c r="F3" s="283"/>
      <c r="G3" s="284"/>
      <c r="H3" s="282" t="s">
        <v>7</v>
      </c>
      <c r="I3" s="283"/>
      <c r="J3" s="284"/>
    </row>
    <row r="4" spans="1:10" ht="15.75" customHeight="1" thickBot="1" x14ac:dyDescent="0.3">
      <c r="A4" s="286" t="s">
        <v>49</v>
      </c>
      <c r="B4" s="208" t="s">
        <v>162</v>
      </c>
      <c r="C4" s="209" t="s">
        <v>163</v>
      </c>
      <c r="D4" s="210" t="s">
        <v>7</v>
      </c>
      <c r="E4" s="208" t="s">
        <v>162</v>
      </c>
      <c r="F4" s="209" t="s">
        <v>163</v>
      </c>
      <c r="G4" s="210" t="s">
        <v>7</v>
      </c>
      <c r="H4" s="208" t="s">
        <v>162</v>
      </c>
      <c r="I4" s="209" t="s">
        <v>163</v>
      </c>
      <c r="J4" s="210" t="s">
        <v>7</v>
      </c>
    </row>
    <row r="5" spans="1:10" ht="15.75" x14ac:dyDescent="0.25">
      <c r="A5" s="28" t="s">
        <v>285</v>
      </c>
      <c r="B5" s="29">
        <v>2038</v>
      </c>
      <c r="C5" s="39">
        <v>135</v>
      </c>
      <c r="D5" s="31">
        <v>2173</v>
      </c>
      <c r="E5" s="29">
        <v>2026</v>
      </c>
      <c r="F5" s="39">
        <v>604</v>
      </c>
      <c r="G5" s="207">
        <v>2630</v>
      </c>
      <c r="H5" s="29">
        <v>4073</v>
      </c>
      <c r="I5" s="39">
        <v>743</v>
      </c>
      <c r="J5" s="31">
        <v>4816</v>
      </c>
    </row>
    <row r="6" spans="1:10" ht="15.75" x14ac:dyDescent="0.25">
      <c r="A6" s="32" t="s">
        <v>56</v>
      </c>
      <c r="B6" s="33">
        <v>74</v>
      </c>
      <c r="C6" s="40" t="s">
        <v>25</v>
      </c>
      <c r="D6" s="35">
        <v>74</v>
      </c>
      <c r="E6" s="33">
        <v>61</v>
      </c>
      <c r="F6" s="40">
        <v>10</v>
      </c>
      <c r="G6" s="111">
        <v>71</v>
      </c>
      <c r="H6" s="33">
        <v>135</v>
      </c>
      <c r="I6" s="40">
        <v>10</v>
      </c>
      <c r="J6" s="35">
        <v>145</v>
      </c>
    </row>
    <row r="7" spans="1:10" ht="15.75" x14ac:dyDescent="0.25">
      <c r="A7" s="32" t="s">
        <v>286</v>
      </c>
      <c r="B7" s="33">
        <v>76</v>
      </c>
      <c r="C7" s="40">
        <v>4</v>
      </c>
      <c r="D7" s="35">
        <v>80</v>
      </c>
      <c r="E7" s="33">
        <v>86</v>
      </c>
      <c r="F7" s="40">
        <v>13</v>
      </c>
      <c r="G7" s="111">
        <v>99</v>
      </c>
      <c r="H7" s="33">
        <v>162</v>
      </c>
      <c r="I7" s="40">
        <v>17</v>
      </c>
      <c r="J7" s="35">
        <v>179</v>
      </c>
    </row>
    <row r="8" spans="1:10" ht="15.75" x14ac:dyDescent="0.25">
      <c r="A8" s="32" t="s">
        <v>57</v>
      </c>
      <c r="B8" s="33">
        <v>527</v>
      </c>
      <c r="C8" s="40">
        <v>35</v>
      </c>
      <c r="D8" s="35">
        <v>562</v>
      </c>
      <c r="E8" s="33">
        <v>1092</v>
      </c>
      <c r="F8" s="40">
        <v>233</v>
      </c>
      <c r="G8" s="111">
        <v>1325</v>
      </c>
      <c r="H8" s="33">
        <v>1619</v>
      </c>
      <c r="I8" s="40">
        <v>268</v>
      </c>
      <c r="J8" s="35">
        <v>1887</v>
      </c>
    </row>
    <row r="9" spans="1:10" ht="15.75" x14ac:dyDescent="0.25">
      <c r="A9" s="32" t="s">
        <v>58</v>
      </c>
      <c r="B9" s="33">
        <v>166</v>
      </c>
      <c r="C9" s="40">
        <v>9</v>
      </c>
      <c r="D9" s="35">
        <v>175</v>
      </c>
      <c r="E9" s="33">
        <v>261</v>
      </c>
      <c r="F9" s="40">
        <v>85</v>
      </c>
      <c r="G9" s="111">
        <v>346</v>
      </c>
      <c r="H9" s="33">
        <v>427</v>
      </c>
      <c r="I9" s="40">
        <v>94</v>
      </c>
      <c r="J9" s="35">
        <v>521</v>
      </c>
    </row>
    <row r="10" spans="1:10" ht="15.75" x14ac:dyDescent="0.25">
      <c r="A10" s="32" t="s">
        <v>287</v>
      </c>
      <c r="B10" s="33">
        <v>51</v>
      </c>
      <c r="C10" s="40">
        <v>1</v>
      </c>
      <c r="D10" s="35">
        <v>52</v>
      </c>
      <c r="E10" s="33">
        <v>43</v>
      </c>
      <c r="F10" s="40">
        <v>5</v>
      </c>
      <c r="G10" s="111">
        <v>48</v>
      </c>
      <c r="H10" s="33">
        <v>94</v>
      </c>
      <c r="I10" s="40">
        <v>6</v>
      </c>
      <c r="J10" s="35">
        <v>100</v>
      </c>
    </row>
    <row r="11" spans="1:10" ht="15.75" x14ac:dyDescent="0.25">
      <c r="A11" s="32" t="s">
        <v>288</v>
      </c>
      <c r="B11" s="33">
        <v>358</v>
      </c>
      <c r="C11" s="40">
        <v>6</v>
      </c>
      <c r="D11" s="35">
        <v>364</v>
      </c>
      <c r="E11" s="33">
        <v>328</v>
      </c>
      <c r="F11" s="40">
        <v>65</v>
      </c>
      <c r="G11" s="111">
        <v>393</v>
      </c>
      <c r="H11" s="33">
        <v>686</v>
      </c>
      <c r="I11" s="40">
        <v>71</v>
      </c>
      <c r="J11" s="35">
        <v>757</v>
      </c>
    </row>
    <row r="12" spans="1:10" ht="15.75" x14ac:dyDescent="0.25">
      <c r="A12" s="32" t="s">
        <v>59</v>
      </c>
      <c r="B12" s="33">
        <v>120</v>
      </c>
      <c r="C12" s="40">
        <v>8</v>
      </c>
      <c r="D12" s="35">
        <v>128</v>
      </c>
      <c r="E12" s="33">
        <v>174</v>
      </c>
      <c r="F12" s="40">
        <v>54</v>
      </c>
      <c r="G12" s="111">
        <v>228</v>
      </c>
      <c r="H12" s="33">
        <v>294</v>
      </c>
      <c r="I12" s="40">
        <v>62</v>
      </c>
      <c r="J12" s="35">
        <v>356</v>
      </c>
    </row>
    <row r="13" spans="1:10" ht="15.75" x14ac:dyDescent="0.25">
      <c r="A13" s="32" t="s">
        <v>60</v>
      </c>
      <c r="B13" s="33">
        <v>17</v>
      </c>
      <c r="C13" s="40">
        <v>1</v>
      </c>
      <c r="D13" s="35">
        <v>18</v>
      </c>
      <c r="E13" s="33">
        <v>41</v>
      </c>
      <c r="F13" s="40">
        <v>20</v>
      </c>
      <c r="G13" s="111">
        <v>61</v>
      </c>
      <c r="H13" s="33">
        <v>58</v>
      </c>
      <c r="I13" s="40">
        <v>21</v>
      </c>
      <c r="J13" s="35">
        <v>79</v>
      </c>
    </row>
    <row r="14" spans="1:10" ht="15.75" x14ac:dyDescent="0.25">
      <c r="A14" s="32" t="s">
        <v>61</v>
      </c>
      <c r="B14" s="33">
        <v>4</v>
      </c>
      <c r="C14" s="40">
        <v>1</v>
      </c>
      <c r="D14" s="35">
        <v>5</v>
      </c>
      <c r="E14" s="33">
        <v>2</v>
      </c>
      <c r="F14" s="40">
        <v>2</v>
      </c>
      <c r="G14" s="111">
        <v>4</v>
      </c>
      <c r="H14" s="33">
        <v>6</v>
      </c>
      <c r="I14" s="40">
        <v>3</v>
      </c>
      <c r="J14" s="35">
        <v>9</v>
      </c>
    </row>
    <row r="15" spans="1:10" ht="15.75" x14ac:dyDescent="0.25">
      <c r="A15" s="32" t="s">
        <v>289</v>
      </c>
      <c r="B15" s="33">
        <v>193</v>
      </c>
      <c r="C15" s="40">
        <v>8</v>
      </c>
      <c r="D15" s="35">
        <v>201</v>
      </c>
      <c r="E15" s="33">
        <v>236</v>
      </c>
      <c r="F15" s="40">
        <v>41</v>
      </c>
      <c r="G15" s="111">
        <v>277</v>
      </c>
      <c r="H15" s="33">
        <v>429</v>
      </c>
      <c r="I15" s="40">
        <v>49</v>
      </c>
      <c r="J15" s="35">
        <v>478</v>
      </c>
    </row>
    <row r="16" spans="1:10" ht="15.75" x14ac:dyDescent="0.25">
      <c r="A16" s="32" t="s">
        <v>62</v>
      </c>
      <c r="B16" s="33">
        <v>189</v>
      </c>
      <c r="C16" s="40">
        <v>14</v>
      </c>
      <c r="D16" s="35">
        <v>203</v>
      </c>
      <c r="E16" s="33">
        <v>490</v>
      </c>
      <c r="F16" s="40">
        <v>135</v>
      </c>
      <c r="G16" s="111">
        <v>625</v>
      </c>
      <c r="H16" s="33">
        <v>679</v>
      </c>
      <c r="I16" s="40">
        <v>149</v>
      </c>
      <c r="J16" s="35">
        <v>828</v>
      </c>
    </row>
    <row r="17" spans="1:10" ht="15.75" x14ac:dyDescent="0.25">
      <c r="A17" s="32" t="s">
        <v>290</v>
      </c>
      <c r="B17" s="33">
        <v>30</v>
      </c>
      <c r="C17" s="40">
        <v>3</v>
      </c>
      <c r="D17" s="35">
        <v>33</v>
      </c>
      <c r="E17" s="33">
        <v>79</v>
      </c>
      <c r="F17" s="40">
        <v>30</v>
      </c>
      <c r="G17" s="111">
        <v>109</v>
      </c>
      <c r="H17" s="33">
        <v>109</v>
      </c>
      <c r="I17" s="40">
        <v>33</v>
      </c>
      <c r="J17" s="35">
        <v>142</v>
      </c>
    </row>
    <row r="18" spans="1:10" ht="15.75" x14ac:dyDescent="0.25">
      <c r="A18" s="32" t="s">
        <v>291</v>
      </c>
      <c r="B18" s="33">
        <v>73</v>
      </c>
      <c r="C18" s="40">
        <v>8</v>
      </c>
      <c r="D18" s="35">
        <v>81</v>
      </c>
      <c r="E18" s="33">
        <v>119</v>
      </c>
      <c r="F18" s="40">
        <v>36</v>
      </c>
      <c r="G18" s="111">
        <v>155</v>
      </c>
      <c r="H18" s="33">
        <v>192</v>
      </c>
      <c r="I18" s="40">
        <v>44</v>
      </c>
      <c r="J18" s="35">
        <v>236</v>
      </c>
    </row>
    <row r="19" spans="1:10" ht="15.75" x14ac:dyDescent="0.25">
      <c r="A19" s="32" t="s">
        <v>292</v>
      </c>
      <c r="B19" s="33">
        <v>129</v>
      </c>
      <c r="C19" s="40">
        <v>1</v>
      </c>
      <c r="D19" s="35">
        <v>130</v>
      </c>
      <c r="E19" s="33">
        <v>244</v>
      </c>
      <c r="F19" s="40">
        <v>39</v>
      </c>
      <c r="G19" s="111">
        <v>283</v>
      </c>
      <c r="H19" s="33">
        <v>373</v>
      </c>
      <c r="I19" s="40">
        <v>40</v>
      </c>
      <c r="J19" s="35">
        <v>413</v>
      </c>
    </row>
    <row r="20" spans="1:10" ht="15.75" x14ac:dyDescent="0.25">
      <c r="A20" s="32" t="s">
        <v>293</v>
      </c>
      <c r="B20" s="33">
        <v>16</v>
      </c>
      <c r="C20" s="40">
        <v>1</v>
      </c>
      <c r="D20" s="35">
        <v>17</v>
      </c>
      <c r="E20" s="33">
        <v>23</v>
      </c>
      <c r="F20" s="40">
        <v>5</v>
      </c>
      <c r="G20" s="111">
        <v>28</v>
      </c>
      <c r="H20" s="33">
        <v>39</v>
      </c>
      <c r="I20" s="40">
        <v>6</v>
      </c>
      <c r="J20" s="35">
        <v>45</v>
      </c>
    </row>
    <row r="21" spans="1:10" ht="15.75" x14ac:dyDescent="0.25">
      <c r="A21" s="32" t="s">
        <v>64</v>
      </c>
      <c r="B21" s="33">
        <v>31</v>
      </c>
      <c r="C21" s="40">
        <v>8</v>
      </c>
      <c r="D21" s="35">
        <v>39</v>
      </c>
      <c r="E21" s="33">
        <v>48</v>
      </c>
      <c r="F21" s="40">
        <v>17</v>
      </c>
      <c r="G21" s="111">
        <v>65</v>
      </c>
      <c r="H21" s="33">
        <v>79</v>
      </c>
      <c r="I21" s="40">
        <v>25</v>
      </c>
      <c r="J21" s="35">
        <v>104</v>
      </c>
    </row>
    <row r="22" spans="1:10" ht="15.75" x14ac:dyDescent="0.25">
      <c r="A22" s="32" t="s">
        <v>294</v>
      </c>
      <c r="B22" s="33">
        <v>2</v>
      </c>
      <c r="C22" s="40" t="s">
        <v>25</v>
      </c>
      <c r="D22" s="35">
        <v>2</v>
      </c>
      <c r="E22" s="33">
        <v>3</v>
      </c>
      <c r="F22" s="40" t="s">
        <v>25</v>
      </c>
      <c r="G22" s="111">
        <v>3</v>
      </c>
      <c r="H22" s="33">
        <v>5</v>
      </c>
      <c r="I22" s="40" t="s">
        <v>25</v>
      </c>
      <c r="J22" s="35">
        <v>5</v>
      </c>
    </row>
    <row r="23" spans="1:10" ht="15.75" x14ac:dyDescent="0.25">
      <c r="A23" s="32" t="s">
        <v>295</v>
      </c>
      <c r="B23" s="33">
        <v>1137</v>
      </c>
      <c r="C23" s="40">
        <v>97</v>
      </c>
      <c r="D23" s="35">
        <v>1234</v>
      </c>
      <c r="E23" s="33">
        <v>1350</v>
      </c>
      <c r="F23" s="40">
        <v>423</v>
      </c>
      <c r="G23" s="111">
        <v>1773</v>
      </c>
      <c r="H23" s="33">
        <v>2492</v>
      </c>
      <c r="I23" s="40">
        <v>520</v>
      </c>
      <c r="J23" s="35">
        <v>3012</v>
      </c>
    </row>
    <row r="24" spans="1:10" ht="15.75" x14ac:dyDescent="0.25">
      <c r="A24" s="32" t="s">
        <v>79</v>
      </c>
      <c r="B24" s="33">
        <v>878</v>
      </c>
      <c r="C24" s="40">
        <v>58</v>
      </c>
      <c r="D24" s="35">
        <v>936</v>
      </c>
      <c r="E24" s="33">
        <v>432</v>
      </c>
      <c r="F24" s="40">
        <v>107</v>
      </c>
      <c r="G24" s="111">
        <v>539</v>
      </c>
      <c r="H24" s="33">
        <v>1313</v>
      </c>
      <c r="I24" s="40">
        <v>165</v>
      </c>
      <c r="J24" s="35">
        <v>1478</v>
      </c>
    </row>
    <row r="25" spans="1:10" ht="15.75" x14ac:dyDescent="0.25">
      <c r="A25" s="32" t="s">
        <v>80</v>
      </c>
      <c r="B25" s="33">
        <v>144</v>
      </c>
      <c r="C25" s="40">
        <v>10</v>
      </c>
      <c r="D25" s="35">
        <v>154</v>
      </c>
      <c r="E25" s="33">
        <v>149</v>
      </c>
      <c r="F25" s="40">
        <v>25</v>
      </c>
      <c r="G25" s="111">
        <v>174</v>
      </c>
      <c r="H25" s="33">
        <v>294</v>
      </c>
      <c r="I25" s="40">
        <v>35</v>
      </c>
      <c r="J25" s="35">
        <v>329</v>
      </c>
    </row>
    <row r="26" spans="1:10" ht="15.75" x14ac:dyDescent="0.25">
      <c r="A26" s="32" t="s">
        <v>81</v>
      </c>
      <c r="B26" s="33">
        <v>8</v>
      </c>
      <c r="C26" s="40">
        <v>3</v>
      </c>
      <c r="D26" s="35">
        <v>11</v>
      </c>
      <c r="E26" s="33">
        <v>14</v>
      </c>
      <c r="F26" s="40">
        <v>1</v>
      </c>
      <c r="G26" s="111">
        <v>15</v>
      </c>
      <c r="H26" s="33">
        <v>22</v>
      </c>
      <c r="I26" s="40">
        <v>4</v>
      </c>
      <c r="J26" s="35">
        <v>26</v>
      </c>
    </row>
    <row r="27" spans="1:10" ht="15.75" x14ac:dyDescent="0.25">
      <c r="A27" s="32" t="s">
        <v>296</v>
      </c>
      <c r="B27" s="33">
        <v>73</v>
      </c>
      <c r="C27" s="40" t="s">
        <v>25</v>
      </c>
      <c r="D27" s="35">
        <v>73</v>
      </c>
      <c r="E27" s="33">
        <v>121</v>
      </c>
      <c r="F27" s="40">
        <v>21</v>
      </c>
      <c r="G27" s="111">
        <v>142</v>
      </c>
      <c r="H27" s="33">
        <v>194</v>
      </c>
      <c r="I27" s="40">
        <v>21</v>
      </c>
      <c r="J27" s="35">
        <v>215</v>
      </c>
    </row>
    <row r="28" spans="1:10" ht="15.75" x14ac:dyDescent="0.25">
      <c r="A28" s="32" t="s">
        <v>297</v>
      </c>
      <c r="B28" s="33">
        <v>128</v>
      </c>
      <c r="C28" s="40">
        <v>7</v>
      </c>
      <c r="D28" s="35">
        <v>135</v>
      </c>
      <c r="E28" s="33">
        <v>103</v>
      </c>
      <c r="F28" s="40">
        <v>28</v>
      </c>
      <c r="G28" s="111">
        <v>131</v>
      </c>
      <c r="H28" s="33">
        <v>232</v>
      </c>
      <c r="I28" s="40">
        <v>35</v>
      </c>
      <c r="J28" s="35">
        <v>267</v>
      </c>
    </row>
    <row r="29" spans="1:10" ht="15.75" x14ac:dyDescent="0.25">
      <c r="A29" s="32" t="s">
        <v>298</v>
      </c>
      <c r="B29" s="33">
        <v>2</v>
      </c>
      <c r="C29" s="40" t="s">
        <v>25</v>
      </c>
      <c r="D29" s="35">
        <v>2</v>
      </c>
      <c r="E29" s="33" t="s">
        <v>25</v>
      </c>
      <c r="F29" s="40" t="s">
        <v>25</v>
      </c>
      <c r="G29" s="111" t="s">
        <v>25</v>
      </c>
      <c r="H29" s="33">
        <v>2</v>
      </c>
      <c r="I29" s="40" t="s">
        <v>25</v>
      </c>
      <c r="J29" s="35">
        <v>2</v>
      </c>
    </row>
    <row r="30" spans="1:10" ht="15.75" x14ac:dyDescent="0.25">
      <c r="A30" s="32" t="s">
        <v>70</v>
      </c>
      <c r="B30" s="33">
        <v>8725</v>
      </c>
      <c r="C30" s="40">
        <v>177</v>
      </c>
      <c r="D30" s="35">
        <v>8902</v>
      </c>
      <c r="E30" s="33">
        <v>7303</v>
      </c>
      <c r="F30" s="40">
        <v>805</v>
      </c>
      <c r="G30" s="111">
        <v>8108</v>
      </c>
      <c r="H30" s="33">
        <v>16057</v>
      </c>
      <c r="I30" s="40">
        <v>983</v>
      </c>
      <c r="J30" s="35">
        <v>17040</v>
      </c>
    </row>
    <row r="31" spans="1:10" ht="15.75" x14ac:dyDescent="0.25">
      <c r="A31" s="32" t="s">
        <v>71</v>
      </c>
      <c r="B31" s="33">
        <v>155</v>
      </c>
      <c r="C31" s="40">
        <v>2</v>
      </c>
      <c r="D31" s="35">
        <v>157</v>
      </c>
      <c r="E31" s="33">
        <v>299</v>
      </c>
      <c r="F31" s="40">
        <v>40</v>
      </c>
      <c r="G31" s="111">
        <v>339</v>
      </c>
      <c r="H31" s="33">
        <v>454</v>
      </c>
      <c r="I31" s="40">
        <v>42</v>
      </c>
      <c r="J31" s="35">
        <v>496</v>
      </c>
    </row>
    <row r="32" spans="1:10" ht="15.75" x14ac:dyDescent="0.25">
      <c r="A32" s="32" t="s">
        <v>299</v>
      </c>
      <c r="B32" s="33">
        <v>388</v>
      </c>
      <c r="C32" s="40">
        <v>24</v>
      </c>
      <c r="D32" s="35">
        <v>412</v>
      </c>
      <c r="E32" s="33">
        <v>685</v>
      </c>
      <c r="F32" s="40">
        <v>151</v>
      </c>
      <c r="G32" s="111">
        <v>836</v>
      </c>
      <c r="H32" s="33">
        <v>1075</v>
      </c>
      <c r="I32" s="40">
        <v>175</v>
      </c>
      <c r="J32" s="35">
        <v>1250</v>
      </c>
    </row>
    <row r="33" spans="1:10" ht="15.75" x14ac:dyDescent="0.25">
      <c r="A33" s="32" t="s">
        <v>72</v>
      </c>
      <c r="B33" s="33">
        <v>49</v>
      </c>
      <c r="C33" s="40">
        <v>5</v>
      </c>
      <c r="D33" s="35">
        <v>54</v>
      </c>
      <c r="E33" s="33">
        <v>85</v>
      </c>
      <c r="F33" s="40">
        <v>24</v>
      </c>
      <c r="G33" s="111">
        <v>109</v>
      </c>
      <c r="H33" s="33">
        <v>134</v>
      </c>
      <c r="I33" s="40">
        <v>29</v>
      </c>
      <c r="J33" s="35">
        <v>163</v>
      </c>
    </row>
    <row r="34" spans="1:10" ht="15.75" x14ac:dyDescent="0.25">
      <c r="A34" s="32" t="s">
        <v>300</v>
      </c>
      <c r="B34" s="33">
        <v>30</v>
      </c>
      <c r="C34" s="40">
        <v>1</v>
      </c>
      <c r="D34" s="35">
        <v>31</v>
      </c>
      <c r="E34" s="33">
        <v>44</v>
      </c>
      <c r="F34" s="40">
        <v>7</v>
      </c>
      <c r="G34" s="111">
        <v>51</v>
      </c>
      <c r="H34" s="33">
        <v>74</v>
      </c>
      <c r="I34" s="40">
        <v>8</v>
      </c>
      <c r="J34" s="35">
        <v>82</v>
      </c>
    </row>
    <row r="35" spans="1:10" ht="15.75" x14ac:dyDescent="0.25">
      <c r="A35" s="32" t="s">
        <v>301</v>
      </c>
      <c r="B35" s="33">
        <v>1115</v>
      </c>
      <c r="C35" s="40">
        <v>58</v>
      </c>
      <c r="D35" s="35">
        <v>1173</v>
      </c>
      <c r="E35" s="33">
        <v>1430</v>
      </c>
      <c r="F35" s="40">
        <v>339</v>
      </c>
      <c r="G35" s="111">
        <v>1769</v>
      </c>
      <c r="H35" s="33">
        <v>2546</v>
      </c>
      <c r="I35" s="40">
        <v>398</v>
      </c>
      <c r="J35" s="35">
        <v>2944</v>
      </c>
    </row>
    <row r="36" spans="1:10" ht="15.75" x14ac:dyDescent="0.25">
      <c r="A36" s="32" t="s">
        <v>74</v>
      </c>
      <c r="B36" s="33">
        <v>2</v>
      </c>
      <c r="C36" s="40" t="s">
        <v>25</v>
      </c>
      <c r="D36" s="35">
        <v>2</v>
      </c>
      <c r="E36" s="33">
        <v>9</v>
      </c>
      <c r="F36" s="40">
        <v>5</v>
      </c>
      <c r="G36" s="111">
        <v>14</v>
      </c>
      <c r="H36" s="33">
        <v>11</v>
      </c>
      <c r="I36" s="40">
        <v>5</v>
      </c>
      <c r="J36" s="35">
        <v>16</v>
      </c>
    </row>
    <row r="37" spans="1:10" ht="15.75" x14ac:dyDescent="0.25">
      <c r="A37" s="32" t="s">
        <v>302</v>
      </c>
      <c r="B37" s="33">
        <v>14</v>
      </c>
      <c r="C37" s="40" t="s">
        <v>25</v>
      </c>
      <c r="D37" s="35">
        <v>14</v>
      </c>
      <c r="E37" s="33">
        <v>13</v>
      </c>
      <c r="F37" s="40">
        <v>4</v>
      </c>
      <c r="G37" s="111">
        <v>17</v>
      </c>
      <c r="H37" s="33">
        <v>27</v>
      </c>
      <c r="I37" s="40">
        <v>4</v>
      </c>
      <c r="J37" s="35">
        <v>31</v>
      </c>
    </row>
    <row r="38" spans="1:10" ht="15.75" x14ac:dyDescent="0.25">
      <c r="A38" s="32" t="s">
        <v>73</v>
      </c>
      <c r="B38" s="33">
        <v>57</v>
      </c>
      <c r="C38" s="40">
        <v>2</v>
      </c>
      <c r="D38" s="35">
        <v>59</v>
      </c>
      <c r="E38" s="33">
        <v>113</v>
      </c>
      <c r="F38" s="40">
        <v>13</v>
      </c>
      <c r="G38" s="111">
        <v>126</v>
      </c>
      <c r="H38" s="33">
        <v>170</v>
      </c>
      <c r="I38" s="40">
        <v>15</v>
      </c>
      <c r="J38" s="35">
        <v>185</v>
      </c>
    </row>
    <row r="39" spans="1:10" ht="15.75" x14ac:dyDescent="0.25">
      <c r="A39" s="32" t="s">
        <v>75</v>
      </c>
      <c r="B39" s="33">
        <v>223</v>
      </c>
      <c r="C39" s="40">
        <v>4</v>
      </c>
      <c r="D39" s="35">
        <v>227</v>
      </c>
      <c r="E39" s="33">
        <v>292</v>
      </c>
      <c r="F39" s="40">
        <v>80</v>
      </c>
      <c r="G39" s="111">
        <v>372</v>
      </c>
      <c r="H39" s="33">
        <v>515</v>
      </c>
      <c r="I39" s="40">
        <v>84</v>
      </c>
      <c r="J39" s="35">
        <v>599</v>
      </c>
    </row>
    <row r="40" spans="1:10" ht="15.75" x14ac:dyDescent="0.25">
      <c r="A40" s="32" t="s">
        <v>76</v>
      </c>
      <c r="B40" s="33">
        <v>62</v>
      </c>
      <c r="C40" s="40">
        <v>6</v>
      </c>
      <c r="D40" s="35">
        <v>68</v>
      </c>
      <c r="E40" s="33">
        <v>124</v>
      </c>
      <c r="F40" s="40">
        <v>33</v>
      </c>
      <c r="G40" s="111">
        <v>157</v>
      </c>
      <c r="H40" s="33">
        <v>186</v>
      </c>
      <c r="I40" s="40">
        <v>39</v>
      </c>
      <c r="J40" s="35">
        <v>225</v>
      </c>
    </row>
    <row r="41" spans="1:10" ht="15.75" x14ac:dyDescent="0.25">
      <c r="A41" s="32" t="s">
        <v>303</v>
      </c>
      <c r="B41" s="33">
        <v>297</v>
      </c>
      <c r="C41" s="40">
        <v>19</v>
      </c>
      <c r="D41" s="35">
        <v>316</v>
      </c>
      <c r="E41" s="33">
        <v>405</v>
      </c>
      <c r="F41" s="40">
        <v>174</v>
      </c>
      <c r="G41" s="111">
        <v>579</v>
      </c>
      <c r="H41" s="33">
        <v>703</v>
      </c>
      <c r="I41" s="40">
        <v>193</v>
      </c>
      <c r="J41" s="35">
        <v>896</v>
      </c>
    </row>
    <row r="42" spans="1:10" ht="15.75" x14ac:dyDescent="0.25">
      <c r="A42" s="32" t="s">
        <v>77</v>
      </c>
      <c r="B42" s="33">
        <v>20</v>
      </c>
      <c r="C42" s="40">
        <v>3</v>
      </c>
      <c r="D42" s="35">
        <v>23</v>
      </c>
      <c r="E42" s="33">
        <v>49</v>
      </c>
      <c r="F42" s="40">
        <v>20</v>
      </c>
      <c r="G42" s="111">
        <v>69</v>
      </c>
      <c r="H42" s="33">
        <v>69</v>
      </c>
      <c r="I42" s="40">
        <v>23</v>
      </c>
      <c r="J42" s="35">
        <v>92</v>
      </c>
    </row>
    <row r="43" spans="1:10" ht="15.75" x14ac:dyDescent="0.25">
      <c r="A43" s="32" t="s">
        <v>82</v>
      </c>
      <c r="B43" s="33">
        <v>622</v>
      </c>
      <c r="C43" s="40">
        <v>26</v>
      </c>
      <c r="D43" s="35">
        <v>648</v>
      </c>
      <c r="E43" s="33">
        <v>739</v>
      </c>
      <c r="F43" s="40">
        <v>108</v>
      </c>
      <c r="G43" s="111">
        <v>847</v>
      </c>
      <c r="H43" s="33">
        <v>1363</v>
      </c>
      <c r="I43" s="40">
        <v>134</v>
      </c>
      <c r="J43" s="35">
        <v>1497</v>
      </c>
    </row>
    <row r="44" spans="1:10" ht="15.75" x14ac:dyDescent="0.25">
      <c r="A44" s="32" t="s">
        <v>83</v>
      </c>
      <c r="B44" s="33">
        <v>218</v>
      </c>
      <c r="C44" s="40">
        <v>9</v>
      </c>
      <c r="D44" s="35">
        <v>227</v>
      </c>
      <c r="E44" s="33">
        <v>406</v>
      </c>
      <c r="F44" s="40">
        <v>64</v>
      </c>
      <c r="G44" s="111">
        <v>470</v>
      </c>
      <c r="H44" s="33">
        <v>625</v>
      </c>
      <c r="I44" s="40">
        <v>73</v>
      </c>
      <c r="J44" s="35">
        <v>698</v>
      </c>
    </row>
    <row r="45" spans="1:10" ht="15.75" x14ac:dyDescent="0.25">
      <c r="A45" s="32" t="s">
        <v>304</v>
      </c>
      <c r="B45" s="33">
        <v>100</v>
      </c>
      <c r="C45" s="40" t="s">
        <v>25</v>
      </c>
      <c r="D45" s="35">
        <v>100</v>
      </c>
      <c r="E45" s="33">
        <v>104</v>
      </c>
      <c r="F45" s="40">
        <v>10</v>
      </c>
      <c r="G45" s="111">
        <v>114</v>
      </c>
      <c r="H45" s="33">
        <v>205</v>
      </c>
      <c r="I45" s="40">
        <v>10</v>
      </c>
      <c r="J45" s="35">
        <v>215</v>
      </c>
    </row>
    <row r="46" spans="1:10" ht="15.75" x14ac:dyDescent="0.25">
      <c r="A46" s="32" t="s">
        <v>84</v>
      </c>
      <c r="B46" s="33">
        <v>111</v>
      </c>
      <c r="C46" s="40">
        <v>1</v>
      </c>
      <c r="D46" s="35">
        <v>112</v>
      </c>
      <c r="E46" s="33">
        <v>112</v>
      </c>
      <c r="F46" s="40">
        <v>18</v>
      </c>
      <c r="G46" s="111">
        <v>130</v>
      </c>
      <c r="H46" s="33">
        <v>223</v>
      </c>
      <c r="I46" s="40">
        <v>19</v>
      </c>
      <c r="J46" s="35">
        <v>242</v>
      </c>
    </row>
    <row r="47" spans="1:10" ht="15.75" x14ac:dyDescent="0.25">
      <c r="A47" s="32" t="s">
        <v>305</v>
      </c>
      <c r="B47" s="33">
        <v>14</v>
      </c>
      <c r="C47" s="40" t="s">
        <v>25</v>
      </c>
      <c r="D47" s="35">
        <v>14</v>
      </c>
      <c r="E47" s="33">
        <v>36</v>
      </c>
      <c r="F47" s="40">
        <v>6</v>
      </c>
      <c r="G47" s="111">
        <v>42</v>
      </c>
      <c r="H47" s="33">
        <v>50</v>
      </c>
      <c r="I47" s="40">
        <v>6</v>
      </c>
      <c r="J47" s="35">
        <v>56</v>
      </c>
    </row>
    <row r="48" spans="1:10" ht="15.75" x14ac:dyDescent="0.25">
      <c r="A48" s="32" t="s">
        <v>85</v>
      </c>
      <c r="B48" s="33">
        <v>1788</v>
      </c>
      <c r="C48" s="40">
        <v>59</v>
      </c>
      <c r="D48" s="35">
        <v>1847</v>
      </c>
      <c r="E48" s="33">
        <v>2329</v>
      </c>
      <c r="F48" s="40">
        <v>299</v>
      </c>
      <c r="G48" s="111">
        <v>2628</v>
      </c>
      <c r="H48" s="33">
        <v>4118</v>
      </c>
      <c r="I48" s="40">
        <v>358</v>
      </c>
      <c r="J48" s="35">
        <v>4476</v>
      </c>
    </row>
    <row r="49" spans="1:10" ht="15.75" x14ac:dyDescent="0.25">
      <c r="A49" s="32" t="s">
        <v>306</v>
      </c>
      <c r="B49" s="33">
        <v>9</v>
      </c>
      <c r="C49" s="40">
        <v>1</v>
      </c>
      <c r="D49" s="35">
        <v>10</v>
      </c>
      <c r="E49" s="33">
        <v>21</v>
      </c>
      <c r="F49" s="40">
        <v>8</v>
      </c>
      <c r="G49" s="111">
        <v>29</v>
      </c>
      <c r="H49" s="33">
        <v>30</v>
      </c>
      <c r="I49" s="40">
        <v>9</v>
      </c>
      <c r="J49" s="35">
        <v>39</v>
      </c>
    </row>
    <row r="50" spans="1:10" ht="15.75" x14ac:dyDescent="0.25">
      <c r="A50" s="32" t="s">
        <v>307</v>
      </c>
      <c r="B50" s="33">
        <v>298</v>
      </c>
      <c r="C50" s="40">
        <v>10</v>
      </c>
      <c r="D50" s="35">
        <v>308</v>
      </c>
      <c r="E50" s="33">
        <v>366</v>
      </c>
      <c r="F50" s="40">
        <v>51</v>
      </c>
      <c r="G50" s="111">
        <v>417</v>
      </c>
      <c r="H50" s="33">
        <v>664</v>
      </c>
      <c r="I50" s="40">
        <v>61</v>
      </c>
      <c r="J50" s="35">
        <v>725</v>
      </c>
    </row>
    <row r="51" spans="1:10" ht="15.75" x14ac:dyDescent="0.25">
      <c r="A51" s="32" t="s">
        <v>308</v>
      </c>
      <c r="B51" s="33">
        <v>1479</v>
      </c>
      <c r="C51" s="40">
        <v>80</v>
      </c>
      <c r="D51" s="35">
        <v>1559</v>
      </c>
      <c r="E51" s="33">
        <v>3042</v>
      </c>
      <c r="F51" s="40">
        <v>742</v>
      </c>
      <c r="G51" s="111">
        <v>3784</v>
      </c>
      <c r="H51" s="33">
        <v>4528</v>
      </c>
      <c r="I51" s="40">
        <v>826</v>
      </c>
      <c r="J51" s="35">
        <v>5354</v>
      </c>
    </row>
    <row r="52" spans="1:10" ht="15.75" x14ac:dyDescent="0.25">
      <c r="A52" s="32" t="s">
        <v>309</v>
      </c>
      <c r="B52" s="33">
        <v>240</v>
      </c>
      <c r="C52" s="40">
        <v>11</v>
      </c>
      <c r="D52" s="35">
        <v>251</v>
      </c>
      <c r="E52" s="33">
        <v>554</v>
      </c>
      <c r="F52" s="40">
        <v>84</v>
      </c>
      <c r="G52" s="111">
        <v>638</v>
      </c>
      <c r="H52" s="33">
        <v>795</v>
      </c>
      <c r="I52" s="40">
        <v>95</v>
      </c>
      <c r="J52" s="35">
        <v>890</v>
      </c>
    </row>
    <row r="53" spans="1:10" ht="15.75" x14ac:dyDescent="0.25">
      <c r="A53" s="32" t="s">
        <v>310</v>
      </c>
      <c r="B53" s="33">
        <v>17</v>
      </c>
      <c r="C53" s="40" t="s">
        <v>25</v>
      </c>
      <c r="D53" s="35">
        <v>17</v>
      </c>
      <c r="E53" s="33">
        <v>49</v>
      </c>
      <c r="F53" s="40">
        <v>15</v>
      </c>
      <c r="G53" s="111">
        <v>64</v>
      </c>
      <c r="H53" s="33">
        <v>66</v>
      </c>
      <c r="I53" s="40">
        <v>15</v>
      </c>
      <c r="J53" s="35">
        <v>81</v>
      </c>
    </row>
    <row r="54" spans="1:10" ht="15.75" x14ac:dyDescent="0.25">
      <c r="A54" s="32" t="s">
        <v>311</v>
      </c>
      <c r="B54" s="33">
        <v>90</v>
      </c>
      <c r="C54" s="40">
        <v>2</v>
      </c>
      <c r="D54" s="35">
        <v>92</v>
      </c>
      <c r="E54" s="33">
        <v>160</v>
      </c>
      <c r="F54" s="40">
        <v>11</v>
      </c>
      <c r="G54" s="111">
        <v>171</v>
      </c>
      <c r="H54" s="33">
        <v>250</v>
      </c>
      <c r="I54" s="40">
        <v>13</v>
      </c>
      <c r="J54" s="35">
        <v>263</v>
      </c>
    </row>
    <row r="55" spans="1:10" ht="15.75" x14ac:dyDescent="0.25">
      <c r="A55" s="32" t="s">
        <v>86</v>
      </c>
      <c r="B55" s="33">
        <v>119</v>
      </c>
      <c r="C55" s="40">
        <v>18</v>
      </c>
      <c r="D55" s="35">
        <v>137</v>
      </c>
      <c r="E55" s="33">
        <v>211</v>
      </c>
      <c r="F55" s="40">
        <v>85</v>
      </c>
      <c r="G55" s="111">
        <v>296</v>
      </c>
      <c r="H55" s="33">
        <v>331</v>
      </c>
      <c r="I55" s="40">
        <v>103</v>
      </c>
      <c r="J55" s="35">
        <v>434</v>
      </c>
    </row>
    <row r="56" spans="1:10" ht="15.75" x14ac:dyDescent="0.25">
      <c r="A56" s="32" t="s">
        <v>312</v>
      </c>
      <c r="B56" s="33">
        <v>74</v>
      </c>
      <c r="C56" s="40">
        <v>2</v>
      </c>
      <c r="D56" s="35">
        <v>76</v>
      </c>
      <c r="E56" s="33">
        <v>54</v>
      </c>
      <c r="F56" s="40">
        <v>7</v>
      </c>
      <c r="G56" s="111">
        <v>61</v>
      </c>
      <c r="H56" s="33">
        <v>128</v>
      </c>
      <c r="I56" s="40">
        <v>9</v>
      </c>
      <c r="J56" s="35">
        <v>137</v>
      </c>
    </row>
    <row r="57" spans="1:10" ht="15.75" x14ac:dyDescent="0.25">
      <c r="A57" s="32" t="s">
        <v>87</v>
      </c>
      <c r="B57" s="33">
        <v>10</v>
      </c>
      <c r="C57" s="40">
        <v>1</v>
      </c>
      <c r="D57" s="35">
        <v>11</v>
      </c>
      <c r="E57" s="33">
        <v>41</v>
      </c>
      <c r="F57" s="40">
        <v>12</v>
      </c>
      <c r="G57" s="111">
        <v>53</v>
      </c>
      <c r="H57" s="33">
        <v>51</v>
      </c>
      <c r="I57" s="40">
        <v>13</v>
      </c>
      <c r="J57" s="35">
        <v>64</v>
      </c>
    </row>
    <row r="58" spans="1:10" ht="15.75" x14ac:dyDescent="0.25">
      <c r="A58" s="32" t="s">
        <v>313</v>
      </c>
      <c r="B58" s="33">
        <v>37</v>
      </c>
      <c r="C58" s="40" t="s">
        <v>25</v>
      </c>
      <c r="D58" s="35">
        <v>37</v>
      </c>
      <c r="E58" s="33">
        <v>47</v>
      </c>
      <c r="F58" s="40">
        <v>17</v>
      </c>
      <c r="G58" s="111">
        <v>64</v>
      </c>
      <c r="H58" s="33">
        <v>84</v>
      </c>
      <c r="I58" s="40">
        <v>17</v>
      </c>
      <c r="J58" s="35">
        <v>101</v>
      </c>
    </row>
    <row r="59" spans="1:10" ht="15.75" x14ac:dyDescent="0.25">
      <c r="A59" s="32" t="s">
        <v>88</v>
      </c>
      <c r="B59" s="33">
        <v>18</v>
      </c>
      <c r="C59" s="40" t="s">
        <v>25</v>
      </c>
      <c r="D59" s="35">
        <v>18</v>
      </c>
      <c r="E59" s="33">
        <v>40</v>
      </c>
      <c r="F59" s="40">
        <v>12</v>
      </c>
      <c r="G59" s="111">
        <v>52</v>
      </c>
      <c r="H59" s="33">
        <v>58</v>
      </c>
      <c r="I59" s="40">
        <v>12</v>
      </c>
      <c r="J59" s="35">
        <v>70</v>
      </c>
    </row>
    <row r="60" spans="1:10" ht="15.75" x14ac:dyDescent="0.25">
      <c r="A60" s="32" t="s">
        <v>314</v>
      </c>
      <c r="B60" s="33">
        <v>54</v>
      </c>
      <c r="C60" s="40">
        <v>3</v>
      </c>
      <c r="D60" s="35">
        <v>57</v>
      </c>
      <c r="E60" s="33">
        <v>106</v>
      </c>
      <c r="F60" s="40">
        <v>33</v>
      </c>
      <c r="G60" s="111">
        <v>139</v>
      </c>
      <c r="H60" s="33">
        <v>160</v>
      </c>
      <c r="I60" s="40">
        <v>36</v>
      </c>
      <c r="J60" s="35">
        <v>196</v>
      </c>
    </row>
    <row r="61" spans="1:10" ht="15.75" x14ac:dyDescent="0.25">
      <c r="A61" s="32" t="s">
        <v>89</v>
      </c>
      <c r="B61" s="33">
        <v>13</v>
      </c>
      <c r="C61" s="40">
        <v>3</v>
      </c>
      <c r="D61" s="35">
        <v>16</v>
      </c>
      <c r="E61" s="33">
        <v>12</v>
      </c>
      <c r="F61" s="40">
        <v>2</v>
      </c>
      <c r="G61" s="111">
        <v>14</v>
      </c>
      <c r="H61" s="33">
        <v>25</v>
      </c>
      <c r="I61" s="40">
        <v>5</v>
      </c>
      <c r="J61" s="35">
        <v>30</v>
      </c>
    </row>
    <row r="62" spans="1:10" ht="15.75" x14ac:dyDescent="0.25">
      <c r="A62" s="32" t="s">
        <v>90</v>
      </c>
      <c r="B62" s="33">
        <v>11</v>
      </c>
      <c r="C62" s="40" t="s">
        <v>25</v>
      </c>
      <c r="D62" s="35">
        <v>11</v>
      </c>
      <c r="E62" s="33">
        <v>26</v>
      </c>
      <c r="F62" s="40">
        <v>4</v>
      </c>
      <c r="G62" s="111">
        <v>30</v>
      </c>
      <c r="H62" s="33">
        <v>37</v>
      </c>
      <c r="I62" s="40">
        <v>4</v>
      </c>
      <c r="J62" s="35">
        <v>41</v>
      </c>
    </row>
    <row r="63" spans="1:10" ht="15.75" x14ac:dyDescent="0.25">
      <c r="A63" s="32" t="s">
        <v>91</v>
      </c>
      <c r="B63" s="33">
        <v>7</v>
      </c>
      <c r="C63" s="40">
        <v>1</v>
      </c>
      <c r="D63" s="35">
        <v>8</v>
      </c>
      <c r="E63" s="33">
        <v>15</v>
      </c>
      <c r="F63" s="40">
        <v>5</v>
      </c>
      <c r="G63" s="111">
        <v>20</v>
      </c>
      <c r="H63" s="33">
        <v>22</v>
      </c>
      <c r="I63" s="40">
        <v>6</v>
      </c>
      <c r="J63" s="35">
        <v>28</v>
      </c>
    </row>
    <row r="64" spans="1:10" ht="15.75" x14ac:dyDescent="0.25">
      <c r="A64" s="32" t="s">
        <v>92</v>
      </c>
      <c r="B64" s="33">
        <v>9</v>
      </c>
      <c r="C64" s="40" t="s">
        <v>25</v>
      </c>
      <c r="D64" s="35">
        <v>9</v>
      </c>
      <c r="E64" s="33">
        <v>16</v>
      </c>
      <c r="F64" s="40">
        <v>3</v>
      </c>
      <c r="G64" s="111">
        <v>19</v>
      </c>
      <c r="H64" s="33">
        <v>25</v>
      </c>
      <c r="I64" s="40">
        <v>3</v>
      </c>
      <c r="J64" s="35">
        <v>28</v>
      </c>
    </row>
    <row r="65" spans="1:10" ht="15.75" x14ac:dyDescent="0.25">
      <c r="A65" s="32" t="s">
        <v>315</v>
      </c>
      <c r="B65" s="33">
        <v>44</v>
      </c>
      <c r="C65" s="40">
        <v>2</v>
      </c>
      <c r="D65" s="35">
        <v>46</v>
      </c>
      <c r="E65" s="33">
        <v>60</v>
      </c>
      <c r="F65" s="40">
        <v>10</v>
      </c>
      <c r="G65" s="111">
        <v>70</v>
      </c>
      <c r="H65" s="33">
        <v>104</v>
      </c>
      <c r="I65" s="40">
        <v>12</v>
      </c>
      <c r="J65" s="35">
        <v>116</v>
      </c>
    </row>
    <row r="66" spans="1:10" ht="15.75" x14ac:dyDescent="0.25">
      <c r="A66" s="32" t="s">
        <v>316</v>
      </c>
      <c r="B66" s="33">
        <v>6125</v>
      </c>
      <c r="C66" s="40">
        <v>190</v>
      </c>
      <c r="D66" s="35">
        <v>6315</v>
      </c>
      <c r="E66" s="33">
        <v>5698</v>
      </c>
      <c r="F66" s="40">
        <v>1311</v>
      </c>
      <c r="G66" s="111">
        <v>7009</v>
      </c>
      <c r="H66" s="33">
        <v>11831</v>
      </c>
      <c r="I66" s="40">
        <v>1501</v>
      </c>
      <c r="J66" s="35">
        <v>13332</v>
      </c>
    </row>
    <row r="67" spans="1:10" ht="15.75" x14ac:dyDescent="0.25">
      <c r="A67" s="32" t="s">
        <v>317</v>
      </c>
      <c r="B67" s="33">
        <v>86</v>
      </c>
      <c r="C67" s="40">
        <v>2</v>
      </c>
      <c r="D67" s="35">
        <v>88</v>
      </c>
      <c r="E67" s="33">
        <v>145</v>
      </c>
      <c r="F67" s="40">
        <v>13</v>
      </c>
      <c r="G67" s="111">
        <v>158</v>
      </c>
      <c r="H67" s="33">
        <v>233</v>
      </c>
      <c r="I67" s="40">
        <v>15</v>
      </c>
      <c r="J67" s="35">
        <v>248</v>
      </c>
    </row>
    <row r="68" spans="1:10" ht="15.75" x14ac:dyDescent="0.25">
      <c r="A68" s="32" t="s">
        <v>318</v>
      </c>
      <c r="B68" s="33">
        <v>2030</v>
      </c>
      <c r="C68" s="40">
        <v>85</v>
      </c>
      <c r="D68" s="35">
        <v>2115</v>
      </c>
      <c r="E68" s="33">
        <v>1937</v>
      </c>
      <c r="F68" s="40">
        <v>368</v>
      </c>
      <c r="G68" s="111">
        <v>2305</v>
      </c>
      <c r="H68" s="33">
        <v>3975</v>
      </c>
      <c r="I68" s="40">
        <v>455</v>
      </c>
      <c r="J68" s="35">
        <v>4430</v>
      </c>
    </row>
    <row r="69" spans="1:10" ht="31.5" x14ac:dyDescent="0.25">
      <c r="A69" s="61" t="s">
        <v>319</v>
      </c>
      <c r="B69" s="33">
        <v>58</v>
      </c>
      <c r="C69" s="40" t="s">
        <v>25</v>
      </c>
      <c r="D69" s="35">
        <v>58</v>
      </c>
      <c r="E69" s="33">
        <v>34</v>
      </c>
      <c r="F69" s="40">
        <v>7</v>
      </c>
      <c r="G69" s="111">
        <v>41</v>
      </c>
      <c r="H69" s="33">
        <v>92</v>
      </c>
      <c r="I69" s="40">
        <v>7</v>
      </c>
      <c r="J69" s="35">
        <v>99</v>
      </c>
    </row>
    <row r="70" spans="1:10" ht="31.5" x14ac:dyDescent="0.25">
      <c r="A70" s="61" t="s">
        <v>320</v>
      </c>
      <c r="B70" s="33">
        <v>686</v>
      </c>
      <c r="C70" s="40">
        <v>36</v>
      </c>
      <c r="D70" s="35">
        <v>722</v>
      </c>
      <c r="E70" s="33">
        <v>923</v>
      </c>
      <c r="F70" s="40">
        <v>176</v>
      </c>
      <c r="G70" s="111">
        <v>1099</v>
      </c>
      <c r="H70" s="33">
        <v>1609</v>
      </c>
      <c r="I70" s="40">
        <v>212</v>
      </c>
      <c r="J70" s="35">
        <v>1821</v>
      </c>
    </row>
    <row r="71" spans="1:10" ht="15.75" x14ac:dyDescent="0.25">
      <c r="A71" s="32" t="s">
        <v>321</v>
      </c>
      <c r="B71" s="33">
        <v>213</v>
      </c>
      <c r="C71" s="40">
        <v>4</v>
      </c>
      <c r="D71" s="35">
        <v>217</v>
      </c>
      <c r="E71" s="33">
        <v>209</v>
      </c>
      <c r="F71" s="40">
        <v>53</v>
      </c>
      <c r="G71" s="111">
        <v>262</v>
      </c>
      <c r="H71" s="33">
        <v>423</v>
      </c>
      <c r="I71" s="40">
        <v>58</v>
      </c>
      <c r="J71" s="35">
        <v>481</v>
      </c>
    </row>
    <row r="72" spans="1:10" ht="15.75" x14ac:dyDescent="0.25">
      <c r="A72" s="32" t="s">
        <v>65</v>
      </c>
      <c r="B72" s="33">
        <v>26</v>
      </c>
      <c r="C72" s="40">
        <v>2</v>
      </c>
      <c r="D72" s="35">
        <v>28</v>
      </c>
      <c r="E72" s="33">
        <v>25</v>
      </c>
      <c r="F72" s="40">
        <v>4</v>
      </c>
      <c r="G72" s="111">
        <v>29</v>
      </c>
      <c r="H72" s="33">
        <v>51</v>
      </c>
      <c r="I72" s="40">
        <v>6</v>
      </c>
      <c r="J72" s="35">
        <v>57</v>
      </c>
    </row>
    <row r="73" spans="1:10" ht="15.75" x14ac:dyDescent="0.25">
      <c r="A73" s="32" t="s">
        <v>93</v>
      </c>
      <c r="B73" s="33">
        <v>60</v>
      </c>
      <c r="C73" s="40">
        <v>1</v>
      </c>
      <c r="D73" s="35">
        <v>61</v>
      </c>
      <c r="E73" s="33">
        <v>27</v>
      </c>
      <c r="F73" s="40">
        <v>7</v>
      </c>
      <c r="G73" s="111">
        <v>34</v>
      </c>
      <c r="H73" s="33">
        <v>87</v>
      </c>
      <c r="I73" s="40">
        <v>8</v>
      </c>
      <c r="J73" s="35">
        <v>95</v>
      </c>
    </row>
    <row r="74" spans="1:10" ht="15.75" x14ac:dyDescent="0.25">
      <c r="A74" s="32" t="s">
        <v>63</v>
      </c>
      <c r="B74" s="33">
        <v>109</v>
      </c>
      <c r="C74" s="40">
        <v>13</v>
      </c>
      <c r="D74" s="35">
        <v>122</v>
      </c>
      <c r="E74" s="33">
        <v>153</v>
      </c>
      <c r="F74" s="40">
        <v>33</v>
      </c>
      <c r="G74" s="111">
        <v>186</v>
      </c>
      <c r="H74" s="33">
        <v>262</v>
      </c>
      <c r="I74" s="40">
        <v>46</v>
      </c>
      <c r="J74" s="35">
        <v>308</v>
      </c>
    </row>
    <row r="75" spans="1:10" ht="15.75" x14ac:dyDescent="0.25">
      <c r="A75" s="32" t="s">
        <v>94</v>
      </c>
      <c r="B75" s="33">
        <v>15</v>
      </c>
      <c r="C75" s="40">
        <v>2</v>
      </c>
      <c r="D75" s="35">
        <v>17</v>
      </c>
      <c r="E75" s="33">
        <v>25</v>
      </c>
      <c r="F75" s="40">
        <v>7</v>
      </c>
      <c r="G75" s="111">
        <v>32</v>
      </c>
      <c r="H75" s="33">
        <v>40</v>
      </c>
      <c r="I75" s="40">
        <v>9</v>
      </c>
      <c r="J75" s="35">
        <v>49</v>
      </c>
    </row>
    <row r="76" spans="1:10" ht="15.75" x14ac:dyDescent="0.25">
      <c r="A76" s="32" t="s">
        <v>322</v>
      </c>
      <c r="B76" s="33">
        <v>3</v>
      </c>
      <c r="C76" s="40" t="s">
        <v>25</v>
      </c>
      <c r="D76" s="35">
        <v>3</v>
      </c>
      <c r="E76" s="33">
        <v>5</v>
      </c>
      <c r="F76" s="40">
        <v>1</v>
      </c>
      <c r="G76" s="111">
        <v>6</v>
      </c>
      <c r="H76" s="33">
        <v>8</v>
      </c>
      <c r="I76" s="40">
        <v>1</v>
      </c>
      <c r="J76" s="35">
        <v>9</v>
      </c>
    </row>
    <row r="77" spans="1:10" ht="15.75" x14ac:dyDescent="0.25">
      <c r="A77" s="32" t="s">
        <v>323</v>
      </c>
      <c r="B77" s="33">
        <v>62</v>
      </c>
      <c r="C77" s="40">
        <v>10</v>
      </c>
      <c r="D77" s="35">
        <v>72</v>
      </c>
      <c r="E77" s="33">
        <v>55</v>
      </c>
      <c r="F77" s="40">
        <v>7</v>
      </c>
      <c r="G77" s="111">
        <v>62</v>
      </c>
      <c r="H77" s="33">
        <v>117</v>
      </c>
      <c r="I77" s="40">
        <v>17</v>
      </c>
      <c r="J77" s="35">
        <v>134</v>
      </c>
    </row>
    <row r="78" spans="1:10" ht="15.75" x14ac:dyDescent="0.25">
      <c r="A78" s="32" t="s">
        <v>66</v>
      </c>
      <c r="B78" s="33">
        <v>104</v>
      </c>
      <c r="C78" s="40">
        <v>2</v>
      </c>
      <c r="D78" s="35">
        <v>106</v>
      </c>
      <c r="E78" s="33">
        <v>177</v>
      </c>
      <c r="F78" s="40">
        <v>53</v>
      </c>
      <c r="G78" s="111">
        <v>230</v>
      </c>
      <c r="H78" s="33">
        <v>281</v>
      </c>
      <c r="I78" s="40">
        <v>55</v>
      </c>
      <c r="J78" s="35">
        <v>336</v>
      </c>
    </row>
    <row r="79" spans="1:10" ht="15.75" x14ac:dyDescent="0.25">
      <c r="A79" s="32" t="s">
        <v>67</v>
      </c>
      <c r="B79" s="33">
        <v>59</v>
      </c>
      <c r="C79" s="40">
        <v>9</v>
      </c>
      <c r="D79" s="35">
        <v>68</v>
      </c>
      <c r="E79" s="33">
        <v>91</v>
      </c>
      <c r="F79" s="40">
        <v>37</v>
      </c>
      <c r="G79" s="111">
        <v>128</v>
      </c>
      <c r="H79" s="33">
        <v>150</v>
      </c>
      <c r="I79" s="40">
        <v>46</v>
      </c>
      <c r="J79" s="35">
        <v>196</v>
      </c>
    </row>
    <row r="80" spans="1:10" ht="15.75" x14ac:dyDescent="0.25">
      <c r="A80" s="32" t="s">
        <v>324</v>
      </c>
      <c r="B80" s="33">
        <v>11</v>
      </c>
      <c r="C80" s="40">
        <v>1</v>
      </c>
      <c r="D80" s="35">
        <v>12</v>
      </c>
      <c r="E80" s="33">
        <v>26</v>
      </c>
      <c r="F80" s="40">
        <v>8</v>
      </c>
      <c r="G80" s="111">
        <v>34</v>
      </c>
      <c r="H80" s="33">
        <v>37</v>
      </c>
      <c r="I80" s="40">
        <v>9</v>
      </c>
      <c r="J80" s="35">
        <v>46</v>
      </c>
    </row>
    <row r="81" spans="1:10" ht="15.75" x14ac:dyDescent="0.25">
      <c r="A81" s="32" t="s">
        <v>68</v>
      </c>
      <c r="B81" s="33">
        <v>14</v>
      </c>
      <c r="C81" s="40">
        <v>3</v>
      </c>
      <c r="D81" s="35">
        <v>17</v>
      </c>
      <c r="E81" s="33">
        <v>28</v>
      </c>
      <c r="F81" s="40">
        <v>11</v>
      </c>
      <c r="G81" s="111">
        <v>39</v>
      </c>
      <c r="H81" s="33">
        <v>42</v>
      </c>
      <c r="I81" s="40">
        <v>14</v>
      </c>
      <c r="J81" s="35">
        <v>56</v>
      </c>
    </row>
    <row r="82" spans="1:10" ht="15.75" x14ac:dyDescent="0.25">
      <c r="A82" s="32" t="s">
        <v>69</v>
      </c>
      <c r="B82" s="33">
        <v>3</v>
      </c>
      <c r="C82" s="40" t="s">
        <v>25</v>
      </c>
      <c r="D82" s="35">
        <v>3</v>
      </c>
      <c r="E82" s="33">
        <v>1</v>
      </c>
      <c r="F82" s="40" t="s">
        <v>25</v>
      </c>
      <c r="G82" s="111">
        <v>1</v>
      </c>
      <c r="H82" s="33">
        <v>4</v>
      </c>
      <c r="I82" s="40" t="s">
        <v>25</v>
      </c>
      <c r="J82" s="35">
        <v>4</v>
      </c>
    </row>
    <row r="83" spans="1:10" ht="15.75" x14ac:dyDescent="0.25">
      <c r="A83" s="32" t="s">
        <v>95</v>
      </c>
      <c r="B83" s="33">
        <v>332</v>
      </c>
      <c r="C83" s="40">
        <v>16</v>
      </c>
      <c r="D83" s="35">
        <v>348</v>
      </c>
      <c r="E83" s="33">
        <v>663</v>
      </c>
      <c r="F83" s="40">
        <v>101</v>
      </c>
      <c r="G83" s="111">
        <v>764</v>
      </c>
      <c r="H83" s="33">
        <v>997</v>
      </c>
      <c r="I83" s="40">
        <v>117</v>
      </c>
      <c r="J83" s="35">
        <v>1114</v>
      </c>
    </row>
    <row r="84" spans="1:10" ht="15.75" x14ac:dyDescent="0.25">
      <c r="A84" s="32" t="s">
        <v>325</v>
      </c>
      <c r="B84" s="33">
        <v>91</v>
      </c>
      <c r="C84" s="40">
        <v>15</v>
      </c>
      <c r="D84" s="35">
        <v>106</v>
      </c>
      <c r="E84" s="33">
        <v>93</v>
      </c>
      <c r="F84" s="40">
        <v>29</v>
      </c>
      <c r="G84" s="111">
        <v>122</v>
      </c>
      <c r="H84" s="33">
        <v>184</v>
      </c>
      <c r="I84" s="40">
        <v>44</v>
      </c>
      <c r="J84" s="35">
        <v>228</v>
      </c>
    </row>
    <row r="85" spans="1:10" ht="15.75" x14ac:dyDescent="0.25">
      <c r="A85" s="32" t="s">
        <v>326</v>
      </c>
      <c r="B85" s="33">
        <v>45</v>
      </c>
      <c r="C85" s="40">
        <v>5</v>
      </c>
      <c r="D85" s="35">
        <v>50</v>
      </c>
      <c r="E85" s="33">
        <v>61</v>
      </c>
      <c r="F85" s="40">
        <v>4</v>
      </c>
      <c r="G85" s="111">
        <v>65</v>
      </c>
      <c r="H85" s="33">
        <v>106</v>
      </c>
      <c r="I85" s="40">
        <v>9</v>
      </c>
      <c r="J85" s="35">
        <v>115</v>
      </c>
    </row>
    <row r="86" spans="1:10" ht="15.75" x14ac:dyDescent="0.25">
      <c r="A86" s="32" t="s">
        <v>327</v>
      </c>
      <c r="B86" s="33">
        <v>160</v>
      </c>
      <c r="C86" s="40">
        <v>5</v>
      </c>
      <c r="D86" s="35">
        <v>165</v>
      </c>
      <c r="E86" s="33">
        <v>172</v>
      </c>
      <c r="F86" s="40">
        <v>30</v>
      </c>
      <c r="G86" s="111">
        <v>202</v>
      </c>
      <c r="H86" s="33">
        <v>333</v>
      </c>
      <c r="I86" s="40">
        <v>35</v>
      </c>
      <c r="J86" s="35">
        <v>368</v>
      </c>
    </row>
    <row r="87" spans="1:10" ht="15.75" x14ac:dyDescent="0.25">
      <c r="A87" s="32" t="s">
        <v>96</v>
      </c>
      <c r="B87" s="33">
        <v>80</v>
      </c>
      <c r="C87" s="40">
        <v>5</v>
      </c>
      <c r="D87" s="35">
        <v>85</v>
      </c>
      <c r="E87" s="33">
        <v>188</v>
      </c>
      <c r="F87" s="40">
        <v>36</v>
      </c>
      <c r="G87" s="111">
        <v>224</v>
      </c>
      <c r="H87" s="33">
        <v>270</v>
      </c>
      <c r="I87" s="40">
        <v>41</v>
      </c>
      <c r="J87" s="35">
        <v>311</v>
      </c>
    </row>
    <row r="88" spans="1:10" ht="15.75" x14ac:dyDescent="0.25">
      <c r="A88" s="32" t="s">
        <v>328</v>
      </c>
      <c r="B88" s="33">
        <v>377</v>
      </c>
      <c r="C88" s="40">
        <v>16</v>
      </c>
      <c r="D88" s="35">
        <v>393</v>
      </c>
      <c r="E88" s="33">
        <v>739</v>
      </c>
      <c r="F88" s="40">
        <v>166</v>
      </c>
      <c r="G88" s="111">
        <v>905</v>
      </c>
      <c r="H88" s="33">
        <v>1117</v>
      </c>
      <c r="I88" s="40">
        <v>182</v>
      </c>
      <c r="J88" s="35">
        <v>1299</v>
      </c>
    </row>
    <row r="89" spans="1:10" ht="15.75" x14ac:dyDescent="0.25">
      <c r="A89" s="32" t="s">
        <v>329</v>
      </c>
      <c r="B89" s="33">
        <v>120</v>
      </c>
      <c r="C89" s="40">
        <v>9</v>
      </c>
      <c r="D89" s="35">
        <v>129</v>
      </c>
      <c r="E89" s="33">
        <v>126</v>
      </c>
      <c r="F89" s="40">
        <v>23</v>
      </c>
      <c r="G89" s="111">
        <v>149</v>
      </c>
      <c r="H89" s="33">
        <v>246</v>
      </c>
      <c r="I89" s="40">
        <v>32</v>
      </c>
      <c r="J89" s="35">
        <v>278</v>
      </c>
    </row>
    <row r="90" spans="1:10" ht="15.75" x14ac:dyDescent="0.25">
      <c r="A90" s="32" t="s">
        <v>97</v>
      </c>
      <c r="B90" s="33">
        <v>13</v>
      </c>
      <c r="C90" s="40" t="s">
        <v>25</v>
      </c>
      <c r="D90" s="35">
        <v>13</v>
      </c>
      <c r="E90" s="33">
        <v>55</v>
      </c>
      <c r="F90" s="40">
        <v>1</v>
      </c>
      <c r="G90" s="111">
        <v>56</v>
      </c>
      <c r="H90" s="33">
        <v>68</v>
      </c>
      <c r="I90" s="40">
        <v>1</v>
      </c>
      <c r="J90" s="35">
        <v>69</v>
      </c>
    </row>
    <row r="91" spans="1:10" ht="15.75" x14ac:dyDescent="0.25">
      <c r="A91" s="32" t="s">
        <v>78</v>
      </c>
      <c r="B91" s="33">
        <v>6</v>
      </c>
      <c r="C91" s="40">
        <v>1</v>
      </c>
      <c r="D91" s="35">
        <v>7</v>
      </c>
      <c r="E91" s="33">
        <v>23</v>
      </c>
      <c r="F91" s="40">
        <v>4</v>
      </c>
      <c r="G91" s="111">
        <v>27</v>
      </c>
      <c r="H91" s="33">
        <v>29</v>
      </c>
      <c r="I91" s="40">
        <v>5</v>
      </c>
      <c r="J91" s="35">
        <v>34</v>
      </c>
    </row>
    <row r="92" spans="1:10" ht="15.75" x14ac:dyDescent="0.25">
      <c r="A92" s="32" t="s">
        <v>98</v>
      </c>
      <c r="B92" s="33">
        <v>712</v>
      </c>
      <c r="C92" s="40">
        <v>43</v>
      </c>
      <c r="D92" s="35">
        <v>755</v>
      </c>
      <c r="E92" s="33">
        <v>1597</v>
      </c>
      <c r="F92" s="40">
        <v>369</v>
      </c>
      <c r="G92" s="111">
        <v>1966</v>
      </c>
      <c r="H92" s="33">
        <v>2311</v>
      </c>
      <c r="I92" s="40">
        <v>412</v>
      </c>
      <c r="J92" s="35">
        <v>2723</v>
      </c>
    </row>
    <row r="93" spans="1:10" ht="15.75" x14ac:dyDescent="0.25">
      <c r="A93" s="32" t="s">
        <v>99</v>
      </c>
      <c r="B93" s="33">
        <v>21</v>
      </c>
      <c r="C93" s="40" t="s">
        <v>25</v>
      </c>
      <c r="D93" s="35">
        <v>21</v>
      </c>
      <c r="E93" s="33">
        <v>43</v>
      </c>
      <c r="F93" s="40">
        <v>24</v>
      </c>
      <c r="G93" s="111">
        <v>67</v>
      </c>
      <c r="H93" s="33">
        <v>64</v>
      </c>
      <c r="I93" s="40">
        <v>24</v>
      </c>
      <c r="J93" s="35">
        <v>88</v>
      </c>
    </row>
    <row r="94" spans="1:10" ht="15.75" x14ac:dyDescent="0.25">
      <c r="A94" s="32" t="s">
        <v>100</v>
      </c>
      <c r="B94" s="33">
        <v>1160</v>
      </c>
      <c r="C94" s="40">
        <v>66</v>
      </c>
      <c r="D94" s="35">
        <v>1226</v>
      </c>
      <c r="E94" s="33">
        <v>3058</v>
      </c>
      <c r="F94" s="40">
        <v>642</v>
      </c>
      <c r="G94" s="111">
        <v>3700</v>
      </c>
      <c r="H94" s="33">
        <v>4227</v>
      </c>
      <c r="I94" s="40">
        <v>709</v>
      </c>
      <c r="J94" s="35">
        <v>4936</v>
      </c>
    </row>
    <row r="95" spans="1:10" ht="15.75" x14ac:dyDescent="0.25">
      <c r="A95" s="32" t="s">
        <v>330</v>
      </c>
      <c r="B95" s="33">
        <v>113</v>
      </c>
      <c r="C95" s="40">
        <v>3</v>
      </c>
      <c r="D95" s="35">
        <v>116</v>
      </c>
      <c r="E95" s="33">
        <v>234</v>
      </c>
      <c r="F95" s="40">
        <v>30</v>
      </c>
      <c r="G95" s="111">
        <v>264</v>
      </c>
      <c r="H95" s="33">
        <v>347</v>
      </c>
      <c r="I95" s="40">
        <v>33</v>
      </c>
      <c r="J95" s="35">
        <v>380</v>
      </c>
    </row>
    <row r="96" spans="1:10" ht="15.75" x14ac:dyDescent="0.25">
      <c r="A96" s="32" t="s">
        <v>331</v>
      </c>
      <c r="B96" s="33">
        <v>7795</v>
      </c>
      <c r="C96" s="40">
        <v>605</v>
      </c>
      <c r="D96" s="35">
        <v>8400</v>
      </c>
      <c r="E96" s="33">
        <v>13726</v>
      </c>
      <c r="F96" s="40">
        <v>5483</v>
      </c>
      <c r="G96" s="111">
        <v>19209</v>
      </c>
      <c r="H96" s="33">
        <v>21614</v>
      </c>
      <c r="I96" s="40">
        <v>6096</v>
      </c>
      <c r="J96" s="35">
        <v>27710</v>
      </c>
    </row>
    <row r="97" spans="1:10" ht="15.75" x14ac:dyDescent="0.25">
      <c r="A97" s="32" t="s">
        <v>101</v>
      </c>
      <c r="B97" s="33">
        <v>849</v>
      </c>
      <c r="C97" s="40">
        <v>30</v>
      </c>
      <c r="D97" s="35">
        <v>879</v>
      </c>
      <c r="E97" s="33">
        <v>807</v>
      </c>
      <c r="F97" s="40">
        <v>130</v>
      </c>
      <c r="G97" s="111">
        <v>937</v>
      </c>
      <c r="H97" s="33">
        <v>1656</v>
      </c>
      <c r="I97" s="40">
        <v>160</v>
      </c>
      <c r="J97" s="35">
        <v>1816</v>
      </c>
    </row>
    <row r="98" spans="1:10" ht="15.75" x14ac:dyDescent="0.25">
      <c r="A98" s="32" t="s">
        <v>102</v>
      </c>
      <c r="B98" s="33">
        <v>1151</v>
      </c>
      <c r="C98" s="40">
        <v>86</v>
      </c>
      <c r="D98" s="35">
        <v>1237</v>
      </c>
      <c r="E98" s="33">
        <v>995</v>
      </c>
      <c r="F98" s="40">
        <v>374</v>
      </c>
      <c r="G98" s="111">
        <v>1369</v>
      </c>
      <c r="H98" s="33">
        <v>2153</v>
      </c>
      <c r="I98" s="40">
        <v>461</v>
      </c>
      <c r="J98" s="35">
        <v>2614</v>
      </c>
    </row>
    <row r="99" spans="1:10" ht="15.75" x14ac:dyDescent="0.25">
      <c r="A99" s="32" t="s">
        <v>332</v>
      </c>
      <c r="B99" s="33">
        <v>538</v>
      </c>
      <c r="C99" s="40">
        <v>43</v>
      </c>
      <c r="D99" s="35">
        <v>581</v>
      </c>
      <c r="E99" s="33">
        <v>602</v>
      </c>
      <c r="F99" s="40">
        <v>183</v>
      </c>
      <c r="G99" s="111">
        <v>785</v>
      </c>
      <c r="H99" s="33">
        <v>1140</v>
      </c>
      <c r="I99" s="40">
        <v>226</v>
      </c>
      <c r="J99" s="35">
        <v>1366</v>
      </c>
    </row>
    <row r="100" spans="1:10" ht="15.75" x14ac:dyDescent="0.25">
      <c r="A100" s="32" t="s">
        <v>103</v>
      </c>
      <c r="B100" s="33">
        <v>7560</v>
      </c>
      <c r="C100" s="40">
        <v>233</v>
      </c>
      <c r="D100" s="35">
        <v>7793</v>
      </c>
      <c r="E100" s="33">
        <v>8457</v>
      </c>
      <c r="F100" s="40">
        <v>1665</v>
      </c>
      <c r="G100" s="111">
        <v>10122</v>
      </c>
      <c r="H100" s="33">
        <v>16041</v>
      </c>
      <c r="I100" s="40">
        <v>1899</v>
      </c>
      <c r="J100" s="35">
        <v>17940</v>
      </c>
    </row>
    <row r="101" spans="1:10" ht="15.75" x14ac:dyDescent="0.25">
      <c r="A101" s="32" t="s">
        <v>333</v>
      </c>
      <c r="B101" s="33">
        <v>17</v>
      </c>
      <c r="C101" s="40" t="s">
        <v>25</v>
      </c>
      <c r="D101" s="35">
        <v>17</v>
      </c>
      <c r="E101" s="33">
        <v>7</v>
      </c>
      <c r="F101" s="40">
        <v>2</v>
      </c>
      <c r="G101" s="111">
        <v>9</v>
      </c>
      <c r="H101" s="33">
        <v>24</v>
      </c>
      <c r="I101" s="40">
        <v>2</v>
      </c>
      <c r="J101" s="35">
        <v>26</v>
      </c>
    </row>
    <row r="102" spans="1:10" ht="15.75" x14ac:dyDescent="0.25">
      <c r="A102" s="32" t="s">
        <v>104</v>
      </c>
      <c r="B102" s="33">
        <v>55</v>
      </c>
      <c r="C102" s="40">
        <v>8</v>
      </c>
      <c r="D102" s="35">
        <v>63</v>
      </c>
      <c r="E102" s="33">
        <v>65</v>
      </c>
      <c r="F102" s="40">
        <v>26</v>
      </c>
      <c r="G102" s="111">
        <v>91</v>
      </c>
      <c r="H102" s="33">
        <v>120</v>
      </c>
      <c r="I102" s="40">
        <v>34</v>
      </c>
      <c r="J102" s="35">
        <v>154</v>
      </c>
    </row>
    <row r="103" spans="1:10" ht="15.75" x14ac:dyDescent="0.25">
      <c r="A103" s="32" t="s">
        <v>105</v>
      </c>
      <c r="B103" s="33">
        <v>615</v>
      </c>
      <c r="C103" s="40">
        <v>18</v>
      </c>
      <c r="D103" s="35">
        <v>633</v>
      </c>
      <c r="E103" s="33">
        <v>1199</v>
      </c>
      <c r="F103" s="40">
        <v>172</v>
      </c>
      <c r="G103" s="111">
        <v>1371</v>
      </c>
      <c r="H103" s="33">
        <v>1815</v>
      </c>
      <c r="I103" s="40">
        <v>190</v>
      </c>
      <c r="J103" s="35">
        <v>2005</v>
      </c>
    </row>
    <row r="104" spans="1:10" ht="15.75" x14ac:dyDescent="0.25">
      <c r="A104" s="32" t="s">
        <v>106</v>
      </c>
      <c r="B104" s="33">
        <v>103</v>
      </c>
      <c r="C104" s="40">
        <v>3</v>
      </c>
      <c r="D104" s="35">
        <v>106</v>
      </c>
      <c r="E104" s="33">
        <v>132</v>
      </c>
      <c r="F104" s="40">
        <v>11</v>
      </c>
      <c r="G104" s="111">
        <v>143</v>
      </c>
      <c r="H104" s="33">
        <v>235</v>
      </c>
      <c r="I104" s="40">
        <v>14</v>
      </c>
      <c r="J104" s="35">
        <v>249</v>
      </c>
    </row>
    <row r="105" spans="1:10" ht="16.5" thickBot="1" x14ac:dyDescent="0.3">
      <c r="A105" s="36" t="s">
        <v>492</v>
      </c>
      <c r="B105" s="37">
        <v>54560</v>
      </c>
      <c r="C105" s="41">
        <v>2518</v>
      </c>
      <c r="D105" s="38">
        <v>57078</v>
      </c>
      <c r="E105" s="37">
        <v>69523</v>
      </c>
      <c r="F105" s="41">
        <v>16901</v>
      </c>
      <c r="G105" s="55">
        <v>86424</v>
      </c>
      <c r="H105" s="37">
        <v>124310</v>
      </c>
      <c r="I105" s="41">
        <v>19443</v>
      </c>
      <c r="J105" s="38">
        <v>143753</v>
      </c>
    </row>
    <row r="107" spans="1:10" ht="15.75" x14ac:dyDescent="0.25">
      <c r="A107" s="144" t="s">
        <v>8</v>
      </c>
    </row>
  </sheetData>
  <mergeCells count="4">
    <mergeCell ref="B3:D3"/>
    <mergeCell ref="E3:G3"/>
    <mergeCell ref="H3:J3"/>
    <mergeCell ref="A3:A4"/>
  </mergeCells>
  <hyperlinks>
    <hyperlink ref="J1" location="'Table of Contents'!C2" display="Back to Table of Contents"/>
  </hyperlinks>
  <pageMargins left="0.75" right="0.75" top="1" bottom="1" header="0.5" footer="0.5"/>
  <pageSetup paperSize="9" scale="42" orientation="portrait" r:id="rId1"/>
  <rowBreaks count="1" manualBreakCount="1">
    <brk id="105" max="9" man="1"/>
  </rowBreaks>
  <colBreaks count="1" manualBreakCount="1">
    <brk id="10" max="106" man="1"/>
  </colBreaks>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5"/>
  <sheetViews>
    <sheetView showGridLines="0" zoomScaleNormal="100" workbookViewId="0"/>
  </sheetViews>
  <sheetFormatPr defaultRowHeight="15" x14ac:dyDescent="0.25"/>
  <cols>
    <col min="1" max="1" width="36.5703125" bestFit="1" customWidth="1"/>
    <col min="2" max="21" width="10.7109375" customWidth="1"/>
  </cols>
  <sheetData>
    <row r="1" spans="1:21" x14ac:dyDescent="0.25">
      <c r="A1" s="8" t="s">
        <v>536</v>
      </c>
      <c r="J1" s="7" t="s">
        <v>892</v>
      </c>
    </row>
    <row r="2" spans="1:21" x14ac:dyDescent="0.25">
      <c r="A2" s="2"/>
    </row>
    <row r="3" spans="1:21" ht="15.75" thickBot="1" x14ac:dyDescent="0.3">
      <c r="A3" s="271" t="s">
        <v>2</v>
      </c>
      <c r="B3" s="271"/>
      <c r="C3" s="271"/>
      <c r="D3" s="271"/>
      <c r="E3" s="271"/>
      <c r="F3" s="271"/>
      <c r="G3" s="271"/>
      <c r="H3" s="271"/>
      <c r="I3" s="271"/>
      <c r="J3" s="271"/>
      <c r="K3" s="271"/>
      <c r="L3" s="271"/>
      <c r="M3" s="271"/>
      <c r="N3" s="271"/>
      <c r="O3" s="271"/>
      <c r="P3" s="271"/>
      <c r="Q3" s="271"/>
      <c r="R3" s="271"/>
      <c r="S3" s="271"/>
      <c r="T3" s="271"/>
      <c r="U3" s="103"/>
    </row>
    <row r="4" spans="1:21" ht="15" customHeight="1" x14ac:dyDescent="0.25">
      <c r="A4" s="305" t="s">
        <v>38</v>
      </c>
      <c r="B4" s="265" t="s">
        <v>1</v>
      </c>
      <c r="C4" s="266"/>
      <c r="D4" s="266"/>
      <c r="E4" s="266"/>
      <c r="F4" s="266"/>
      <c r="G4" s="266"/>
      <c r="H4" s="266"/>
      <c r="I4" s="266"/>
      <c r="J4" s="266"/>
      <c r="K4" s="266"/>
      <c r="L4" s="266"/>
      <c r="M4" s="266"/>
      <c r="N4" s="266"/>
      <c r="O4" s="266"/>
      <c r="P4" s="266"/>
      <c r="Q4" s="266"/>
      <c r="R4" s="266"/>
      <c r="S4" s="266"/>
      <c r="T4" s="266"/>
      <c r="U4" s="290"/>
    </row>
    <row r="5" spans="1:21" ht="15.75" thickBot="1" x14ac:dyDescent="0.3">
      <c r="A5" s="299"/>
      <c r="B5" s="15">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98" t="s">
        <v>39</v>
      </c>
      <c r="B6" s="29">
        <v>3324</v>
      </c>
      <c r="C6" s="39">
        <v>2365</v>
      </c>
      <c r="D6" s="39">
        <v>4121</v>
      </c>
      <c r="E6" s="39">
        <v>5053</v>
      </c>
      <c r="F6" s="39">
        <v>5040</v>
      </c>
      <c r="G6" s="39">
        <v>3272</v>
      </c>
      <c r="H6" s="39">
        <v>2950</v>
      </c>
      <c r="I6" s="39">
        <v>3169</v>
      </c>
      <c r="J6" s="39">
        <v>3532</v>
      </c>
      <c r="K6" s="39">
        <v>2686</v>
      </c>
      <c r="L6" s="39">
        <v>1692</v>
      </c>
      <c r="M6" s="39">
        <v>917</v>
      </c>
      <c r="N6" s="39">
        <v>1456</v>
      </c>
      <c r="O6" s="39">
        <v>2628</v>
      </c>
      <c r="P6" s="39">
        <v>2290</v>
      </c>
      <c r="Q6" s="39">
        <v>2234</v>
      </c>
      <c r="R6" s="39">
        <v>2134</v>
      </c>
      <c r="S6" s="39">
        <v>2469</v>
      </c>
      <c r="T6" s="39">
        <v>3373</v>
      </c>
      <c r="U6" s="30">
        <v>4567</v>
      </c>
    </row>
    <row r="7" spans="1:21" ht="15.75" x14ac:dyDescent="0.25">
      <c r="A7" s="99" t="s">
        <v>40</v>
      </c>
      <c r="B7" s="33">
        <v>3899</v>
      </c>
      <c r="C7" s="40">
        <v>3456</v>
      </c>
      <c r="D7" s="40">
        <v>2681</v>
      </c>
      <c r="E7" s="40">
        <v>4516</v>
      </c>
      <c r="F7" s="40">
        <v>5363</v>
      </c>
      <c r="G7" s="40">
        <v>5270</v>
      </c>
      <c r="H7" s="40">
        <v>3562</v>
      </c>
      <c r="I7" s="40">
        <v>3274</v>
      </c>
      <c r="J7" s="40">
        <v>3628</v>
      </c>
      <c r="K7" s="40">
        <v>3747</v>
      </c>
      <c r="L7" s="40">
        <v>2927</v>
      </c>
      <c r="M7" s="40">
        <v>1652</v>
      </c>
      <c r="N7" s="40">
        <v>1084</v>
      </c>
      <c r="O7" s="40">
        <v>1816</v>
      </c>
      <c r="P7" s="40">
        <v>2903</v>
      </c>
      <c r="Q7" s="40">
        <v>2259</v>
      </c>
      <c r="R7" s="40">
        <v>2433</v>
      </c>
      <c r="S7" s="40">
        <v>2389</v>
      </c>
      <c r="T7" s="40">
        <v>2943</v>
      </c>
      <c r="U7" s="34">
        <v>4133</v>
      </c>
    </row>
    <row r="8" spans="1:21" ht="15.75" x14ac:dyDescent="0.25">
      <c r="A8" s="99" t="s">
        <v>41</v>
      </c>
      <c r="B8" s="33">
        <v>4178</v>
      </c>
      <c r="C8" s="40">
        <v>3555</v>
      </c>
      <c r="D8" s="40">
        <v>3366</v>
      </c>
      <c r="E8" s="40">
        <v>2672</v>
      </c>
      <c r="F8" s="40">
        <v>4295</v>
      </c>
      <c r="G8" s="40">
        <v>5084</v>
      </c>
      <c r="H8" s="40">
        <v>5137</v>
      </c>
      <c r="I8" s="40">
        <v>3508</v>
      </c>
      <c r="J8" s="40">
        <v>3288</v>
      </c>
      <c r="K8" s="40">
        <v>3566</v>
      </c>
      <c r="L8" s="40">
        <v>3697</v>
      </c>
      <c r="M8" s="40">
        <v>2732</v>
      </c>
      <c r="N8" s="40">
        <v>1670</v>
      </c>
      <c r="O8" s="40">
        <v>1249</v>
      </c>
      <c r="P8" s="40">
        <v>1901</v>
      </c>
      <c r="Q8" s="40">
        <v>2824</v>
      </c>
      <c r="R8" s="40">
        <v>2197</v>
      </c>
      <c r="S8" s="40">
        <v>2495</v>
      </c>
      <c r="T8" s="40">
        <v>2494</v>
      </c>
      <c r="U8" s="34">
        <v>2976</v>
      </c>
    </row>
    <row r="9" spans="1:21" ht="15.75" x14ac:dyDescent="0.25">
      <c r="A9" s="99" t="s">
        <v>42</v>
      </c>
      <c r="B9" s="33">
        <v>7227</v>
      </c>
      <c r="C9" s="40">
        <v>7806</v>
      </c>
      <c r="D9" s="40">
        <v>7066</v>
      </c>
      <c r="E9" s="40">
        <v>6440</v>
      </c>
      <c r="F9" s="40">
        <v>5496</v>
      </c>
      <c r="G9" s="40">
        <v>6401</v>
      </c>
      <c r="H9" s="40">
        <v>8813</v>
      </c>
      <c r="I9" s="40">
        <v>9605</v>
      </c>
      <c r="J9" s="40">
        <v>8135</v>
      </c>
      <c r="K9" s="40">
        <v>6443</v>
      </c>
      <c r="L9" s="40">
        <v>6452</v>
      </c>
      <c r="M9" s="40">
        <v>6689</v>
      </c>
      <c r="N9" s="40">
        <v>5911</v>
      </c>
      <c r="O9" s="40">
        <v>4333</v>
      </c>
      <c r="P9" s="40">
        <v>3018</v>
      </c>
      <c r="Q9" s="40">
        <v>3020</v>
      </c>
      <c r="R9" s="40">
        <v>4406</v>
      </c>
      <c r="S9" s="40">
        <v>4839</v>
      </c>
      <c r="T9" s="40">
        <v>4583</v>
      </c>
      <c r="U9" s="34">
        <v>4835</v>
      </c>
    </row>
    <row r="10" spans="1:21" ht="15.75" x14ac:dyDescent="0.25">
      <c r="A10" s="99" t="s">
        <v>43</v>
      </c>
      <c r="B10" s="33">
        <v>8059</v>
      </c>
      <c r="C10" s="40">
        <v>9112</v>
      </c>
      <c r="D10" s="40">
        <v>10827</v>
      </c>
      <c r="E10" s="40">
        <v>12514</v>
      </c>
      <c r="F10" s="40">
        <v>13771</v>
      </c>
      <c r="G10" s="40">
        <v>14330</v>
      </c>
      <c r="H10" s="40">
        <v>13844</v>
      </c>
      <c r="I10" s="40">
        <v>14139</v>
      </c>
      <c r="J10" s="40">
        <v>15326</v>
      </c>
      <c r="K10" s="40">
        <v>16730</v>
      </c>
      <c r="L10" s="40">
        <v>16905</v>
      </c>
      <c r="M10" s="40">
        <v>16800</v>
      </c>
      <c r="N10" s="40">
        <v>16055</v>
      </c>
      <c r="O10" s="40">
        <v>14924</v>
      </c>
      <c r="P10" s="40">
        <v>13056</v>
      </c>
      <c r="Q10" s="40">
        <v>11230</v>
      </c>
      <c r="R10" s="40">
        <v>9614</v>
      </c>
      <c r="S10" s="40">
        <v>8719</v>
      </c>
      <c r="T10" s="40">
        <v>8624</v>
      </c>
      <c r="U10" s="34">
        <v>8402</v>
      </c>
    </row>
    <row r="11" spans="1:21" ht="15.75" x14ac:dyDescent="0.25">
      <c r="A11" s="99" t="s">
        <v>44</v>
      </c>
      <c r="B11" s="33">
        <v>8630</v>
      </c>
      <c r="C11" s="40">
        <v>7844</v>
      </c>
      <c r="D11" s="40">
        <v>7454</v>
      </c>
      <c r="E11" s="40">
        <v>6877</v>
      </c>
      <c r="F11" s="40">
        <v>6723</v>
      </c>
      <c r="G11" s="40">
        <v>6568</v>
      </c>
      <c r="H11" s="40">
        <v>7579</v>
      </c>
      <c r="I11" s="40">
        <v>8858</v>
      </c>
      <c r="J11" s="40">
        <v>10206</v>
      </c>
      <c r="K11" s="40">
        <v>11177</v>
      </c>
      <c r="L11" s="40">
        <v>11873</v>
      </c>
      <c r="M11" s="40">
        <v>11094</v>
      </c>
      <c r="N11" s="40">
        <v>11298</v>
      </c>
      <c r="O11" s="40">
        <v>12213</v>
      </c>
      <c r="P11" s="40">
        <v>13242</v>
      </c>
      <c r="Q11" s="40">
        <v>12860</v>
      </c>
      <c r="R11" s="40">
        <v>12856</v>
      </c>
      <c r="S11" s="40">
        <v>12382</v>
      </c>
      <c r="T11" s="40">
        <v>11419</v>
      </c>
      <c r="U11" s="34">
        <v>9901</v>
      </c>
    </row>
    <row r="12" spans="1:21" ht="15.75" x14ac:dyDescent="0.25">
      <c r="A12" s="99" t="s">
        <v>45</v>
      </c>
      <c r="B12" s="33">
        <v>7596</v>
      </c>
      <c r="C12" s="40">
        <v>7353</v>
      </c>
      <c r="D12" s="40">
        <v>7540</v>
      </c>
      <c r="E12" s="40">
        <v>7502</v>
      </c>
      <c r="F12" s="40">
        <v>7114</v>
      </c>
      <c r="G12" s="40">
        <v>6868</v>
      </c>
      <c r="H12" s="40">
        <v>6370</v>
      </c>
      <c r="I12" s="40">
        <v>6047</v>
      </c>
      <c r="J12" s="40">
        <v>5602</v>
      </c>
      <c r="K12" s="40">
        <v>5336</v>
      </c>
      <c r="L12" s="40">
        <v>5256</v>
      </c>
      <c r="M12" s="40">
        <v>5781</v>
      </c>
      <c r="N12" s="40">
        <v>6801</v>
      </c>
      <c r="O12" s="40">
        <v>7748</v>
      </c>
      <c r="P12" s="40">
        <v>8532</v>
      </c>
      <c r="Q12" s="40">
        <v>8769</v>
      </c>
      <c r="R12" s="40">
        <v>8242</v>
      </c>
      <c r="S12" s="40">
        <v>8523</v>
      </c>
      <c r="T12" s="40">
        <v>9211</v>
      </c>
      <c r="U12" s="34">
        <v>10110</v>
      </c>
    </row>
    <row r="13" spans="1:21" ht="15.75" x14ac:dyDescent="0.25">
      <c r="A13" s="99" t="s">
        <v>46</v>
      </c>
      <c r="B13" s="33">
        <v>9807</v>
      </c>
      <c r="C13" s="40">
        <v>10066</v>
      </c>
      <c r="D13" s="40">
        <v>10241</v>
      </c>
      <c r="E13" s="40">
        <v>10785</v>
      </c>
      <c r="F13" s="40">
        <v>10857</v>
      </c>
      <c r="G13" s="40">
        <v>10682</v>
      </c>
      <c r="H13" s="40">
        <v>10819</v>
      </c>
      <c r="I13" s="40">
        <v>11064</v>
      </c>
      <c r="J13" s="40">
        <v>11117</v>
      </c>
      <c r="K13" s="40">
        <v>10381</v>
      </c>
      <c r="L13" s="40">
        <v>9877</v>
      </c>
      <c r="M13" s="40">
        <v>8763</v>
      </c>
      <c r="N13" s="40">
        <v>8404</v>
      </c>
      <c r="O13" s="40">
        <v>7846</v>
      </c>
      <c r="P13" s="40">
        <v>7436</v>
      </c>
      <c r="Q13" s="40">
        <v>7049</v>
      </c>
      <c r="R13" s="40">
        <v>7178</v>
      </c>
      <c r="S13" s="40">
        <v>7735</v>
      </c>
      <c r="T13" s="40">
        <v>8289</v>
      </c>
      <c r="U13" s="34">
        <v>8744</v>
      </c>
    </row>
    <row r="14" spans="1:21" ht="15.75" x14ac:dyDescent="0.25">
      <c r="A14" s="99" t="s">
        <v>47</v>
      </c>
      <c r="B14" s="33">
        <v>4267</v>
      </c>
      <c r="C14" s="40">
        <v>4345</v>
      </c>
      <c r="D14" s="40">
        <v>4388</v>
      </c>
      <c r="E14" s="40">
        <v>4279</v>
      </c>
      <c r="F14" s="40">
        <v>4387</v>
      </c>
      <c r="G14" s="40">
        <v>4339</v>
      </c>
      <c r="H14" s="40">
        <v>4403</v>
      </c>
      <c r="I14" s="40">
        <v>4332</v>
      </c>
      <c r="J14" s="40">
        <v>4290</v>
      </c>
      <c r="K14" s="40">
        <v>4212</v>
      </c>
      <c r="L14" s="40">
        <v>4500</v>
      </c>
      <c r="M14" s="40">
        <v>3961</v>
      </c>
      <c r="N14" s="40">
        <v>4015</v>
      </c>
      <c r="O14" s="40">
        <v>3966</v>
      </c>
      <c r="P14" s="40">
        <v>3895</v>
      </c>
      <c r="Q14" s="40">
        <v>3687</v>
      </c>
      <c r="R14" s="40">
        <v>3567</v>
      </c>
      <c r="S14" s="40">
        <v>3619</v>
      </c>
      <c r="T14" s="40">
        <v>3601</v>
      </c>
      <c r="U14" s="34">
        <v>3410</v>
      </c>
    </row>
    <row r="15" spans="1:21" ht="16.5" thickBot="1" x14ac:dyDescent="0.3">
      <c r="A15" s="100" t="s">
        <v>35</v>
      </c>
      <c r="B15" s="37">
        <v>56987</v>
      </c>
      <c r="C15" s="41">
        <v>55902</v>
      </c>
      <c r="D15" s="41">
        <v>57684</v>
      </c>
      <c r="E15" s="41">
        <v>60638</v>
      </c>
      <c r="F15" s="41">
        <v>63046</v>
      </c>
      <c r="G15" s="41">
        <v>62814</v>
      </c>
      <c r="H15" s="41">
        <v>63477</v>
      </c>
      <c r="I15" s="41">
        <v>63996</v>
      </c>
      <c r="J15" s="41">
        <v>65124</v>
      </c>
      <c r="K15" s="41">
        <v>64278</v>
      </c>
      <c r="L15" s="41">
        <v>63179</v>
      </c>
      <c r="M15" s="41">
        <v>58389</v>
      </c>
      <c r="N15" s="41">
        <v>56694</v>
      </c>
      <c r="O15" s="41">
        <v>56723</v>
      </c>
      <c r="P15" s="41">
        <v>56273</v>
      </c>
      <c r="Q15" s="41">
        <v>53932</v>
      </c>
      <c r="R15" s="41">
        <v>52627</v>
      </c>
      <c r="S15" s="41">
        <v>53170</v>
      </c>
      <c r="T15" s="41">
        <v>54537</v>
      </c>
      <c r="U15" s="38">
        <v>57078</v>
      </c>
    </row>
    <row r="16" spans="1:21" ht="15.75" x14ac:dyDescent="0.25">
      <c r="A16" s="77"/>
      <c r="B16" s="77"/>
      <c r="C16" s="77"/>
      <c r="D16" s="77"/>
      <c r="E16" s="77"/>
      <c r="F16" s="77"/>
      <c r="G16" s="77"/>
      <c r="H16" s="77"/>
      <c r="I16" s="77"/>
      <c r="J16" s="77"/>
      <c r="K16" s="77"/>
      <c r="L16" s="77"/>
      <c r="M16" s="77"/>
      <c r="N16" s="77"/>
      <c r="O16" s="77"/>
      <c r="P16" s="77"/>
      <c r="Q16" s="77"/>
      <c r="R16" s="77"/>
      <c r="S16" s="77"/>
      <c r="T16" s="77"/>
      <c r="U16" s="77"/>
    </row>
    <row r="17" spans="1:21" ht="16.5" thickBot="1" x14ac:dyDescent="0.3">
      <c r="A17" s="271" t="s">
        <v>3</v>
      </c>
      <c r="B17" s="270"/>
      <c r="C17" s="270"/>
      <c r="D17" s="270"/>
      <c r="E17" s="270"/>
      <c r="F17" s="270"/>
      <c r="G17" s="270"/>
      <c r="H17" s="270"/>
      <c r="I17" s="270"/>
      <c r="J17" s="270"/>
      <c r="K17" s="270"/>
      <c r="L17" s="270"/>
      <c r="M17" s="270"/>
      <c r="N17" s="270"/>
      <c r="O17" s="270"/>
      <c r="P17" s="270"/>
      <c r="Q17" s="271"/>
      <c r="R17" s="271"/>
      <c r="S17" s="271"/>
      <c r="T17" s="271"/>
      <c r="U17" s="104"/>
    </row>
    <row r="18" spans="1:21" ht="15" customHeight="1" x14ac:dyDescent="0.25">
      <c r="A18" s="305" t="s">
        <v>38</v>
      </c>
      <c r="B18" s="265" t="s">
        <v>1</v>
      </c>
      <c r="C18" s="266"/>
      <c r="D18" s="266"/>
      <c r="E18" s="266"/>
      <c r="F18" s="266"/>
      <c r="G18" s="266"/>
      <c r="H18" s="266"/>
      <c r="I18" s="266"/>
      <c r="J18" s="266"/>
      <c r="K18" s="266"/>
      <c r="L18" s="266"/>
      <c r="M18" s="266"/>
      <c r="N18" s="266"/>
      <c r="O18" s="266"/>
      <c r="P18" s="266"/>
      <c r="Q18" s="266"/>
      <c r="R18" s="266"/>
      <c r="S18" s="266"/>
      <c r="T18" s="266"/>
      <c r="U18" s="290"/>
    </row>
    <row r="19" spans="1:21" ht="15.75" thickBot="1" x14ac:dyDescent="0.3">
      <c r="A19" s="299"/>
      <c r="B19" s="15">
        <v>2003</v>
      </c>
      <c r="C19" s="16">
        <v>2004</v>
      </c>
      <c r="D19" s="16">
        <v>2005</v>
      </c>
      <c r="E19" s="16">
        <v>2006</v>
      </c>
      <c r="F19" s="16">
        <v>2007</v>
      </c>
      <c r="G19" s="16">
        <v>2008</v>
      </c>
      <c r="H19" s="16">
        <v>2009</v>
      </c>
      <c r="I19" s="16">
        <v>2010</v>
      </c>
      <c r="J19" s="16">
        <v>2011</v>
      </c>
      <c r="K19" s="16">
        <v>2012</v>
      </c>
      <c r="L19" s="16">
        <v>2013</v>
      </c>
      <c r="M19" s="16">
        <v>2014</v>
      </c>
      <c r="N19" s="16">
        <v>2015</v>
      </c>
      <c r="O19" s="16">
        <v>2016</v>
      </c>
      <c r="P19" s="16">
        <v>2017</v>
      </c>
      <c r="Q19" s="16">
        <v>2018</v>
      </c>
      <c r="R19" s="16">
        <v>2019</v>
      </c>
      <c r="S19" s="16">
        <v>2020</v>
      </c>
      <c r="T19" s="16">
        <v>2021</v>
      </c>
      <c r="U19" s="17">
        <v>2022</v>
      </c>
    </row>
    <row r="20" spans="1:21" ht="15.75" x14ac:dyDescent="0.25">
      <c r="A20" s="98" t="s">
        <v>39</v>
      </c>
      <c r="B20" s="29">
        <v>4568</v>
      </c>
      <c r="C20" s="39">
        <v>3060</v>
      </c>
      <c r="D20" s="39">
        <v>8185</v>
      </c>
      <c r="E20" s="39">
        <v>7703</v>
      </c>
      <c r="F20" s="39">
        <v>7801</v>
      </c>
      <c r="G20" s="39">
        <v>4697</v>
      </c>
      <c r="H20" s="39">
        <v>4046</v>
      </c>
      <c r="I20" s="39">
        <v>3751</v>
      </c>
      <c r="J20" s="39">
        <v>4127</v>
      </c>
      <c r="K20" s="39">
        <v>2921</v>
      </c>
      <c r="L20" s="39">
        <v>2069</v>
      </c>
      <c r="M20" s="39">
        <v>1109</v>
      </c>
      <c r="N20" s="39">
        <v>2033</v>
      </c>
      <c r="O20" s="39">
        <v>3374</v>
      </c>
      <c r="P20" s="39">
        <v>2784</v>
      </c>
      <c r="Q20" s="39">
        <v>2794</v>
      </c>
      <c r="R20" s="39">
        <v>2855</v>
      </c>
      <c r="S20" s="39">
        <v>3125</v>
      </c>
      <c r="T20" s="39">
        <v>4885</v>
      </c>
      <c r="U20" s="30">
        <v>6278</v>
      </c>
    </row>
    <row r="21" spans="1:21" ht="15.75" x14ac:dyDescent="0.25">
      <c r="A21" s="99" t="s">
        <v>40</v>
      </c>
      <c r="B21" s="33">
        <v>5304</v>
      </c>
      <c r="C21" s="40">
        <v>5178</v>
      </c>
      <c r="D21" s="40">
        <v>3879</v>
      </c>
      <c r="E21" s="40">
        <v>9056</v>
      </c>
      <c r="F21" s="40">
        <v>8577</v>
      </c>
      <c r="G21" s="40">
        <v>8423</v>
      </c>
      <c r="H21" s="40">
        <v>5446</v>
      </c>
      <c r="I21" s="40">
        <v>4697</v>
      </c>
      <c r="J21" s="40">
        <v>4568</v>
      </c>
      <c r="K21" s="40">
        <v>4734</v>
      </c>
      <c r="L21" s="40">
        <v>3353</v>
      </c>
      <c r="M21" s="40">
        <v>1963</v>
      </c>
      <c r="N21" s="40">
        <v>1404</v>
      </c>
      <c r="O21" s="40">
        <v>2824</v>
      </c>
      <c r="P21" s="40">
        <v>4094</v>
      </c>
      <c r="Q21" s="40">
        <v>3150</v>
      </c>
      <c r="R21" s="40">
        <v>3192</v>
      </c>
      <c r="S21" s="40">
        <v>3376</v>
      </c>
      <c r="T21" s="40">
        <v>4226</v>
      </c>
      <c r="U21" s="34">
        <v>6632</v>
      </c>
    </row>
    <row r="22" spans="1:21" ht="15.75" x14ac:dyDescent="0.25">
      <c r="A22" s="99" t="s">
        <v>41</v>
      </c>
      <c r="B22" s="33">
        <v>6016</v>
      </c>
      <c r="C22" s="40">
        <v>5182</v>
      </c>
      <c r="D22" s="40">
        <v>5161</v>
      </c>
      <c r="E22" s="40">
        <v>3989</v>
      </c>
      <c r="F22" s="40">
        <v>8774</v>
      </c>
      <c r="G22" s="40">
        <v>8181</v>
      </c>
      <c r="H22" s="40">
        <v>8235</v>
      </c>
      <c r="I22" s="40">
        <v>5466</v>
      </c>
      <c r="J22" s="40">
        <v>4780</v>
      </c>
      <c r="K22" s="40">
        <v>4560</v>
      </c>
      <c r="L22" s="40">
        <v>4759</v>
      </c>
      <c r="M22" s="40">
        <v>3137</v>
      </c>
      <c r="N22" s="40">
        <v>2071</v>
      </c>
      <c r="O22" s="40">
        <v>1775</v>
      </c>
      <c r="P22" s="40">
        <v>3120</v>
      </c>
      <c r="Q22" s="40">
        <v>4157</v>
      </c>
      <c r="R22" s="40">
        <v>3138</v>
      </c>
      <c r="S22" s="40">
        <v>3370</v>
      </c>
      <c r="T22" s="40">
        <v>3782</v>
      </c>
      <c r="U22" s="34">
        <v>4501</v>
      </c>
    </row>
    <row r="23" spans="1:21" ht="15.75" x14ac:dyDescent="0.25">
      <c r="A23" s="99" t="s">
        <v>42</v>
      </c>
      <c r="B23" s="33">
        <v>10640</v>
      </c>
      <c r="C23" s="40">
        <v>11601</v>
      </c>
      <c r="D23" s="40">
        <v>10431</v>
      </c>
      <c r="E23" s="40">
        <v>9722</v>
      </c>
      <c r="F23" s="40">
        <v>8546</v>
      </c>
      <c r="G23" s="40">
        <v>11790</v>
      </c>
      <c r="H23" s="40">
        <v>15725</v>
      </c>
      <c r="I23" s="40">
        <v>15418</v>
      </c>
      <c r="J23" s="40">
        <v>12828</v>
      </c>
      <c r="K23" s="40">
        <v>9600</v>
      </c>
      <c r="L23" s="40">
        <v>8865</v>
      </c>
      <c r="M23" s="40">
        <v>8553</v>
      </c>
      <c r="N23" s="40">
        <v>7279</v>
      </c>
      <c r="O23" s="40">
        <v>5408</v>
      </c>
      <c r="P23" s="40">
        <v>4211</v>
      </c>
      <c r="Q23" s="40">
        <v>4849</v>
      </c>
      <c r="R23" s="40">
        <v>6949</v>
      </c>
      <c r="S23" s="40">
        <v>7136</v>
      </c>
      <c r="T23" s="40">
        <v>6586</v>
      </c>
      <c r="U23" s="34">
        <v>7177</v>
      </c>
    </row>
    <row r="24" spans="1:21" ht="15.75" x14ac:dyDescent="0.25">
      <c r="A24" s="99" t="s">
        <v>43</v>
      </c>
      <c r="B24" s="33">
        <v>10361</v>
      </c>
      <c r="C24" s="40">
        <v>12488</v>
      </c>
      <c r="D24" s="40">
        <v>15821</v>
      </c>
      <c r="E24" s="40">
        <v>18805</v>
      </c>
      <c r="F24" s="40">
        <v>20713</v>
      </c>
      <c r="G24" s="40">
        <v>21805</v>
      </c>
      <c r="H24" s="40">
        <v>21071</v>
      </c>
      <c r="I24" s="40">
        <v>23142</v>
      </c>
      <c r="J24" s="40">
        <v>25275</v>
      </c>
      <c r="K24" s="40">
        <v>27720</v>
      </c>
      <c r="L24" s="40">
        <v>27808</v>
      </c>
      <c r="M24" s="40">
        <v>27521</v>
      </c>
      <c r="N24" s="40">
        <v>24524</v>
      </c>
      <c r="O24" s="40">
        <v>21864</v>
      </c>
      <c r="P24" s="40">
        <v>18050</v>
      </c>
      <c r="Q24" s="40">
        <v>15464</v>
      </c>
      <c r="R24" s="40">
        <v>13146</v>
      </c>
      <c r="S24" s="40">
        <v>12484</v>
      </c>
      <c r="T24" s="40">
        <v>12746</v>
      </c>
      <c r="U24" s="34">
        <v>13041</v>
      </c>
    </row>
    <row r="25" spans="1:21" ht="15.75" x14ac:dyDescent="0.25">
      <c r="A25" s="99" t="s">
        <v>44</v>
      </c>
      <c r="B25" s="33">
        <v>10513</v>
      </c>
      <c r="C25" s="40">
        <v>9633</v>
      </c>
      <c r="D25" s="40">
        <v>8675</v>
      </c>
      <c r="E25" s="40">
        <v>8120</v>
      </c>
      <c r="F25" s="40">
        <v>8369</v>
      </c>
      <c r="G25" s="40">
        <v>8578</v>
      </c>
      <c r="H25" s="40">
        <v>10247</v>
      </c>
      <c r="I25" s="40">
        <v>12913</v>
      </c>
      <c r="J25" s="40">
        <v>15153</v>
      </c>
      <c r="K25" s="40">
        <v>16496</v>
      </c>
      <c r="L25" s="40">
        <v>17767</v>
      </c>
      <c r="M25" s="40">
        <v>16768</v>
      </c>
      <c r="N25" s="40">
        <v>18384</v>
      </c>
      <c r="O25" s="40">
        <v>20025</v>
      </c>
      <c r="P25" s="40">
        <v>21977</v>
      </c>
      <c r="Q25" s="40">
        <v>21589</v>
      </c>
      <c r="R25" s="40">
        <v>21384</v>
      </c>
      <c r="S25" s="40">
        <v>19480</v>
      </c>
      <c r="T25" s="40">
        <v>17426</v>
      </c>
      <c r="U25" s="34">
        <v>14437</v>
      </c>
    </row>
    <row r="26" spans="1:21" ht="15.75" x14ac:dyDescent="0.25">
      <c r="A26" s="99" t="s">
        <v>45</v>
      </c>
      <c r="B26" s="33">
        <v>8730</v>
      </c>
      <c r="C26" s="40">
        <v>9150</v>
      </c>
      <c r="D26" s="40">
        <v>9560</v>
      </c>
      <c r="E26" s="40">
        <v>9227</v>
      </c>
      <c r="F26" s="40">
        <v>8766</v>
      </c>
      <c r="G26" s="40">
        <v>8422</v>
      </c>
      <c r="H26" s="40">
        <v>7753</v>
      </c>
      <c r="I26" s="40">
        <v>6961</v>
      </c>
      <c r="J26" s="40">
        <v>6499</v>
      </c>
      <c r="K26" s="40">
        <v>6527</v>
      </c>
      <c r="L26" s="40">
        <v>6733</v>
      </c>
      <c r="M26" s="40">
        <v>7710</v>
      </c>
      <c r="N26" s="40">
        <v>9771</v>
      </c>
      <c r="O26" s="40">
        <v>11593</v>
      </c>
      <c r="P26" s="40">
        <v>12700</v>
      </c>
      <c r="Q26" s="40">
        <v>13457</v>
      </c>
      <c r="R26" s="40">
        <v>12955</v>
      </c>
      <c r="S26" s="40">
        <v>14136</v>
      </c>
      <c r="T26" s="40">
        <v>15494</v>
      </c>
      <c r="U26" s="34">
        <v>17005</v>
      </c>
    </row>
    <row r="27" spans="1:21" ht="15.75" x14ac:dyDescent="0.25">
      <c r="A27" s="99" t="s">
        <v>46</v>
      </c>
      <c r="B27" s="33">
        <v>7090</v>
      </c>
      <c r="C27" s="40">
        <v>7865</v>
      </c>
      <c r="D27" s="40">
        <v>8675</v>
      </c>
      <c r="E27" s="40">
        <v>9872</v>
      </c>
      <c r="F27" s="40">
        <v>10432</v>
      </c>
      <c r="G27" s="40">
        <v>10795</v>
      </c>
      <c r="H27" s="40">
        <v>11452</v>
      </c>
      <c r="I27" s="40">
        <v>12008</v>
      </c>
      <c r="J27" s="40">
        <v>12114</v>
      </c>
      <c r="K27" s="40">
        <v>11484</v>
      </c>
      <c r="L27" s="40">
        <v>11054</v>
      </c>
      <c r="M27" s="40">
        <v>9971</v>
      </c>
      <c r="N27" s="40">
        <v>9662</v>
      </c>
      <c r="O27" s="40">
        <v>9166</v>
      </c>
      <c r="P27" s="40">
        <v>8924</v>
      </c>
      <c r="Q27" s="40">
        <v>8716</v>
      </c>
      <c r="R27" s="40">
        <v>9180</v>
      </c>
      <c r="S27" s="40">
        <v>10622</v>
      </c>
      <c r="T27" s="40">
        <v>11942</v>
      </c>
      <c r="U27" s="34">
        <v>12926</v>
      </c>
    </row>
    <row r="28" spans="1:21" ht="15.75" x14ac:dyDescent="0.25">
      <c r="A28" s="99" t="s">
        <v>47</v>
      </c>
      <c r="B28" s="33">
        <v>1105</v>
      </c>
      <c r="C28" s="40">
        <v>1263</v>
      </c>
      <c r="D28" s="40">
        <v>1453</v>
      </c>
      <c r="E28" s="40">
        <v>1537</v>
      </c>
      <c r="F28" s="40">
        <v>1766</v>
      </c>
      <c r="G28" s="40">
        <v>1945</v>
      </c>
      <c r="H28" s="40">
        <v>2183</v>
      </c>
      <c r="I28" s="40">
        <v>2446</v>
      </c>
      <c r="J28" s="40">
        <v>2705</v>
      </c>
      <c r="K28" s="40">
        <v>2991</v>
      </c>
      <c r="L28" s="40">
        <v>3606</v>
      </c>
      <c r="M28" s="40">
        <v>3430</v>
      </c>
      <c r="N28" s="40">
        <v>3754</v>
      </c>
      <c r="O28" s="40">
        <v>4112</v>
      </c>
      <c r="P28" s="40">
        <v>4227</v>
      </c>
      <c r="Q28" s="40">
        <v>4137</v>
      </c>
      <c r="R28" s="40">
        <v>4252</v>
      </c>
      <c r="S28" s="40">
        <v>4477</v>
      </c>
      <c r="T28" s="40">
        <v>4539</v>
      </c>
      <c r="U28" s="34">
        <v>4427</v>
      </c>
    </row>
    <row r="29" spans="1:21" ht="16.5" thickBot="1" x14ac:dyDescent="0.3">
      <c r="A29" s="100" t="s">
        <v>36</v>
      </c>
      <c r="B29" s="37">
        <v>64327</v>
      </c>
      <c r="C29" s="41">
        <v>65420</v>
      </c>
      <c r="D29" s="41">
        <v>71840</v>
      </c>
      <c r="E29" s="41">
        <v>78031</v>
      </c>
      <c r="F29" s="41">
        <v>83744</v>
      </c>
      <c r="G29" s="41">
        <v>84636</v>
      </c>
      <c r="H29" s="41">
        <v>86158</v>
      </c>
      <c r="I29" s="41">
        <v>86802</v>
      </c>
      <c r="J29" s="41">
        <v>88049</v>
      </c>
      <c r="K29" s="41">
        <v>87033</v>
      </c>
      <c r="L29" s="41">
        <v>86014</v>
      </c>
      <c r="M29" s="41">
        <v>80162</v>
      </c>
      <c r="N29" s="41">
        <v>78882</v>
      </c>
      <c r="O29" s="41">
        <v>80141</v>
      </c>
      <c r="P29" s="41">
        <v>80087</v>
      </c>
      <c r="Q29" s="41">
        <v>78313</v>
      </c>
      <c r="R29" s="41">
        <v>77051</v>
      </c>
      <c r="S29" s="41">
        <v>78206</v>
      </c>
      <c r="T29" s="41">
        <v>81626</v>
      </c>
      <c r="U29" s="38">
        <v>86424</v>
      </c>
    </row>
    <row r="30" spans="1:21" ht="15.75" x14ac:dyDescent="0.25">
      <c r="A30" s="105"/>
      <c r="B30" s="106"/>
      <c r="C30" s="106"/>
      <c r="D30" s="106"/>
      <c r="E30" s="106"/>
      <c r="F30" s="106"/>
      <c r="G30" s="106"/>
      <c r="H30" s="106"/>
      <c r="I30" s="106"/>
      <c r="J30" s="106"/>
      <c r="K30" s="106"/>
      <c r="L30" s="106"/>
      <c r="M30" s="106"/>
      <c r="N30" s="106"/>
      <c r="O30" s="106"/>
      <c r="P30" s="106"/>
      <c r="Q30" s="107"/>
      <c r="R30" s="107"/>
      <c r="S30" s="107"/>
      <c r="T30" s="107"/>
      <c r="U30" s="104"/>
    </row>
    <row r="31" spans="1:21" ht="16.5" thickBot="1" x14ac:dyDescent="0.3">
      <c r="A31" s="271" t="s">
        <v>7</v>
      </c>
      <c r="B31" s="270"/>
      <c r="C31" s="270"/>
      <c r="D31" s="270"/>
      <c r="E31" s="270"/>
      <c r="F31" s="270"/>
      <c r="G31" s="270"/>
      <c r="H31" s="270"/>
      <c r="I31" s="270"/>
      <c r="J31" s="270"/>
      <c r="K31" s="270"/>
      <c r="L31" s="270"/>
      <c r="M31" s="270"/>
      <c r="N31" s="270"/>
      <c r="O31" s="270"/>
      <c r="P31" s="270"/>
      <c r="Q31" s="271"/>
      <c r="R31" s="271"/>
      <c r="S31" s="271"/>
      <c r="T31" s="271"/>
      <c r="U31" s="104"/>
    </row>
    <row r="32" spans="1:21" ht="15" customHeight="1" x14ac:dyDescent="0.25">
      <c r="A32" s="305" t="s">
        <v>38</v>
      </c>
      <c r="B32" s="265" t="s">
        <v>1</v>
      </c>
      <c r="C32" s="266"/>
      <c r="D32" s="266"/>
      <c r="E32" s="266"/>
      <c r="F32" s="266"/>
      <c r="G32" s="266"/>
      <c r="H32" s="266"/>
      <c r="I32" s="266"/>
      <c r="J32" s="266"/>
      <c r="K32" s="266"/>
      <c r="L32" s="266"/>
      <c r="M32" s="266"/>
      <c r="N32" s="266"/>
      <c r="O32" s="266"/>
      <c r="P32" s="266"/>
      <c r="Q32" s="266"/>
      <c r="R32" s="266"/>
      <c r="S32" s="266"/>
      <c r="T32" s="266"/>
      <c r="U32" s="290"/>
    </row>
    <row r="33" spans="1:21" ht="15.75" thickBot="1" x14ac:dyDescent="0.3">
      <c r="A33" s="299"/>
      <c r="B33" s="15">
        <v>2003</v>
      </c>
      <c r="C33" s="16">
        <v>2004</v>
      </c>
      <c r="D33" s="16">
        <v>2005</v>
      </c>
      <c r="E33" s="16">
        <v>2006</v>
      </c>
      <c r="F33" s="16">
        <v>2007</v>
      </c>
      <c r="G33" s="16">
        <v>2008</v>
      </c>
      <c r="H33" s="16">
        <v>2009</v>
      </c>
      <c r="I33" s="16">
        <v>2010</v>
      </c>
      <c r="J33" s="16">
        <v>2011</v>
      </c>
      <c r="K33" s="16">
        <v>2012</v>
      </c>
      <c r="L33" s="16">
        <v>2013</v>
      </c>
      <c r="M33" s="16">
        <v>2014</v>
      </c>
      <c r="N33" s="16">
        <v>2015</v>
      </c>
      <c r="O33" s="16">
        <v>2016</v>
      </c>
      <c r="P33" s="16">
        <v>2017</v>
      </c>
      <c r="Q33" s="16">
        <v>2018</v>
      </c>
      <c r="R33" s="16">
        <v>2019</v>
      </c>
      <c r="S33" s="16">
        <v>2020</v>
      </c>
      <c r="T33" s="16">
        <v>2021</v>
      </c>
      <c r="U33" s="17">
        <v>2022</v>
      </c>
    </row>
    <row r="34" spans="1:21" ht="15.75" x14ac:dyDescent="0.25">
      <c r="A34" s="98" t="s">
        <v>39</v>
      </c>
      <c r="B34" s="29">
        <v>7893</v>
      </c>
      <c r="C34" s="39">
        <v>5426</v>
      </c>
      <c r="D34" s="39">
        <v>12308</v>
      </c>
      <c r="E34" s="39">
        <v>12757</v>
      </c>
      <c r="F34" s="39">
        <v>12847</v>
      </c>
      <c r="G34" s="39">
        <v>7969</v>
      </c>
      <c r="H34" s="39">
        <v>6997</v>
      </c>
      <c r="I34" s="39">
        <v>6922</v>
      </c>
      <c r="J34" s="39">
        <v>7661</v>
      </c>
      <c r="K34" s="39">
        <v>5610</v>
      </c>
      <c r="L34" s="39">
        <v>3763</v>
      </c>
      <c r="M34" s="39">
        <v>2028</v>
      </c>
      <c r="N34" s="39">
        <v>3490</v>
      </c>
      <c r="O34" s="39">
        <v>6006</v>
      </c>
      <c r="P34" s="39">
        <v>5079</v>
      </c>
      <c r="Q34" s="39">
        <v>5033</v>
      </c>
      <c r="R34" s="39">
        <v>4996</v>
      </c>
      <c r="S34" s="39">
        <v>5605</v>
      </c>
      <c r="T34" s="39">
        <v>8308</v>
      </c>
      <c r="U34" s="30">
        <v>10948</v>
      </c>
    </row>
    <row r="35" spans="1:21" ht="15.75" x14ac:dyDescent="0.25">
      <c r="A35" s="99" t="s">
        <v>40</v>
      </c>
      <c r="B35" s="33">
        <v>9205</v>
      </c>
      <c r="C35" s="40">
        <v>8636</v>
      </c>
      <c r="D35" s="40">
        <v>6561</v>
      </c>
      <c r="E35" s="40">
        <v>13576</v>
      </c>
      <c r="F35" s="40">
        <v>13942</v>
      </c>
      <c r="G35" s="40">
        <v>13699</v>
      </c>
      <c r="H35" s="40">
        <v>9009</v>
      </c>
      <c r="I35" s="40">
        <v>7973</v>
      </c>
      <c r="J35" s="40">
        <v>8199</v>
      </c>
      <c r="K35" s="40">
        <v>8483</v>
      </c>
      <c r="L35" s="40">
        <v>6284</v>
      </c>
      <c r="M35" s="40">
        <v>3617</v>
      </c>
      <c r="N35" s="40">
        <v>2490</v>
      </c>
      <c r="O35" s="40">
        <v>4640</v>
      </c>
      <c r="P35" s="40">
        <v>7001</v>
      </c>
      <c r="Q35" s="40">
        <v>5415</v>
      </c>
      <c r="R35" s="40">
        <v>5633</v>
      </c>
      <c r="S35" s="40">
        <v>5775</v>
      </c>
      <c r="T35" s="40">
        <v>7182</v>
      </c>
      <c r="U35" s="34">
        <v>10829</v>
      </c>
    </row>
    <row r="36" spans="1:21" ht="15.75" x14ac:dyDescent="0.25">
      <c r="A36" s="99" t="s">
        <v>41</v>
      </c>
      <c r="B36" s="33">
        <v>10195</v>
      </c>
      <c r="C36" s="40">
        <v>8740</v>
      </c>
      <c r="D36" s="40">
        <v>8529</v>
      </c>
      <c r="E36" s="40">
        <v>6662</v>
      </c>
      <c r="F36" s="40">
        <v>13073</v>
      </c>
      <c r="G36" s="40">
        <v>13267</v>
      </c>
      <c r="H36" s="40">
        <v>13378</v>
      </c>
      <c r="I36" s="40">
        <v>8975</v>
      </c>
      <c r="J36" s="40">
        <v>8070</v>
      </c>
      <c r="K36" s="40">
        <v>8129</v>
      </c>
      <c r="L36" s="40">
        <v>8458</v>
      </c>
      <c r="M36" s="40">
        <v>5873</v>
      </c>
      <c r="N36" s="40">
        <v>3743</v>
      </c>
      <c r="O36" s="40">
        <v>3027</v>
      </c>
      <c r="P36" s="40">
        <v>5021</v>
      </c>
      <c r="Q36" s="40">
        <v>6985</v>
      </c>
      <c r="R36" s="40">
        <v>5342</v>
      </c>
      <c r="S36" s="40">
        <v>5875</v>
      </c>
      <c r="T36" s="40">
        <v>6285</v>
      </c>
      <c r="U36" s="34">
        <v>7492</v>
      </c>
    </row>
    <row r="37" spans="1:21" ht="15.75" x14ac:dyDescent="0.25">
      <c r="A37" s="99" t="s">
        <v>42</v>
      </c>
      <c r="B37" s="33">
        <v>17867</v>
      </c>
      <c r="C37" s="40">
        <v>19408</v>
      </c>
      <c r="D37" s="40">
        <v>17501</v>
      </c>
      <c r="E37" s="40">
        <v>16167</v>
      </c>
      <c r="F37" s="40">
        <v>14045</v>
      </c>
      <c r="G37" s="40">
        <v>18196</v>
      </c>
      <c r="H37" s="40">
        <v>24544</v>
      </c>
      <c r="I37" s="40">
        <v>25031</v>
      </c>
      <c r="J37" s="40">
        <v>20970</v>
      </c>
      <c r="K37" s="40">
        <v>16047</v>
      </c>
      <c r="L37" s="40">
        <v>15323</v>
      </c>
      <c r="M37" s="40">
        <v>15247</v>
      </c>
      <c r="N37" s="40">
        <v>13196</v>
      </c>
      <c r="O37" s="40">
        <v>9751</v>
      </c>
      <c r="P37" s="40">
        <v>7237</v>
      </c>
      <c r="Q37" s="40">
        <v>7873</v>
      </c>
      <c r="R37" s="40">
        <v>11360</v>
      </c>
      <c r="S37" s="40">
        <v>11986</v>
      </c>
      <c r="T37" s="40">
        <v>11187</v>
      </c>
      <c r="U37" s="34">
        <v>12030</v>
      </c>
    </row>
    <row r="38" spans="1:21" ht="15.75" x14ac:dyDescent="0.25">
      <c r="A38" s="99" t="s">
        <v>43</v>
      </c>
      <c r="B38" s="33">
        <v>18424</v>
      </c>
      <c r="C38" s="40">
        <v>21604</v>
      </c>
      <c r="D38" s="40">
        <v>26652</v>
      </c>
      <c r="E38" s="40">
        <v>31323</v>
      </c>
      <c r="F38" s="40">
        <v>34491</v>
      </c>
      <c r="G38" s="40">
        <v>36141</v>
      </c>
      <c r="H38" s="40">
        <v>34922</v>
      </c>
      <c r="I38" s="40">
        <v>37292</v>
      </c>
      <c r="J38" s="40">
        <v>40613</v>
      </c>
      <c r="K38" s="40">
        <v>44465</v>
      </c>
      <c r="L38" s="40">
        <v>44727</v>
      </c>
      <c r="M38" s="40">
        <v>44337</v>
      </c>
      <c r="N38" s="40">
        <v>40594</v>
      </c>
      <c r="O38" s="40">
        <v>36803</v>
      </c>
      <c r="P38" s="40">
        <v>31119</v>
      </c>
      <c r="Q38" s="40">
        <v>26710</v>
      </c>
      <c r="R38" s="40">
        <v>22778</v>
      </c>
      <c r="S38" s="40">
        <v>21219</v>
      </c>
      <c r="T38" s="40">
        <v>21387</v>
      </c>
      <c r="U38" s="34">
        <v>21460</v>
      </c>
    </row>
    <row r="39" spans="1:21" ht="15.75" x14ac:dyDescent="0.25">
      <c r="A39" s="99" t="s">
        <v>44</v>
      </c>
      <c r="B39" s="33">
        <v>19144</v>
      </c>
      <c r="C39" s="40">
        <v>17477</v>
      </c>
      <c r="D39" s="40">
        <v>16129</v>
      </c>
      <c r="E39" s="40">
        <v>14998</v>
      </c>
      <c r="F39" s="40">
        <v>15093</v>
      </c>
      <c r="G39" s="40">
        <v>15150</v>
      </c>
      <c r="H39" s="40">
        <v>17830</v>
      </c>
      <c r="I39" s="40">
        <v>21776</v>
      </c>
      <c r="J39" s="40">
        <v>25365</v>
      </c>
      <c r="K39" s="40">
        <v>27682</v>
      </c>
      <c r="L39" s="40">
        <v>29648</v>
      </c>
      <c r="M39" s="40">
        <v>27870</v>
      </c>
      <c r="N39" s="40">
        <v>29693</v>
      </c>
      <c r="O39" s="40">
        <v>32250</v>
      </c>
      <c r="P39" s="40">
        <v>35234</v>
      </c>
      <c r="Q39" s="40">
        <v>34463</v>
      </c>
      <c r="R39" s="40">
        <v>34253</v>
      </c>
      <c r="S39" s="40">
        <v>31874</v>
      </c>
      <c r="T39" s="40">
        <v>28858</v>
      </c>
      <c r="U39" s="34">
        <v>24352</v>
      </c>
    </row>
    <row r="40" spans="1:21" ht="15.75" x14ac:dyDescent="0.25">
      <c r="A40" s="99" t="s">
        <v>45</v>
      </c>
      <c r="B40" s="33">
        <v>16327</v>
      </c>
      <c r="C40" s="40">
        <v>16505</v>
      </c>
      <c r="D40" s="40">
        <v>17102</v>
      </c>
      <c r="E40" s="40">
        <v>16731</v>
      </c>
      <c r="F40" s="40">
        <v>15882</v>
      </c>
      <c r="G40" s="40">
        <v>15291</v>
      </c>
      <c r="H40" s="40">
        <v>14123</v>
      </c>
      <c r="I40" s="40">
        <v>13008</v>
      </c>
      <c r="J40" s="40">
        <v>12102</v>
      </c>
      <c r="K40" s="40">
        <v>11864</v>
      </c>
      <c r="L40" s="40">
        <v>11993</v>
      </c>
      <c r="M40" s="40">
        <v>13496</v>
      </c>
      <c r="N40" s="40">
        <v>16578</v>
      </c>
      <c r="O40" s="40">
        <v>19347</v>
      </c>
      <c r="P40" s="40">
        <v>21241</v>
      </c>
      <c r="Q40" s="40">
        <v>22232</v>
      </c>
      <c r="R40" s="40">
        <v>21203</v>
      </c>
      <c r="S40" s="40">
        <v>22667</v>
      </c>
      <c r="T40" s="40">
        <v>24714</v>
      </c>
      <c r="U40" s="34">
        <v>27126</v>
      </c>
    </row>
    <row r="41" spans="1:21" ht="15.75" x14ac:dyDescent="0.25">
      <c r="A41" s="99" t="s">
        <v>46</v>
      </c>
      <c r="B41" s="33">
        <v>16898</v>
      </c>
      <c r="C41" s="40">
        <v>17932</v>
      </c>
      <c r="D41" s="40">
        <v>18917</v>
      </c>
      <c r="E41" s="40">
        <v>20658</v>
      </c>
      <c r="F41" s="40">
        <v>21290</v>
      </c>
      <c r="G41" s="40">
        <v>21479</v>
      </c>
      <c r="H41" s="40">
        <v>22274</v>
      </c>
      <c r="I41" s="40">
        <v>23075</v>
      </c>
      <c r="J41" s="40">
        <v>23234</v>
      </c>
      <c r="K41" s="40">
        <v>21868</v>
      </c>
      <c r="L41" s="40">
        <v>20933</v>
      </c>
      <c r="M41" s="40">
        <v>18736</v>
      </c>
      <c r="N41" s="40">
        <v>18068</v>
      </c>
      <c r="O41" s="40">
        <v>17015</v>
      </c>
      <c r="P41" s="40">
        <v>16362</v>
      </c>
      <c r="Q41" s="40">
        <v>15769</v>
      </c>
      <c r="R41" s="40">
        <v>16361</v>
      </c>
      <c r="S41" s="40">
        <v>18361</v>
      </c>
      <c r="T41" s="40">
        <v>20236</v>
      </c>
      <c r="U41" s="34">
        <v>21678</v>
      </c>
    </row>
    <row r="42" spans="1:21" ht="15.75" x14ac:dyDescent="0.25">
      <c r="A42" s="99" t="s">
        <v>47</v>
      </c>
      <c r="B42" s="33">
        <v>5372</v>
      </c>
      <c r="C42" s="40">
        <v>5608</v>
      </c>
      <c r="D42" s="40">
        <v>5841</v>
      </c>
      <c r="E42" s="40">
        <v>5816</v>
      </c>
      <c r="F42" s="40">
        <v>6153</v>
      </c>
      <c r="G42" s="40">
        <v>6284</v>
      </c>
      <c r="H42" s="40">
        <v>6586</v>
      </c>
      <c r="I42" s="40">
        <v>6778</v>
      </c>
      <c r="J42" s="40">
        <v>6995</v>
      </c>
      <c r="K42" s="40">
        <v>7203</v>
      </c>
      <c r="L42" s="40">
        <v>8107</v>
      </c>
      <c r="M42" s="40">
        <v>7392</v>
      </c>
      <c r="N42" s="40">
        <v>7770</v>
      </c>
      <c r="O42" s="40">
        <v>8079</v>
      </c>
      <c r="P42" s="40">
        <v>8123</v>
      </c>
      <c r="Q42" s="40">
        <v>7826</v>
      </c>
      <c r="R42" s="40">
        <v>7820</v>
      </c>
      <c r="S42" s="40">
        <v>8097</v>
      </c>
      <c r="T42" s="40">
        <v>8142</v>
      </c>
      <c r="U42" s="34">
        <v>7838</v>
      </c>
    </row>
    <row r="43" spans="1:21" ht="16.5" thickBot="1" x14ac:dyDescent="0.3">
      <c r="A43" s="100" t="s">
        <v>7</v>
      </c>
      <c r="B43" s="37">
        <v>121325</v>
      </c>
      <c r="C43" s="41">
        <v>121336</v>
      </c>
      <c r="D43" s="41">
        <v>129540</v>
      </c>
      <c r="E43" s="41">
        <v>138688</v>
      </c>
      <c r="F43" s="41">
        <v>146816</v>
      </c>
      <c r="G43" s="41">
        <v>147476</v>
      </c>
      <c r="H43" s="41">
        <v>149663</v>
      </c>
      <c r="I43" s="41">
        <v>150830</v>
      </c>
      <c r="J43" s="41">
        <v>153209</v>
      </c>
      <c r="K43" s="41">
        <v>151351</v>
      </c>
      <c r="L43" s="41">
        <v>149236</v>
      </c>
      <c r="M43" s="41">
        <v>138596</v>
      </c>
      <c r="N43" s="41">
        <v>135622</v>
      </c>
      <c r="O43" s="41">
        <v>136918</v>
      </c>
      <c r="P43" s="41">
        <v>136417</v>
      </c>
      <c r="Q43" s="41">
        <v>132306</v>
      </c>
      <c r="R43" s="41">
        <v>129746</v>
      </c>
      <c r="S43" s="41">
        <v>131459</v>
      </c>
      <c r="T43" s="41">
        <v>136299</v>
      </c>
      <c r="U43" s="38">
        <v>143753</v>
      </c>
    </row>
    <row r="45" spans="1:21" x14ac:dyDescent="0.25">
      <c r="A45" s="230" t="s">
        <v>8</v>
      </c>
    </row>
  </sheetData>
  <mergeCells count="9">
    <mergeCell ref="A3:T3"/>
    <mergeCell ref="A17:T17"/>
    <mergeCell ref="A31:T31"/>
    <mergeCell ref="A32:A33"/>
    <mergeCell ref="B32:U32"/>
    <mergeCell ref="A4:A5"/>
    <mergeCell ref="B4:U4"/>
    <mergeCell ref="A18:A19"/>
    <mergeCell ref="B18:U18"/>
  </mergeCells>
  <hyperlinks>
    <hyperlink ref="J1" location="'Table of Contents'!C2" display="Back to Table of Contents"/>
  </hyperlinks>
  <pageMargins left="0.75" right="0.75" top="1" bottom="1" header="0.5" footer="0.5"/>
  <pageSetup paperSize="9" scale="34"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showGridLines="0" zoomScaleNormal="100" workbookViewId="0"/>
  </sheetViews>
  <sheetFormatPr defaultRowHeight="15" x14ac:dyDescent="0.25"/>
  <cols>
    <col min="1" max="1" width="36.5703125" bestFit="1" customWidth="1"/>
    <col min="2" max="21" width="9.5703125" customWidth="1"/>
  </cols>
  <sheetData>
    <row r="1" spans="1:21" x14ac:dyDescent="0.25">
      <c r="A1" s="8" t="s">
        <v>539</v>
      </c>
      <c r="J1" s="7" t="s">
        <v>892</v>
      </c>
    </row>
    <row r="2" spans="1:21" x14ac:dyDescent="0.25">
      <c r="A2" s="2"/>
    </row>
    <row r="3" spans="1:21" ht="16.5" thickBot="1" x14ac:dyDescent="0.3">
      <c r="A3" s="306" t="s">
        <v>2</v>
      </c>
      <c r="B3" s="271"/>
      <c r="C3" s="271"/>
      <c r="D3" s="271"/>
      <c r="E3" s="271"/>
      <c r="F3" s="271"/>
      <c r="G3" s="271"/>
      <c r="H3" s="271"/>
      <c r="I3" s="271"/>
      <c r="J3" s="271"/>
      <c r="K3" s="271"/>
      <c r="L3" s="271"/>
      <c r="M3" s="271"/>
      <c r="N3" s="271"/>
      <c r="O3" s="271"/>
      <c r="P3" s="271"/>
      <c r="Q3" s="306"/>
      <c r="R3" s="306"/>
      <c r="S3" s="306"/>
      <c r="T3" s="306"/>
      <c r="U3" s="306"/>
    </row>
    <row r="4" spans="1:21" ht="15" customHeight="1" x14ac:dyDescent="0.25">
      <c r="A4" s="305" t="s">
        <v>48</v>
      </c>
      <c r="B4" s="265" t="s">
        <v>1</v>
      </c>
      <c r="C4" s="266"/>
      <c r="D4" s="266"/>
      <c r="E4" s="266"/>
      <c r="F4" s="266"/>
      <c r="G4" s="266"/>
      <c r="H4" s="266"/>
      <c r="I4" s="266"/>
      <c r="J4" s="266"/>
      <c r="K4" s="266"/>
      <c r="L4" s="266"/>
      <c r="M4" s="266"/>
      <c r="N4" s="266"/>
      <c r="O4" s="266"/>
      <c r="P4" s="266"/>
      <c r="Q4" s="266"/>
      <c r="R4" s="266"/>
      <c r="S4" s="266"/>
      <c r="T4" s="266"/>
      <c r="U4" s="290"/>
    </row>
    <row r="5" spans="1:21" ht="15.75" thickBot="1" x14ac:dyDescent="0.3">
      <c r="A5" s="299"/>
      <c r="B5" s="156">
        <v>2003</v>
      </c>
      <c r="C5" s="131">
        <v>2004</v>
      </c>
      <c r="D5" s="131">
        <v>2005</v>
      </c>
      <c r="E5" s="131">
        <v>2006</v>
      </c>
      <c r="F5" s="131">
        <v>2007</v>
      </c>
      <c r="G5" s="131">
        <v>2008</v>
      </c>
      <c r="H5" s="131">
        <v>2009</v>
      </c>
      <c r="I5" s="131">
        <v>2010</v>
      </c>
      <c r="J5" s="131">
        <v>2011</v>
      </c>
      <c r="K5" s="131">
        <v>2012</v>
      </c>
      <c r="L5" s="131">
        <v>2013</v>
      </c>
      <c r="M5" s="131">
        <v>2014</v>
      </c>
      <c r="N5" s="131">
        <v>2015</v>
      </c>
      <c r="O5" s="131">
        <v>2016</v>
      </c>
      <c r="P5" s="131">
        <v>2017</v>
      </c>
      <c r="Q5" s="131">
        <v>2018</v>
      </c>
      <c r="R5" s="131">
        <v>2019</v>
      </c>
      <c r="S5" s="131">
        <v>2020</v>
      </c>
      <c r="T5" s="131">
        <v>2021</v>
      </c>
      <c r="U5" s="132">
        <v>2022</v>
      </c>
    </row>
    <row r="6" spans="1:21" ht="15.75" x14ac:dyDescent="0.25">
      <c r="A6" s="98" t="s">
        <v>24</v>
      </c>
      <c r="B6" s="47">
        <v>73</v>
      </c>
      <c r="C6" s="48">
        <v>48</v>
      </c>
      <c r="D6" s="48">
        <v>52</v>
      </c>
      <c r="E6" s="48">
        <v>97</v>
      </c>
      <c r="F6" s="48">
        <v>105</v>
      </c>
      <c r="G6" s="48">
        <v>73</v>
      </c>
      <c r="H6" s="48">
        <v>43</v>
      </c>
      <c r="I6" s="48">
        <v>28</v>
      </c>
      <c r="J6" s="48">
        <v>48</v>
      </c>
      <c r="K6" s="48">
        <v>58</v>
      </c>
      <c r="L6" s="48">
        <v>51</v>
      </c>
      <c r="M6" s="48">
        <v>29</v>
      </c>
      <c r="N6" s="48">
        <v>38</v>
      </c>
      <c r="O6" s="48">
        <v>39</v>
      </c>
      <c r="P6" s="48">
        <v>52</v>
      </c>
      <c r="Q6" s="48">
        <v>34</v>
      </c>
      <c r="R6" s="48">
        <v>29</v>
      </c>
      <c r="S6" s="48">
        <v>29</v>
      </c>
      <c r="T6" s="48">
        <v>56</v>
      </c>
      <c r="U6" s="49">
        <v>98</v>
      </c>
    </row>
    <row r="7" spans="1:21" ht="15.75" x14ac:dyDescent="0.25">
      <c r="A7" s="99" t="s">
        <v>26</v>
      </c>
      <c r="B7" s="33">
        <v>1890</v>
      </c>
      <c r="C7" s="40">
        <v>1643</v>
      </c>
      <c r="D7" s="40">
        <v>1806</v>
      </c>
      <c r="E7" s="40">
        <v>2104</v>
      </c>
      <c r="F7" s="40">
        <v>2411</v>
      </c>
      <c r="G7" s="40">
        <v>2231</v>
      </c>
      <c r="H7" s="40">
        <v>2006</v>
      </c>
      <c r="I7" s="40">
        <v>1884</v>
      </c>
      <c r="J7" s="40">
        <v>1865</v>
      </c>
      <c r="K7" s="40">
        <v>1696</v>
      </c>
      <c r="L7" s="40">
        <v>1364</v>
      </c>
      <c r="M7" s="40">
        <v>1000</v>
      </c>
      <c r="N7" s="40">
        <v>897</v>
      </c>
      <c r="O7" s="40">
        <v>1126</v>
      </c>
      <c r="P7" s="40">
        <v>1256</v>
      </c>
      <c r="Q7" s="40">
        <v>1224</v>
      </c>
      <c r="R7" s="40">
        <v>1060</v>
      </c>
      <c r="S7" s="40">
        <v>1183</v>
      </c>
      <c r="T7" s="40">
        <v>1406</v>
      </c>
      <c r="U7" s="34">
        <v>1698</v>
      </c>
    </row>
    <row r="8" spans="1:21" ht="15.75" x14ac:dyDescent="0.25">
      <c r="A8" s="99" t="s">
        <v>27</v>
      </c>
      <c r="B8" s="33">
        <v>4895</v>
      </c>
      <c r="C8" s="40">
        <v>4649</v>
      </c>
      <c r="D8" s="40">
        <v>4840</v>
      </c>
      <c r="E8" s="40">
        <v>5384</v>
      </c>
      <c r="F8" s="40">
        <v>5850</v>
      </c>
      <c r="G8" s="40">
        <v>5884</v>
      </c>
      <c r="H8" s="40">
        <v>6148</v>
      </c>
      <c r="I8" s="40">
        <v>6265</v>
      </c>
      <c r="J8" s="40">
        <v>6357</v>
      </c>
      <c r="K8" s="40">
        <v>6186</v>
      </c>
      <c r="L8" s="40">
        <v>5698</v>
      </c>
      <c r="M8" s="40">
        <v>4858</v>
      </c>
      <c r="N8" s="40">
        <v>4343</v>
      </c>
      <c r="O8" s="40">
        <v>4346</v>
      </c>
      <c r="P8" s="40">
        <v>4290</v>
      </c>
      <c r="Q8" s="40">
        <v>4016</v>
      </c>
      <c r="R8" s="40">
        <v>3969</v>
      </c>
      <c r="S8" s="40">
        <v>4131</v>
      </c>
      <c r="T8" s="40">
        <v>4456</v>
      </c>
      <c r="U8" s="34">
        <v>5129</v>
      </c>
    </row>
    <row r="9" spans="1:21" ht="15.75" x14ac:dyDescent="0.25">
      <c r="A9" s="99" t="s">
        <v>28</v>
      </c>
      <c r="B9" s="33">
        <v>6959</v>
      </c>
      <c r="C9" s="40">
        <v>6641</v>
      </c>
      <c r="D9" s="40">
        <v>6807</v>
      </c>
      <c r="E9" s="40">
        <v>7012</v>
      </c>
      <c r="F9" s="40">
        <v>7130</v>
      </c>
      <c r="G9" s="40">
        <v>6932</v>
      </c>
      <c r="H9" s="40">
        <v>6966</v>
      </c>
      <c r="I9" s="40">
        <v>7135</v>
      </c>
      <c r="J9" s="40">
        <v>7506</v>
      </c>
      <c r="K9" s="40">
        <v>7637</v>
      </c>
      <c r="L9" s="40">
        <v>7754</v>
      </c>
      <c r="M9" s="40">
        <v>7226</v>
      </c>
      <c r="N9" s="40">
        <v>6964</v>
      </c>
      <c r="O9" s="40">
        <v>6870</v>
      </c>
      <c r="P9" s="40">
        <v>6662</v>
      </c>
      <c r="Q9" s="40">
        <v>6172</v>
      </c>
      <c r="R9" s="40">
        <v>5836</v>
      </c>
      <c r="S9" s="40">
        <v>5803</v>
      </c>
      <c r="T9" s="40">
        <v>5978</v>
      </c>
      <c r="U9" s="34">
        <v>6339</v>
      </c>
    </row>
    <row r="10" spans="1:21" ht="15.75" x14ac:dyDescent="0.25">
      <c r="A10" s="99" t="s">
        <v>29</v>
      </c>
      <c r="B10" s="33">
        <v>7483</v>
      </c>
      <c r="C10" s="40">
        <v>7292</v>
      </c>
      <c r="D10" s="40">
        <v>7570</v>
      </c>
      <c r="E10" s="40">
        <v>8014</v>
      </c>
      <c r="F10" s="40">
        <v>8382</v>
      </c>
      <c r="G10" s="40">
        <v>8432</v>
      </c>
      <c r="H10" s="40">
        <v>8456</v>
      </c>
      <c r="I10" s="40">
        <v>8354</v>
      </c>
      <c r="J10" s="40">
        <v>8275</v>
      </c>
      <c r="K10" s="40">
        <v>8055</v>
      </c>
      <c r="L10" s="40">
        <v>7886</v>
      </c>
      <c r="M10" s="40">
        <v>7422</v>
      </c>
      <c r="N10" s="40">
        <v>7363</v>
      </c>
      <c r="O10" s="40">
        <v>7599</v>
      </c>
      <c r="P10" s="40">
        <v>7605</v>
      </c>
      <c r="Q10" s="40">
        <v>7334</v>
      </c>
      <c r="R10" s="40">
        <v>7242</v>
      </c>
      <c r="S10" s="40">
        <v>7250</v>
      </c>
      <c r="T10" s="40">
        <v>7335</v>
      </c>
      <c r="U10" s="34">
        <v>7580</v>
      </c>
    </row>
    <row r="11" spans="1:21" ht="15.75" x14ac:dyDescent="0.25">
      <c r="A11" s="99" t="s">
        <v>30</v>
      </c>
      <c r="B11" s="33">
        <v>9794</v>
      </c>
      <c r="C11" s="40">
        <v>9263</v>
      </c>
      <c r="D11" s="40">
        <v>9121</v>
      </c>
      <c r="E11" s="40">
        <v>9128</v>
      </c>
      <c r="F11" s="40">
        <v>8995</v>
      </c>
      <c r="G11" s="40">
        <v>8742</v>
      </c>
      <c r="H11" s="40">
        <v>8724</v>
      </c>
      <c r="I11" s="40">
        <v>8796</v>
      </c>
      <c r="J11" s="40">
        <v>9006</v>
      </c>
      <c r="K11" s="40">
        <v>9050</v>
      </c>
      <c r="L11" s="40">
        <v>8883</v>
      </c>
      <c r="M11" s="40">
        <v>8475</v>
      </c>
      <c r="N11" s="40">
        <v>8194</v>
      </c>
      <c r="O11" s="40">
        <v>8027</v>
      </c>
      <c r="P11" s="40">
        <v>7803</v>
      </c>
      <c r="Q11" s="40">
        <v>7491</v>
      </c>
      <c r="R11" s="40">
        <v>7372</v>
      </c>
      <c r="S11" s="40">
        <v>7463</v>
      </c>
      <c r="T11" s="40">
        <v>7674</v>
      </c>
      <c r="U11" s="34">
        <v>8016</v>
      </c>
    </row>
    <row r="12" spans="1:21" ht="15.75" x14ac:dyDescent="0.25">
      <c r="A12" s="99" t="s">
        <v>31</v>
      </c>
      <c r="B12" s="33">
        <v>10285</v>
      </c>
      <c r="C12" s="40">
        <v>10229</v>
      </c>
      <c r="D12" s="40">
        <v>10425</v>
      </c>
      <c r="E12" s="40">
        <v>10629</v>
      </c>
      <c r="F12" s="40">
        <v>10788</v>
      </c>
      <c r="G12" s="40">
        <v>10553</v>
      </c>
      <c r="H12" s="40">
        <v>10326</v>
      </c>
      <c r="I12" s="40">
        <v>10029</v>
      </c>
      <c r="J12" s="40">
        <v>9807</v>
      </c>
      <c r="K12" s="40">
        <v>9348</v>
      </c>
      <c r="L12" s="40">
        <v>9043</v>
      </c>
      <c r="M12" s="40">
        <v>8573</v>
      </c>
      <c r="N12" s="40">
        <v>8311</v>
      </c>
      <c r="O12" s="40">
        <v>8484</v>
      </c>
      <c r="P12" s="40">
        <v>8547</v>
      </c>
      <c r="Q12" s="40">
        <v>8280</v>
      </c>
      <c r="R12" s="40">
        <v>8099</v>
      </c>
      <c r="S12" s="40">
        <v>8056</v>
      </c>
      <c r="T12" s="40">
        <v>7976</v>
      </c>
      <c r="U12" s="34">
        <v>8000</v>
      </c>
    </row>
    <row r="13" spans="1:21" ht="15.75" x14ac:dyDescent="0.25">
      <c r="A13" s="99" t="s">
        <v>32</v>
      </c>
      <c r="B13" s="33">
        <v>9610</v>
      </c>
      <c r="C13" s="40">
        <v>9595</v>
      </c>
      <c r="D13" s="40">
        <v>9838</v>
      </c>
      <c r="E13" s="40">
        <v>10245</v>
      </c>
      <c r="F13" s="40">
        <v>10518</v>
      </c>
      <c r="G13" s="40">
        <v>10527</v>
      </c>
      <c r="H13" s="40">
        <v>10599</v>
      </c>
      <c r="I13" s="40">
        <v>10668</v>
      </c>
      <c r="J13" s="40">
        <v>10794</v>
      </c>
      <c r="K13" s="40">
        <v>10613</v>
      </c>
      <c r="L13" s="40">
        <v>10407</v>
      </c>
      <c r="M13" s="40">
        <v>9647</v>
      </c>
      <c r="N13" s="40">
        <v>9184</v>
      </c>
      <c r="O13" s="40">
        <v>8837</v>
      </c>
      <c r="P13" s="40">
        <v>8412</v>
      </c>
      <c r="Q13" s="40">
        <v>7996</v>
      </c>
      <c r="R13" s="40">
        <v>7815</v>
      </c>
      <c r="S13" s="40">
        <v>7860</v>
      </c>
      <c r="T13" s="40">
        <v>8117</v>
      </c>
      <c r="U13" s="34">
        <v>8470</v>
      </c>
    </row>
    <row r="14" spans="1:21" ht="15.75" x14ac:dyDescent="0.25">
      <c r="A14" s="99" t="s">
        <v>33</v>
      </c>
      <c r="B14" s="33">
        <v>4336</v>
      </c>
      <c r="C14" s="40">
        <v>4707</v>
      </c>
      <c r="D14" s="40">
        <v>5138</v>
      </c>
      <c r="E14" s="40">
        <v>5522</v>
      </c>
      <c r="F14" s="40">
        <v>5867</v>
      </c>
      <c r="G14" s="40">
        <v>6042</v>
      </c>
      <c r="H14" s="40">
        <v>6368</v>
      </c>
      <c r="I14" s="40">
        <v>6681</v>
      </c>
      <c r="J14" s="40">
        <v>6918</v>
      </c>
      <c r="K14" s="40">
        <v>7015</v>
      </c>
      <c r="L14" s="40">
        <v>7202</v>
      </c>
      <c r="M14" s="40">
        <v>6668</v>
      </c>
      <c r="N14" s="40">
        <v>6753</v>
      </c>
      <c r="O14" s="40">
        <v>6744</v>
      </c>
      <c r="P14" s="40">
        <v>6835</v>
      </c>
      <c r="Q14" s="40">
        <v>6670</v>
      </c>
      <c r="R14" s="40">
        <v>6490</v>
      </c>
      <c r="S14" s="40">
        <v>6429</v>
      </c>
      <c r="T14" s="40">
        <v>6414</v>
      </c>
      <c r="U14" s="34">
        <v>6303</v>
      </c>
    </row>
    <row r="15" spans="1:21" ht="15.75" x14ac:dyDescent="0.25">
      <c r="A15" s="99" t="s">
        <v>34</v>
      </c>
      <c r="B15" s="33">
        <v>1662</v>
      </c>
      <c r="C15" s="40">
        <v>1835</v>
      </c>
      <c r="D15" s="40">
        <v>2087</v>
      </c>
      <c r="E15" s="40">
        <v>2503</v>
      </c>
      <c r="F15" s="40">
        <v>3000</v>
      </c>
      <c r="G15" s="40">
        <v>3398</v>
      </c>
      <c r="H15" s="40">
        <v>3841</v>
      </c>
      <c r="I15" s="40">
        <v>4156</v>
      </c>
      <c r="J15" s="40">
        <v>4548</v>
      </c>
      <c r="K15" s="40">
        <v>4620</v>
      </c>
      <c r="L15" s="40">
        <v>4891</v>
      </c>
      <c r="M15" s="40">
        <v>4491</v>
      </c>
      <c r="N15" s="40">
        <v>4647</v>
      </c>
      <c r="O15" s="40">
        <v>4651</v>
      </c>
      <c r="P15" s="40">
        <v>4811</v>
      </c>
      <c r="Q15" s="40">
        <v>4715</v>
      </c>
      <c r="R15" s="40">
        <v>4715</v>
      </c>
      <c r="S15" s="40">
        <v>4966</v>
      </c>
      <c r="T15" s="40">
        <v>5125</v>
      </c>
      <c r="U15" s="34">
        <v>5445</v>
      </c>
    </row>
    <row r="16" spans="1:21" ht="16.5" thickBot="1" x14ac:dyDescent="0.3">
      <c r="A16" s="100" t="s">
        <v>35</v>
      </c>
      <c r="B16" s="37">
        <v>56987</v>
      </c>
      <c r="C16" s="41">
        <v>55902</v>
      </c>
      <c r="D16" s="41">
        <v>57684</v>
      </c>
      <c r="E16" s="41">
        <v>60638</v>
      </c>
      <c r="F16" s="41">
        <v>63046</v>
      </c>
      <c r="G16" s="41">
        <v>62814</v>
      </c>
      <c r="H16" s="41">
        <v>63477</v>
      </c>
      <c r="I16" s="41">
        <v>63996</v>
      </c>
      <c r="J16" s="41">
        <v>65124</v>
      </c>
      <c r="K16" s="41">
        <v>64278</v>
      </c>
      <c r="L16" s="41">
        <v>63179</v>
      </c>
      <c r="M16" s="41">
        <v>58389</v>
      </c>
      <c r="N16" s="41">
        <v>56694</v>
      </c>
      <c r="O16" s="41">
        <v>56723</v>
      </c>
      <c r="P16" s="41">
        <v>56273</v>
      </c>
      <c r="Q16" s="41">
        <v>53932</v>
      </c>
      <c r="R16" s="41">
        <v>52627</v>
      </c>
      <c r="S16" s="41">
        <v>53170</v>
      </c>
      <c r="T16" s="41">
        <v>54537</v>
      </c>
      <c r="U16" s="38">
        <v>57078</v>
      </c>
    </row>
    <row r="17" spans="1:21" ht="15.75" x14ac:dyDescent="0.25">
      <c r="A17" s="108"/>
      <c r="B17" s="106"/>
      <c r="C17" s="106"/>
      <c r="D17" s="106"/>
      <c r="E17" s="106"/>
      <c r="F17" s="106"/>
      <c r="G17" s="106"/>
      <c r="H17" s="106"/>
      <c r="I17" s="106"/>
      <c r="J17" s="106"/>
      <c r="K17" s="106"/>
      <c r="L17" s="106"/>
      <c r="M17" s="106"/>
      <c r="N17" s="106"/>
      <c r="O17" s="106"/>
      <c r="P17" s="106"/>
      <c r="Q17" s="107"/>
      <c r="R17" s="107"/>
      <c r="S17" s="107"/>
      <c r="T17" s="107"/>
      <c r="U17" s="107"/>
    </row>
    <row r="18" spans="1:21" ht="16.5" thickBot="1" x14ac:dyDescent="0.3">
      <c r="A18" s="306" t="s">
        <v>3</v>
      </c>
      <c r="B18" s="270"/>
      <c r="C18" s="270"/>
      <c r="D18" s="270"/>
      <c r="E18" s="270"/>
      <c r="F18" s="270"/>
      <c r="G18" s="270"/>
      <c r="H18" s="270"/>
      <c r="I18" s="270"/>
      <c r="J18" s="270"/>
      <c r="K18" s="270"/>
      <c r="L18" s="270"/>
      <c r="M18" s="270"/>
      <c r="N18" s="270"/>
      <c r="O18" s="270"/>
      <c r="P18" s="270"/>
      <c r="Q18" s="306"/>
      <c r="R18" s="306"/>
      <c r="S18" s="306"/>
      <c r="T18" s="306"/>
      <c r="U18" s="306"/>
    </row>
    <row r="19" spans="1:21" ht="15" customHeight="1" x14ac:dyDescent="0.25">
      <c r="A19" s="305" t="s">
        <v>48</v>
      </c>
      <c r="B19" s="265" t="s">
        <v>1</v>
      </c>
      <c r="C19" s="266"/>
      <c r="D19" s="266"/>
      <c r="E19" s="266"/>
      <c r="F19" s="266"/>
      <c r="G19" s="266"/>
      <c r="H19" s="266"/>
      <c r="I19" s="266"/>
      <c r="J19" s="266"/>
      <c r="K19" s="266"/>
      <c r="L19" s="266"/>
      <c r="M19" s="266"/>
      <c r="N19" s="266"/>
      <c r="O19" s="266"/>
      <c r="P19" s="266"/>
      <c r="Q19" s="266"/>
      <c r="R19" s="266"/>
      <c r="S19" s="266"/>
      <c r="T19" s="266"/>
      <c r="U19" s="290"/>
    </row>
    <row r="20" spans="1:21" ht="15.75" thickBot="1" x14ac:dyDescent="0.3">
      <c r="A20" s="299"/>
      <c r="B20" s="156">
        <v>2003</v>
      </c>
      <c r="C20" s="131">
        <v>2004</v>
      </c>
      <c r="D20" s="131">
        <v>2005</v>
      </c>
      <c r="E20" s="131">
        <v>2006</v>
      </c>
      <c r="F20" s="131">
        <v>2007</v>
      </c>
      <c r="G20" s="131">
        <v>2008</v>
      </c>
      <c r="H20" s="131">
        <v>2009</v>
      </c>
      <c r="I20" s="131">
        <v>2010</v>
      </c>
      <c r="J20" s="131">
        <v>2011</v>
      </c>
      <c r="K20" s="131">
        <v>2012</v>
      </c>
      <c r="L20" s="131">
        <v>2013</v>
      </c>
      <c r="M20" s="131">
        <v>2014</v>
      </c>
      <c r="N20" s="131">
        <v>2015</v>
      </c>
      <c r="O20" s="131">
        <v>2016</v>
      </c>
      <c r="P20" s="131">
        <v>2017</v>
      </c>
      <c r="Q20" s="131">
        <v>2018</v>
      </c>
      <c r="R20" s="131">
        <v>2019</v>
      </c>
      <c r="S20" s="131">
        <v>2020</v>
      </c>
      <c r="T20" s="131">
        <v>2021</v>
      </c>
      <c r="U20" s="132">
        <v>2022</v>
      </c>
    </row>
    <row r="21" spans="1:21" ht="15.75" x14ac:dyDescent="0.25">
      <c r="A21" s="98" t="s">
        <v>24</v>
      </c>
      <c r="B21" s="47">
        <v>88</v>
      </c>
      <c r="C21" s="48">
        <v>70</v>
      </c>
      <c r="D21" s="48">
        <v>103</v>
      </c>
      <c r="E21" s="48">
        <v>185</v>
      </c>
      <c r="F21" s="48">
        <v>238</v>
      </c>
      <c r="G21" s="48">
        <v>184</v>
      </c>
      <c r="H21" s="48">
        <v>131</v>
      </c>
      <c r="I21" s="48">
        <v>118</v>
      </c>
      <c r="J21" s="48">
        <v>119</v>
      </c>
      <c r="K21" s="48">
        <v>97</v>
      </c>
      <c r="L21" s="48">
        <v>65</v>
      </c>
      <c r="M21" s="48">
        <v>44</v>
      </c>
      <c r="N21" s="48">
        <v>62</v>
      </c>
      <c r="O21" s="48">
        <v>80</v>
      </c>
      <c r="P21" s="48">
        <v>75</v>
      </c>
      <c r="Q21" s="48">
        <v>82</v>
      </c>
      <c r="R21" s="48">
        <v>59</v>
      </c>
      <c r="S21" s="48">
        <v>69</v>
      </c>
      <c r="T21" s="48">
        <v>98</v>
      </c>
      <c r="U21" s="49">
        <v>152</v>
      </c>
    </row>
    <row r="22" spans="1:21" ht="15.75" x14ac:dyDescent="0.25">
      <c r="A22" s="99" t="s">
        <v>26</v>
      </c>
      <c r="B22" s="33">
        <v>3416</v>
      </c>
      <c r="C22" s="40">
        <v>2882</v>
      </c>
      <c r="D22" s="40">
        <v>3064</v>
      </c>
      <c r="E22" s="40">
        <v>3759</v>
      </c>
      <c r="F22" s="40">
        <v>4378</v>
      </c>
      <c r="G22" s="40">
        <v>4185</v>
      </c>
      <c r="H22" s="40">
        <v>3887</v>
      </c>
      <c r="I22" s="40">
        <v>3493</v>
      </c>
      <c r="J22" s="40">
        <v>3403</v>
      </c>
      <c r="K22" s="40">
        <v>2916</v>
      </c>
      <c r="L22" s="40">
        <v>2347</v>
      </c>
      <c r="M22" s="40">
        <v>1604</v>
      </c>
      <c r="N22" s="40">
        <v>1427</v>
      </c>
      <c r="O22" s="40">
        <v>1752</v>
      </c>
      <c r="P22" s="40">
        <v>1820</v>
      </c>
      <c r="Q22" s="40">
        <v>1724</v>
      </c>
      <c r="R22" s="40">
        <v>1584</v>
      </c>
      <c r="S22" s="40">
        <v>1722</v>
      </c>
      <c r="T22" s="40">
        <v>2252</v>
      </c>
      <c r="U22" s="34">
        <v>2747</v>
      </c>
    </row>
    <row r="23" spans="1:21" ht="15.75" x14ac:dyDescent="0.25">
      <c r="A23" s="99" t="s">
        <v>27</v>
      </c>
      <c r="B23" s="33">
        <v>8828</v>
      </c>
      <c r="C23" s="40">
        <v>8667</v>
      </c>
      <c r="D23" s="40">
        <v>9172</v>
      </c>
      <c r="E23" s="40">
        <v>10265</v>
      </c>
      <c r="F23" s="40">
        <v>11131</v>
      </c>
      <c r="G23" s="40">
        <v>10884</v>
      </c>
      <c r="H23" s="40">
        <v>10849</v>
      </c>
      <c r="I23" s="40">
        <v>10843</v>
      </c>
      <c r="J23" s="40">
        <v>10667</v>
      </c>
      <c r="K23" s="40">
        <v>10138</v>
      </c>
      <c r="L23" s="40">
        <v>9335</v>
      </c>
      <c r="M23" s="40">
        <v>7804</v>
      </c>
      <c r="N23" s="40">
        <v>6949</v>
      </c>
      <c r="O23" s="40">
        <v>7006</v>
      </c>
      <c r="P23" s="40">
        <v>6803</v>
      </c>
      <c r="Q23" s="40">
        <v>6420</v>
      </c>
      <c r="R23" s="40">
        <v>6053</v>
      </c>
      <c r="S23" s="40">
        <v>6157</v>
      </c>
      <c r="T23" s="40">
        <v>6756</v>
      </c>
      <c r="U23" s="34">
        <v>7596</v>
      </c>
    </row>
    <row r="24" spans="1:21" ht="15.75" x14ac:dyDescent="0.25">
      <c r="A24" s="99" t="s">
        <v>28</v>
      </c>
      <c r="B24" s="33">
        <v>10562</v>
      </c>
      <c r="C24" s="40">
        <v>10722</v>
      </c>
      <c r="D24" s="40">
        <v>11334</v>
      </c>
      <c r="E24" s="40">
        <v>11887</v>
      </c>
      <c r="F24" s="40">
        <v>12424</v>
      </c>
      <c r="G24" s="40">
        <v>12333</v>
      </c>
      <c r="H24" s="40">
        <v>12423</v>
      </c>
      <c r="I24" s="40">
        <v>12594</v>
      </c>
      <c r="J24" s="40">
        <v>12902</v>
      </c>
      <c r="K24" s="40">
        <v>12830</v>
      </c>
      <c r="L24" s="40">
        <v>12530</v>
      </c>
      <c r="M24" s="40">
        <v>11640</v>
      </c>
      <c r="N24" s="40">
        <v>11301</v>
      </c>
      <c r="O24" s="40">
        <v>11026</v>
      </c>
      <c r="P24" s="40">
        <v>10620</v>
      </c>
      <c r="Q24" s="40">
        <v>9951</v>
      </c>
      <c r="R24" s="40">
        <v>9266</v>
      </c>
      <c r="S24" s="40">
        <v>9026</v>
      </c>
      <c r="T24" s="40">
        <v>9290</v>
      </c>
      <c r="U24" s="34">
        <v>9741</v>
      </c>
    </row>
    <row r="25" spans="1:21" ht="15.75" x14ac:dyDescent="0.25">
      <c r="A25" s="99" t="s">
        <v>29</v>
      </c>
      <c r="B25" s="33">
        <v>10060</v>
      </c>
      <c r="C25" s="40">
        <v>10017</v>
      </c>
      <c r="D25" s="40">
        <v>10880</v>
      </c>
      <c r="E25" s="40">
        <v>11843</v>
      </c>
      <c r="F25" s="40">
        <v>12715</v>
      </c>
      <c r="G25" s="40">
        <v>12915</v>
      </c>
      <c r="H25" s="40">
        <v>13195</v>
      </c>
      <c r="I25" s="40">
        <v>13055</v>
      </c>
      <c r="J25" s="40">
        <v>12898</v>
      </c>
      <c r="K25" s="40">
        <v>12677</v>
      </c>
      <c r="L25" s="40">
        <v>12578</v>
      </c>
      <c r="M25" s="40">
        <v>11999</v>
      </c>
      <c r="N25" s="40">
        <v>11888</v>
      </c>
      <c r="O25" s="40">
        <v>12164</v>
      </c>
      <c r="P25" s="40">
        <v>12321</v>
      </c>
      <c r="Q25" s="40">
        <v>12052</v>
      </c>
      <c r="R25" s="40">
        <v>11897</v>
      </c>
      <c r="S25" s="40">
        <v>11934</v>
      </c>
      <c r="T25" s="40">
        <v>11992</v>
      </c>
      <c r="U25" s="34">
        <v>12342</v>
      </c>
    </row>
    <row r="26" spans="1:21" ht="15.75" x14ac:dyDescent="0.25">
      <c r="A26" s="99" t="s">
        <v>30</v>
      </c>
      <c r="B26" s="33">
        <v>10485</v>
      </c>
      <c r="C26" s="40">
        <v>10834</v>
      </c>
      <c r="D26" s="40">
        <v>11684</v>
      </c>
      <c r="E26" s="40">
        <v>12131</v>
      </c>
      <c r="F26" s="40">
        <v>12421</v>
      </c>
      <c r="G26" s="40">
        <v>12304</v>
      </c>
      <c r="H26" s="40">
        <v>12183</v>
      </c>
      <c r="I26" s="40">
        <v>12259</v>
      </c>
      <c r="J26" s="40">
        <v>12607</v>
      </c>
      <c r="K26" s="40">
        <v>12774</v>
      </c>
      <c r="L26" s="40">
        <v>12866</v>
      </c>
      <c r="M26" s="40">
        <v>12429</v>
      </c>
      <c r="N26" s="40">
        <v>12156</v>
      </c>
      <c r="O26" s="40">
        <v>12074</v>
      </c>
      <c r="P26" s="40">
        <v>11976</v>
      </c>
      <c r="Q26" s="40">
        <v>11884</v>
      </c>
      <c r="R26" s="40">
        <v>11834</v>
      </c>
      <c r="S26" s="40">
        <v>12063</v>
      </c>
      <c r="T26" s="40">
        <v>12593</v>
      </c>
      <c r="U26" s="34">
        <v>13335</v>
      </c>
    </row>
    <row r="27" spans="1:21" ht="15.75" x14ac:dyDescent="0.25">
      <c r="A27" s="99" t="s">
        <v>31</v>
      </c>
      <c r="B27" s="33">
        <v>9075</v>
      </c>
      <c r="C27" s="40">
        <v>9419</v>
      </c>
      <c r="D27" s="40">
        <v>10707</v>
      </c>
      <c r="E27" s="40">
        <v>11613</v>
      </c>
      <c r="F27" s="40">
        <v>12520</v>
      </c>
      <c r="G27" s="40">
        <v>12819</v>
      </c>
      <c r="H27" s="40">
        <v>13176</v>
      </c>
      <c r="I27" s="40">
        <v>12979</v>
      </c>
      <c r="J27" s="40">
        <v>12894</v>
      </c>
      <c r="K27" s="40">
        <v>12514</v>
      </c>
      <c r="L27" s="40">
        <v>12248</v>
      </c>
      <c r="M27" s="40">
        <v>11494</v>
      </c>
      <c r="N27" s="40">
        <v>11357</v>
      </c>
      <c r="O27" s="40">
        <v>11766</v>
      </c>
      <c r="P27" s="40">
        <v>11976</v>
      </c>
      <c r="Q27" s="40">
        <v>12009</v>
      </c>
      <c r="R27" s="40">
        <v>12079</v>
      </c>
      <c r="S27" s="40">
        <v>12106</v>
      </c>
      <c r="T27" s="40">
        <v>12284</v>
      </c>
      <c r="U27" s="34">
        <v>12771</v>
      </c>
    </row>
    <row r="28" spans="1:21" ht="15.75" x14ac:dyDescent="0.25">
      <c r="A28" s="99" t="s">
        <v>32</v>
      </c>
      <c r="B28" s="33">
        <v>7217</v>
      </c>
      <c r="C28" s="40">
        <v>7570</v>
      </c>
      <c r="D28" s="40">
        <v>8563</v>
      </c>
      <c r="E28" s="40">
        <v>9270</v>
      </c>
      <c r="F28" s="40">
        <v>9892</v>
      </c>
      <c r="G28" s="40">
        <v>10396</v>
      </c>
      <c r="H28" s="40">
        <v>10857</v>
      </c>
      <c r="I28" s="40">
        <v>11362</v>
      </c>
      <c r="J28" s="40">
        <v>11850</v>
      </c>
      <c r="K28" s="40">
        <v>12068</v>
      </c>
      <c r="L28" s="40">
        <v>12222</v>
      </c>
      <c r="M28" s="40">
        <v>11852</v>
      </c>
      <c r="N28" s="40">
        <v>11700</v>
      </c>
      <c r="O28" s="40">
        <v>11628</v>
      </c>
      <c r="P28" s="40">
        <v>11356</v>
      </c>
      <c r="Q28" s="40">
        <v>10892</v>
      </c>
      <c r="R28" s="40">
        <v>10735</v>
      </c>
      <c r="S28" s="40">
        <v>10898</v>
      </c>
      <c r="T28" s="40">
        <v>11569</v>
      </c>
      <c r="U28" s="34">
        <v>12368</v>
      </c>
    </row>
    <row r="29" spans="1:21" ht="15.75" x14ac:dyDescent="0.25">
      <c r="A29" s="99" t="s">
        <v>33</v>
      </c>
      <c r="B29" s="33">
        <v>3480</v>
      </c>
      <c r="C29" s="40">
        <v>3921</v>
      </c>
      <c r="D29" s="40">
        <v>4709</v>
      </c>
      <c r="E29" s="40">
        <v>5123</v>
      </c>
      <c r="F29" s="40">
        <v>5647</v>
      </c>
      <c r="G29" s="40">
        <v>5963</v>
      </c>
      <c r="H29" s="40">
        <v>6376</v>
      </c>
      <c r="I29" s="40">
        <v>6674</v>
      </c>
      <c r="J29" s="40">
        <v>6977</v>
      </c>
      <c r="K29" s="40">
        <v>7115</v>
      </c>
      <c r="L29" s="40">
        <v>7571</v>
      </c>
      <c r="M29" s="40">
        <v>7271</v>
      </c>
      <c r="N29" s="40">
        <v>7745</v>
      </c>
      <c r="O29" s="40">
        <v>8091</v>
      </c>
      <c r="P29" s="40">
        <v>8411</v>
      </c>
      <c r="Q29" s="40">
        <v>8411</v>
      </c>
      <c r="R29" s="40">
        <v>8540</v>
      </c>
      <c r="S29" s="40">
        <v>8778</v>
      </c>
      <c r="T29" s="40">
        <v>8978</v>
      </c>
      <c r="U29" s="34">
        <v>9157</v>
      </c>
    </row>
    <row r="30" spans="1:21" ht="15.75" x14ac:dyDescent="0.25">
      <c r="A30" s="99" t="s">
        <v>34</v>
      </c>
      <c r="B30" s="33">
        <v>1116</v>
      </c>
      <c r="C30" s="40">
        <v>1318</v>
      </c>
      <c r="D30" s="40">
        <v>1624</v>
      </c>
      <c r="E30" s="40">
        <v>1955</v>
      </c>
      <c r="F30" s="40">
        <v>2378</v>
      </c>
      <c r="G30" s="40">
        <v>2653</v>
      </c>
      <c r="H30" s="40">
        <v>3081</v>
      </c>
      <c r="I30" s="40">
        <v>3425</v>
      </c>
      <c r="J30" s="40">
        <v>3732</v>
      </c>
      <c r="K30" s="40">
        <v>3904</v>
      </c>
      <c r="L30" s="40">
        <v>4252</v>
      </c>
      <c r="M30" s="40">
        <v>4025</v>
      </c>
      <c r="N30" s="40">
        <v>4297</v>
      </c>
      <c r="O30" s="40">
        <v>4554</v>
      </c>
      <c r="P30" s="40">
        <v>4729</v>
      </c>
      <c r="Q30" s="40">
        <v>4888</v>
      </c>
      <c r="R30" s="40">
        <v>5004</v>
      </c>
      <c r="S30" s="40">
        <v>5453</v>
      </c>
      <c r="T30" s="40">
        <v>5814</v>
      </c>
      <c r="U30" s="34">
        <v>6215</v>
      </c>
    </row>
    <row r="31" spans="1:21" ht="16.5" thickBot="1" x14ac:dyDescent="0.3">
      <c r="A31" s="100" t="s">
        <v>36</v>
      </c>
      <c r="B31" s="37">
        <v>64327</v>
      </c>
      <c r="C31" s="41">
        <v>65420</v>
      </c>
      <c r="D31" s="41">
        <v>71840</v>
      </c>
      <c r="E31" s="41">
        <v>78031</v>
      </c>
      <c r="F31" s="41">
        <v>83744</v>
      </c>
      <c r="G31" s="41">
        <v>84636</v>
      </c>
      <c r="H31" s="41">
        <v>86158</v>
      </c>
      <c r="I31" s="41">
        <v>86802</v>
      </c>
      <c r="J31" s="41">
        <v>88049</v>
      </c>
      <c r="K31" s="41">
        <v>87033</v>
      </c>
      <c r="L31" s="41">
        <v>86014</v>
      </c>
      <c r="M31" s="41">
        <v>80162</v>
      </c>
      <c r="N31" s="41">
        <v>78882</v>
      </c>
      <c r="O31" s="41">
        <v>80141</v>
      </c>
      <c r="P31" s="41">
        <v>80087</v>
      </c>
      <c r="Q31" s="41">
        <v>78313</v>
      </c>
      <c r="R31" s="41">
        <v>77051</v>
      </c>
      <c r="S31" s="41">
        <v>78206</v>
      </c>
      <c r="T31" s="41">
        <v>81626</v>
      </c>
      <c r="U31" s="38">
        <v>86424</v>
      </c>
    </row>
    <row r="32" spans="1:21" ht="15.75" x14ac:dyDescent="0.25">
      <c r="A32" s="109"/>
      <c r="B32" s="106"/>
      <c r="C32" s="106"/>
      <c r="D32" s="106"/>
      <c r="E32" s="106"/>
      <c r="F32" s="106"/>
      <c r="G32" s="106"/>
      <c r="H32" s="106"/>
      <c r="I32" s="106"/>
      <c r="J32" s="106"/>
      <c r="K32" s="106"/>
      <c r="L32" s="106"/>
      <c r="M32" s="106"/>
      <c r="N32" s="106"/>
      <c r="O32" s="106"/>
      <c r="P32" s="106"/>
      <c r="Q32" s="107"/>
      <c r="R32" s="107"/>
      <c r="S32" s="107"/>
      <c r="T32" s="107"/>
      <c r="U32" s="107"/>
    </row>
    <row r="33" spans="1:21" ht="16.5" thickBot="1" x14ac:dyDescent="0.3">
      <c r="A33" s="84" t="s">
        <v>7</v>
      </c>
      <c r="B33" s="106"/>
      <c r="C33" s="106"/>
      <c r="D33" s="106"/>
      <c r="E33" s="106"/>
      <c r="F33" s="106"/>
      <c r="G33" s="106"/>
      <c r="H33" s="106"/>
      <c r="I33" s="106"/>
      <c r="J33" s="106"/>
      <c r="K33" s="106"/>
      <c r="L33" s="106"/>
      <c r="M33" s="106"/>
      <c r="N33" s="106"/>
      <c r="O33" s="106"/>
      <c r="P33" s="106"/>
      <c r="Q33" s="107"/>
      <c r="R33" s="107"/>
      <c r="S33" s="107"/>
      <c r="T33" s="107"/>
      <c r="U33" s="107"/>
    </row>
    <row r="34" spans="1:21" ht="15" customHeight="1" x14ac:dyDescent="0.25">
      <c r="A34" s="305" t="s">
        <v>48</v>
      </c>
      <c r="B34" s="265" t="s">
        <v>1</v>
      </c>
      <c r="C34" s="266"/>
      <c r="D34" s="266"/>
      <c r="E34" s="266"/>
      <c r="F34" s="266"/>
      <c r="G34" s="266"/>
      <c r="H34" s="266"/>
      <c r="I34" s="266"/>
      <c r="J34" s="266"/>
      <c r="K34" s="266"/>
      <c r="L34" s="266"/>
      <c r="M34" s="266"/>
      <c r="N34" s="266"/>
      <c r="O34" s="266"/>
      <c r="P34" s="266"/>
      <c r="Q34" s="266"/>
      <c r="R34" s="266"/>
      <c r="S34" s="266"/>
      <c r="T34" s="266"/>
      <c r="U34" s="290"/>
    </row>
    <row r="35" spans="1:21" ht="15.75" thickBot="1" x14ac:dyDescent="0.3">
      <c r="A35" s="299"/>
      <c r="B35" s="156">
        <v>2003</v>
      </c>
      <c r="C35" s="131">
        <v>2004</v>
      </c>
      <c r="D35" s="131">
        <v>2005</v>
      </c>
      <c r="E35" s="131">
        <v>2006</v>
      </c>
      <c r="F35" s="131">
        <v>2007</v>
      </c>
      <c r="G35" s="131">
        <v>2008</v>
      </c>
      <c r="H35" s="131">
        <v>2009</v>
      </c>
      <c r="I35" s="131">
        <v>2010</v>
      </c>
      <c r="J35" s="131">
        <v>2011</v>
      </c>
      <c r="K35" s="131">
        <v>2012</v>
      </c>
      <c r="L35" s="131">
        <v>2013</v>
      </c>
      <c r="M35" s="131">
        <v>2014</v>
      </c>
      <c r="N35" s="131">
        <v>2015</v>
      </c>
      <c r="O35" s="131">
        <v>2016</v>
      </c>
      <c r="P35" s="131">
        <v>2017</v>
      </c>
      <c r="Q35" s="131">
        <v>2018</v>
      </c>
      <c r="R35" s="131">
        <v>2019</v>
      </c>
      <c r="S35" s="131">
        <v>2020</v>
      </c>
      <c r="T35" s="131">
        <v>2021</v>
      </c>
      <c r="U35" s="132">
        <v>2022</v>
      </c>
    </row>
    <row r="36" spans="1:21" ht="15.75" x14ac:dyDescent="0.25">
      <c r="A36" s="98" t="s">
        <v>24</v>
      </c>
      <c r="B36" s="47">
        <v>161</v>
      </c>
      <c r="C36" s="48">
        <v>118</v>
      </c>
      <c r="D36" s="48">
        <v>155</v>
      </c>
      <c r="E36" s="48">
        <v>283</v>
      </c>
      <c r="F36" s="48">
        <v>343</v>
      </c>
      <c r="G36" s="48">
        <v>257</v>
      </c>
      <c r="H36" s="48">
        <v>174</v>
      </c>
      <c r="I36" s="48">
        <v>146</v>
      </c>
      <c r="J36" s="48">
        <v>167</v>
      </c>
      <c r="K36" s="48">
        <v>155</v>
      </c>
      <c r="L36" s="48">
        <v>116</v>
      </c>
      <c r="M36" s="48">
        <v>73</v>
      </c>
      <c r="N36" s="48">
        <v>100</v>
      </c>
      <c r="O36" s="48">
        <v>119</v>
      </c>
      <c r="P36" s="48">
        <v>127</v>
      </c>
      <c r="Q36" s="48">
        <v>117</v>
      </c>
      <c r="R36" s="48">
        <v>88</v>
      </c>
      <c r="S36" s="48">
        <v>99</v>
      </c>
      <c r="T36" s="48">
        <v>155</v>
      </c>
      <c r="U36" s="49">
        <v>251</v>
      </c>
    </row>
    <row r="37" spans="1:21" ht="15.75" x14ac:dyDescent="0.25">
      <c r="A37" s="99" t="s">
        <v>26</v>
      </c>
      <c r="B37" s="33">
        <v>5306</v>
      </c>
      <c r="C37" s="40">
        <v>4526</v>
      </c>
      <c r="D37" s="40">
        <v>4872</v>
      </c>
      <c r="E37" s="40">
        <v>5866</v>
      </c>
      <c r="F37" s="40">
        <v>6792</v>
      </c>
      <c r="G37" s="40">
        <v>6419</v>
      </c>
      <c r="H37" s="40">
        <v>5897</v>
      </c>
      <c r="I37" s="40">
        <v>5380</v>
      </c>
      <c r="J37" s="40">
        <v>5269</v>
      </c>
      <c r="K37" s="40">
        <v>4612</v>
      </c>
      <c r="L37" s="40">
        <v>3713</v>
      </c>
      <c r="M37" s="40">
        <v>2606</v>
      </c>
      <c r="N37" s="40">
        <v>2327</v>
      </c>
      <c r="O37" s="40">
        <v>2881</v>
      </c>
      <c r="P37" s="40">
        <v>3078</v>
      </c>
      <c r="Q37" s="40">
        <v>2950</v>
      </c>
      <c r="R37" s="40">
        <v>2647</v>
      </c>
      <c r="S37" s="40">
        <v>2912</v>
      </c>
      <c r="T37" s="40">
        <v>3680</v>
      </c>
      <c r="U37" s="34">
        <v>4475</v>
      </c>
    </row>
    <row r="38" spans="1:21" ht="15.75" x14ac:dyDescent="0.25">
      <c r="A38" s="99" t="s">
        <v>27</v>
      </c>
      <c r="B38" s="33">
        <v>13725</v>
      </c>
      <c r="C38" s="40">
        <v>13318</v>
      </c>
      <c r="D38" s="40">
        <v>14013</v>
      </c>
      <c r="E38" s="40">
        <v>15650</v>
      </c>
      <c r="F38" s="40">
        <v>16985</v>
      </c>
      <c r="G38" s="40">
        <v>16770</v>
      </c>
      <c r="H38" s="40">
        <v>16999</v>
      </c>
      <c r="I38" s="40">
        <v>17113</v>
      </c>
      <c r="J38" s="40">
        <v>17033</v>
      </c>
      <c r="K38" s="40">
        <v>16335</v>
      </c>
      <c r="L38" s="40">
        <v>15045</v>
      </c>
      <c r="M38" s="40">
        <v>12673</v>
      </c>
      <c r="N38" s="40">
        <v>11297</v>
      </c>
      <c r="O38" s="40">
        <v>11359</v>
      </c>
      <c r="P38" s="40">
        <v>11099</v>
      </c>
      <c r="Q38" s="40">
        <v>10445</v>
      </c>
      <c r="R38" s="40">
        <v>10035</v>
      </c>
      <c r="S38" s="40">
        <v>10308</v>
      </c>
      <c r="T38" s="40">
        <v>11237</v>
      </c>
      <c r="U38" s="34">
        <v>12774</v>
      </c>
    </row>
    <row r="39" spans="1:21" ht="15.75" x14ac:dyDescent="0.25">
      <c r="A39" s="99" t="s">
        <v>28</v>
      </c>
      <c r="B39" s="33">
        <v>17522</v>
      </c>
      <c r="C39" s="40">
        <v>17364</v>
      </c>
      <c r="D39" s="40">
        <v>18143</v>
      </c>
      <c r="E39" s="40">
        <v>18901</v>
      </c>
      <c r="F39" s="40">
        <v>19558</v>
      </c>
      <c r="G39" s="40">
        <v>19271</v>
      </c>
      <c r="H39" s="40">
        <v>19394</v>
      </c>
      <c r="I39" s="40">
        <v>19732</v>
      </c>
      <c r="J39" s="40">
        <v>20412</v>
      </c>
      <c r="K39" s="40">
        <v>20472</v>
      </c>
      <c r="L39" s="40">
        <v>20287</v>
      </c>
      <c r="M39" s="40">
        <v>18871</v>
      </c>
      <c r="N39" s="40">
        <v>18276</v>
      </c>
      <c r="O39" s="40">
        <v>17910</v>
      </c>
      <c r="P39" s="40">
        <v>17299</v>
      </c>
      <c r="Q39" s="40">
        <v>16142</v>
      </c>
      <c r="R39" s="40">
        <v>15124</v>
      </c>
      <c r="S39" s="40">
        <v>14844</v>
      </c>
      <c r="T39" s="40">
        <v>15291</v>
      </c>
      <c r="U39" s="34">
        <v>16121</v>
      </c>
    </row>
    <row r="40" spans="1:21" ht="15.75" x14ac:dyDescent="0.25">
      <c r="A40" s="99" t="s">
        <v>29</v>
      </c>
      <c r="B40" s="33">
        <v>17545</v>
      </c>
      <c r="C40" s="40">
        <v>17311</v>
      </c>
      <c r="D40" s="40">
        <v>18452</v>
      </c>
      <c r="E40" s="40">
        <v>19857</v>
      </c>
      <c r="F40" s="40">
        <v>21098</v>
      </c>
      <c r="G40" s="40">
        <v>21348</v>
      </c>
      <c r="H40" s="40">
        <v>21653</v>
      </c>
      <c r="I40" s="40">
        <v>21414</v>
      </c>
      <c r="J40" s="40">
        <v>21178</v>
      </c>
      <c r="K40" s="40">
        <v>20737</v>
      </c>
      <c r="L40" s="40">
        <v>20470</v>
      </c>
      <c r="M40" s="40">
        <v>19426</v>
      </c>
      <c r="N40" s="40">
        <v>19254</v>
      </c>
      <c r="O40" s="40">
        <v>19768</v>
      </c>
      <c r="P40" s="40">
        <v>19933</v>
      </c>
      <c r="Q40" s="40">
        <v>19390</v>
      </c>
      <c r="R40" s="40">
        <v>19145</v>
      </c>
      <c r="S40" s="40">
        <v>19199</v>
      </c>
      <c r="T40" s="40">
        <v>19349</v>
      </c>
      <c r="U40" s="34">
        <v>19958</v>
      </c>
    </row>
    <row r="41" spans="1:21" ht="15.75" x14ac:dyDescent="0.25">
      <c r="A41" s="99" t="s">
        <v>30</v>
      </c>
      <c r="B41" s="33">
        <v>20282</v>
      </c>
      <c r="C41" s="40">
        <v>20101</v>
      </c>
      <c r="D41" s="40">
        <v>20809</v>
      </c>
      <c r="E41" s="40">
        <v>21264</v>
      </c>
      <c r="F41" s="40">
        <v>21422</v>
      </c>
      <c r="G41" s="40">
        <v>21050</v>
      </c>
      <c r="H41" s="40">
        <v>20911</v>
      </c>
      <c r="I41" s="40">
        <v>21059</v>
      </c>
      <c r="J41" s="40">
        <v>21614</v>
      </c>
      <c r="K41" s="40">
        <v>21827</v>
      </c>
      <c r="L41" s="40">
        <v>21753</v>
      </c>
      <c r="M41" s="40">
        <v>20910</v>
      </c>
      <c r="N41" s="40">
        <v>20357</v>
      </c>
      <c r="O41" s="40">
        <v>20108</v>
      </c>
      <c r="P41" s="40">
        <v>19785</v>
      </c>
      <c r="Q41" s="40">
        <v>19382</v>
      </c>
      <c r="R41" s="40">
        <v>19213</v>
      </c>
      <c r="S41" s="40">
        <v>19531</v>
      </c>
      <c r="T41" s="40">
        <v>20279</v>
      </c>
      <c r="U41" s="34">
        <v>21383</v>
      </c>
    </row>
    <row r="42" spans="1:21" ht="15.75" x14ac:dyDescent="0.25">
      <c r="A42" s="99" t="s">
        <v>31</v>
      </c>
      <c r="B42" s="33">
        <v>19363</v>
      </c>
      <c r="C42" s="40">
        <v>19652</v>
      </c>
      <c r="D42" s="40">
        <v>21136</v>
      </c>
      <c r="E42" s="40">
        <v>22247</v>
      </c>
      <c r="F42" s="40">
        <v>23311</v>
      </c>
      <c r="G42" s="40">
        <v>23377</v>
      </c>
      <c r="H42" s="40">
        <v>23507</v>
      </c>
      <c r="I42" s="40">
        <v>23014</v>
      </c>
      <c r="J42" s="40">
        <v>22709</v>
      </c>
      <c r="K42" s="40">
        <v>21870</v>
      </c>
      <c r="L42" s="40">
        <v>21297</v>
      </c>
      <c r="M42" s="40">
        <v>20072</v>
      </c>
      <c r="N42" s="40">
        <v>19672</v>
      </c>
      <c r="O42" s="40">
        <v>20252</v>
      </c>
      <c r="P42" s="40">
        <v>20527</v>
      </c>
      <c r="Q42" s="40">
        <v>20295</v>
      </c>
      <c r="R42" s="40">
        <v>20185</v>
      </c>
      <c r="S42" s="40">
        <v>20172</v>
      </c>
      <c r="T42" s="40">
        <v>20274</v>
      </c>
      <c r="U42" s="34">
        <v>20795</v>
      </c>
    </row>
    <row r="43" spans="1:21" ht="15.75" x14ac:dyDescent="0.25">
      <c r="A43" s="99" t="s">
        <v>32</v>
      </c>
      <c r="B43" s="33">
        <v>16827</v>
      </c>
      <c r="C43" s="40">
        <v>17165</v>
      </c>
      <c r="D43" s="40">
        <v>18402</v>
      </c>
      <c r="E43" s="40">
        <v>19517</v>
      </c>
      <c r="F43" s="40">
        <v>20415</v>
      </c>
      <c r="G43" s="40">
        <v>20927</v>
      </c>
      <c r="H43" s="40">
        <v>21461</v>
      </c>
      <c r="I43" s="40">
        <v>22034</v>
      </c>
      <c r="J43" s="40">
        <v>22649</v>
      </c>
      <c r="K43" s="40">
        <v>22684</v>
      </c>
      <c r="L43" s="40">
        <v>22634</v>
      </c>
      <c r="M43" s="40">
        <v>21504</v>
      </c>
      <c r="N43" s="40">
        <v>20891</v>
      </c>
      <c r="O43" s="40">
        <v>20473</v>
      </c>
      <c r="P43" s="40">
        <v>19776</v>
      </c>
      <c r="Q43" s="40">
        <v>18893</v>
      </c>
      <c r="R43" s="40">
        <v>18556</v>
      </c>
      <c r="S43" s="40">
        <v>18762</v>
      </c>
      <c r="T43" s="40">
        <v>19690</v>
      </c>
      <c r="U43" s="34">
        <v>20854</v>
      </c>
    </row>
    <row r="44" spans="1:21" ht="15.75" x14ac:dyDescent="0.25">
      <c r="A44" s="99" t="s">
        <v>33</v>
      </c>
      <c r="B44" s="33">
        <v>7816</v>
      </c>
      <c r="C44" s="40">
        <v>8628</v>
      </c>
      <c r="D44" s="40">
        <v>9847</v>
      </c>
      <c r="E44" s="40">
        <v>10645</v>
      </c>
      <c r="F44" s="40">
        <v>11514</v>
      </c>
      <c r="G44" s="40">
        <v>12006</v>
      </c>
      <c r="H44" s="40">
        <v>12745</v>
      </c>
      <c r="I44" s="40">
        <v>13357</v>
      </c>
      <c r="J44" s="40">
        <v>13898</v>
      </c>
      <c r="K44" s="40">
        <v>14135</v>
      </c>
      <c r="L44" s="40">
        <v>14777</v>
      </c>
      <c r="M44" s="40">
        <v>13944</v>
      </c>
      <c r="N44" s="40">
        <v>14502</v>
      </c>
      <c r="O44" s="40">
        <v>14840</v>
      </c>
      <c r="P44" s="40">
        <v>15249</v>
      </c>
      <c r="Q44" s="40">
        <v>15085</v>
      </c>
      <c r="R44" s="40">
        <v>15033</v>
      </c>
      <c r="S44" s="40">
        <v>15212</v>
      </c>
      <c r="T44" s="40">
        <v>15401</v>
      </c>
      <c r="U44" s="34">
        <v>15473</v>
      </c>
    </row>
    <row r="45" spans="1:21" ht="15.75" x14ac:dyDescent="0.25">
      <c r="A45" s="99" t="s">
        <v>34</v>
      </c>
      <c r="B45" s="33">
        <v>2778</v>
      </c>
      <c r="C45" s="40">
        <v>3153</v>
      </c>
      <c r="D45" s="40">
        <v>3711</v>
      </c>
      <c r="E45" s="40">
        <v>4458</v>
      </c>
      <c r="F45" s="40">
        <v>5378</v>
      </c>
      <c r="G45" s="40">
        <v>6051</v>
      </c>
      <c r="H45" s="40">
        <v>6922</v>
      </c>
      <c r="I45" s="40">
        <v>7581</v>
      </c>
      <c r="J45" s="40">
        <v>8280</v>
      </c>
      <c r="K45" s="40">
        <v>8524</v>
      </c>
      <c r="L45" s="40">
        <v>9144</v>
      </c>
      <c r="M45" s="40">
        <v>8517</v>
      </c>
      <c r="N45" s="40">
        <v>8946</v>
      </c>
      <c r="O45" s="40">
        <v>9208</v>
      </c>
      <c r="P45" s="40">
        <v>9544</v>
      </c>
      <c r="Q45" s="40">
        <v>9607</v>
      </c>
      <c r="R45" s="40">
        <v>9720</v>
      </c>
      <c r="S45" s="40">
        <v>10420</v>
      </c>
      <c r="T45" s="40">
        <v>10943</v>
      </c>
      <c r="U45" s="34">
        <v>11669</v>
      </c>
    </row>
    <row r="46" spans="1:21" ht="16.5" thickBot="1" x14ac:dyDescent="0.3">
      <c r="A46" s="100" t="s">
        <v>7</v>
      </c>
      <c r="B46" s="37">
        <v>121325</v>
      </c>
      <c r="C46" s="41">
        <v>121336</v>
      </c>
      <c r="D46" s="41">
        <v>129540</v>
      </c>
      <c r="E46" s="41">
        <v>138688</v>
      </c>
      <c r="F46" s="41">
        <v>146816</v>
      </c>
      <c r="G46" s="41">
        <v>147476</v>
      </c>
      <c r="H46" s="41">
        <v>149663</v>
      </c>
      <c r="I46" s="41">
        <v>150830</v>
      </c>
      <c r="J46" s="41">
        <v>153209</v>
      </c>
      <c r="K46" s="41">
        <v>151351</v>
      </c>
      <c r="L46" s="41">
        <v>149236</v>
      </c>
      <c r="M46" s="41">
        <v>138596</v>
      </c>
      <c r="N46" s="41">
        <v>135622</v>
      </c>
      <c r="O46" s="41">
        <v>136918</v>
      </c>
      <c r="P46" s="41">
        <v>136417</v>
      </c>
      <c r="Q46" s="41">
        <v>132306</v>
      </c>
      <c r="R46" s="41">
        <v>129746</v>
      </c>
      <c r="S46" s="41">
        <v>131459</v>
      </c>
      <c r="T46" s="41">
        <v>136299</v>
      </c>
      <c r="U46" s="38">
        <v>143753</v>
      </c>
    </row>
    <row r="48" spans="1:21" x14ac:dyDescent="0.25">
      <c r="A48" s="230" t="s">
        <v>8</v>
      </c>
    </row>
  </sheetData>
  <mergeCells count="8">
    <mergeCell ref="A34:A35"/>
    <mergeCell ref="B34:U34"/>
    <mergeCell ref="A3:U3"/>
    <mergeCell ref="A4:A5"/>
    <mergeCell ref="B4:U4"/>
    <mergeCell ref="A18:U18"/>
    <mergeCell ref="A19:A20"/>
    <mergeCell ref="B19:U19"/>
  </mergeCells>
  <hyperlinks>
    <hyperlink ref="J1" location="'Table of Contents'!C2" display="Back to Table of Contents"/>
  </hyperlinks>
  <pageMargins left="0.75" right="0.75" top="1" bottom="1" header="0.5" footer="0.5"/>
  <pageSetup paperSize="9" scale="36"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showGridLines="0" zoomScaleNormal="100" workbookViewId="0"/>
  </sheetViews>
  <sheetFormatPr defaultRowHeight="15" x14ac:dyDescent="0.25"/>
  <cols>
    <col min="1" max="1" width="36.5703125" bestFit="1" customWidth="1"/>
    <col min="2" max="21" width="11.7109375" customWidth="1"/>
  </cols>
  <sheetData>
    <row r="1" spans="1:21" x14ac:dyDescent="0.25">
      <c r="A1" s="8" t="s">
        <v>540</v>
      </c>
      <c r="J1" s="7" t="s">
        <v>892</v>
      </c>
    </row>
    <row r="2" spans="1:21" x14ac:dyDescent="0.25">
      <c r="A2" s="2"/>
    </row>
    <row r="3" spans="1:21" ht="16.5" thickBot="1" x14ac:dyDescent="0.3">
      <c r="A3" s="348" t="s">
        <v>0</v>
      </c>
      <c r="B3" s="349"/>
      <c r="C3" s="349"/>
      <c r="D3" s="349"/>
      <c r="E3" s="349"/>
      <c r="F3" s="349"/>
      <c r="G3" s="349"/>
      <c r="H3" s="349"/>
      <c r="I3" s="349"/>
      <c r="J3" s="349"/>
      <c r="K3" s="349"/>
      <c r="L3" s="349"/>
      <c r="M3" s="349"/>
      <c r="N3" s="349"/>
      <c r="O3" s="349"/>
      <c r="P3" s="349"/>
      <c r="Q3" s="104"/>
      <c r="R3" s="104"/>
      <c r="S3" s="104"/>
      <c r="T3" s="104"/>
      <c r="U3" s="104"/>
    </row>
    <row r="4" spans="1:21" ht="15" customHeight="1" x14ac:dyDescent="0.25">
      <c r="A4" s="298" t="s">
        <v>48</v>
      </c>
      <c r="B4" s="288" t="s">
        <v>1</v>
      </c>
      <c r="C4" s="288"/>
      <c r="D4" s="288"/>
      <c r="E4" s="288"/>
      <c r="F4" s="288"/>
      <c r="G4" s="288"/>
      <c r="H4" s="288"/>
      <c r="I4" s="288"/>
      <c r="J4" s="288"/>
      <c r="K4" s="288"/>
      <c r="L4" s="288"/>
      <c r="M4" s="288"/>
      <c r="N4" s="288"/>
      <c r="O4" s="288"/>
      <c r="P4" s="288"/>
      <c r="Q4" s="288"/>
      <c r="R4" s="288"/>
      <c r="S4" s="288"/>
      <c r="T4" s="288"/>
      <c r="U4" s="289"/>
    </row>
    <row r="5" spans="1:21" ht="15.75" thickBot="1" x14ac:dyDescent="0.3">
      <c r="A5" s="308"/>
      <c r="B5" s="130">
        <v>2003</v>
      </c>
      <c r="C5" s="131">
        <v>2004</v>
      </c>
      <c r="D5" s="131">
        <v>2005</v>
      </c>
      <c r="E5" s="131">
        <v>2006</v>
      </c>
      <c r="F5" s="131">
        <v>2007</v>
      </c>
      <c r="G5" s="131">
        <v>2008</v>
      </c>
      <c r="H5" s="131">
        <v>2009</v>
      </c>
      <c r="I5" s="131">
        <v>2010</v>
      </c>
      <c r="J5" s="131">
        <v>2011</v>
      </c>
      <c r="K5" s="131">
        <v>2012</v>
      </c>
      <c r="L5" s="131">
        <v>2013</v>
      </c>
      <c r="M5" s="131">
        <v>2014</v>
      </c>
      <c r="N5" s="131">
        <v>2015</v>
      </c>
      <c r="O5" s="131">
        <v>2016</v>
      </c>
      <c r="P5" s="131">
        <v>2017</v>
      </c>
      <c r="Q5" s="131">
        <v>2018</v>
      </c>
      <c r="R5" s="131">
        <v>2019</v>
      </c>
      <c r="S5" s="131">
        <v>2020</v>
      </c>
      <c r="T5" s="131">
        <v>2021</v>
      </c>
      <c r="U5" s="132">
        <v>2022</v>
      </c>
    </row>
    <row r="6" spans="1:21" ht="15.75" x14ac:dyDescent="0.25">
      <c r="A6" s="98" t="s">
        <v>24</v>
      </c>
      <c r="B6" s="47">
        <v>161</v>
      </c>
      <c r="C6" s="48">
        <v>118</v>
      </c>
      <c r="D6" s="48">
        <v>155</v>
      </c>
      <c r="E6" s="48">
        <v>283</v>
      </c>
      <c r="F6" s="48">
        <v>343</v>
      </c>
      <c r="G6" s="48">
        <v>257</v>
      </c>
      <c r="H6" s="48">
        <v>174</v>
      </c>
      <c r="I6" s="48">
        <v>146</v>
      </c>
      <c r="J6" s="48">
        <v>167</v>
      </c>
      <c r="K6" s="48">
        <v>155</v>
      </c>
      <c r="L6" s="48">
        <v>116</v>
      </c>
      <c r="M6" s="48">
        <v>73</v>
      </c>
      <c r="N6" s="48">
        <v>100</v>
      </c>
      <c r="O6" s="48">
        <v>119</v>
      </c>
      <c r="P6" s="48">
        <v>127</v>
      </c>
      <c r="Q6" s="48">
        <v>117</v>
      </c>
      <c r="R6" s="48">
        <v>88</v>
      </c>
      <c r="S6" s="48">
        <v>99</v>
      </c>
      <c r="T6" s="48">
        <v>155</v>
      </c>
      <c r="U6" s="49">
        <v>251</v>
      </c>
    </row>
    <row r="7" spans="1:21" ht="15.75" x14ac:dyDescent="0.25">
      <c r="A7" s="99" t="s">
        <v>26</v>
      </c>
      <c r="B7" s="33">
        <v>5306</v>
      </c>
      <c r="C7" s="40">
        <v>4526</v>
      </c>
      <c r="D7" s="40">
        <v>4872</v>
      </c>
      <c r="E7" s="40">
        <v>5866</v>
      </c>
      <c r="F7" s="40">
        <v>6792</v>
      </c>
      <c r="G7" s="40">
        <v>6419</v>
      </c>
      <c r="H7" s="40">
        <v>5897</v>
      </c>
      <c r="I7" s="40">
        <v>5380</v>
      </c>
      <c r="J7" s="40">
        <v>5269</v>
      </c>
      <c r="K7" s="40">
        <v>4612</v>
      </c>
      <c r="L7" s="40">
        <v>3713</v>
      </c>
      <c r="M7" s="40">
        <v>2606</v>
      </c>
      <c r="N7" s="40">
        <v>2327</v>
      </c>
      <c r="O7" s="40">
        <v>2881</v>
      </c>
      <c r="P7" s="40">
        <v>3078</v>
      </c>
      <c r="Q7" s="40">
        <v>2950</v>
      </c>
      <c r="R7" s="40">
        <v>2647</v>
      </c>
      <c r="S7" s="40">
        <v>2912</v>
      </c>
      <c r="T7" s="40">
        <v>3680</v>
      </c>
      <c r="U7" s="34">
        <v>4475</v>
      </c>
    </row>
    <row r="8" spans="1:21" ht="15.75" x14ac:dyDescent="0.25">
      <c r="A8" s="99" t="s">
        <v>27</v>
      </c>
      <c r="B8" s="33">
        <v>13725</v>
      </c>
      <c r="C8" s="40">
        <v>13318</v>
      </c>
      <c r="D8" s="40">
        <v>14013</v>
      </c>
      <c r="E8" s="40">
        <v>15650</v>
      </c>
      <c r="F8" s="40">
        <v>16985</v>
      </c>
      <c r="G8" s="40">
        <v>16770</v>
      </c>
      <c r="H8" s="40">
        <v>16999</v>
      </c>
      <c r="I8" s="40">
        <v>17113</v>
      </c>
      <c r="J8" s="40">
        <v>17033</v>
      </c>
      <c r="K8" s="40">
        <v>16335</v>
      </c>
      <c r="L8" s="40">
        <v>15045</v>
      </c>
      <c r="M8" s="40">
        <v>12673</v>
      </c>
      <c r="N8" s="40">
        <v>11297</v>
      </c>
      <c r="O8" s="40">
        <v>11359</v>
      </c>
      <c r="P8" s="40">
        <v>11099</v>
      </c>
      <c r="Q8" s="40">
        <v>10445</v>
      </c>
      <c r="R8" s="40">
        <v>10035</v>
      </c>
      <c r="S8" s="40">
        <v>10308</v>
      </c>
      <c r="T8" s="40">
        <v>11237</v>
      </c>
      <c r="U8" s="34">
        <v>12774</v>
      </c>
    </row>
    <row r="9" spans="1:21" ht="15.75" x14ac:dyDescent="0.25">
      <c r="A9" s="99" t="s">
        <v>28</v>
      </c>
      <c r="B9" s="33">
        <v>17522</v>
      </c>
      <c r="C9" s="40">
        <v>17364</v>
      </c>
      <c r="D9" s="40">
        <v>18143</v>
      </c>
      <c r="E9" s="40">
        <v>18901</v>
      </c>
      <c r="F9" s="40">
        <v>19558</v>
      </c>
      <c r="G9" s="40">
        <v>19271</v>
      </c>
      <c r="H9" s="40">
        <v>19394</v>
      </c>
      <c r="I9" s="40">
        <v>19732</v>
      </c>
      <c r="J9" s="40">
        <v>20412</v>
      </c>
      <c r="K9" s="40">
        <v>20472</v>
      </c>
      <c r="L9" s="40">
        <v>20287</v>
      </c>
      <c r="M9" s="40">
        <v>18871</v>
      </c>
      <c r="N9" s="40">
        <v>18276</v>
      </c>
      <c r="O9" s="40">
        <v>17910</v>
      </c>
      <c r="P9" s="40">
        <v>17299</v>
      </c>
      <c r="Q9" s="40">
        <v>16142</v>
      </c>
      <c r="R9" s="40">
        <v>15124</v>
      </c>
      <c r="S9" s="40">
        <v>14844</v>
      </c>
      <c r="T9" s="40">
        <v>15291</v>
      </c>
      <c r="U9" s="34">
        <v>16121</v>
      </c>
    </row>
    <row r="10" spans="1:21" ht="15.75" x14ac:dyDescent="0.25">
      <c r="A10" s="99" t="s">
        <v>29</v>
      </c>
      <c r="B10" s="33">
        <v>17545</v>
      </c>
      <c r="C10" s="40">
        <v>17311</v>
      </c>
      <c r="D10" s="40">
        <v>18452</v>
      </c>
      <c r="E10" s="40">
        <v>19857</v>
      </c>
      <c r="F10" s="40">
        <v>21098</v>
      </c>
      <c r="G10" s="40">
        <v>21348</v>
      </c>
      <c r="H10" s="40">
        <v>21653</v>
      </c>
      <c r="I10" s="40">
        <v>21414</v>
      </c>
      <c r="J10" s="40">
        <v>21178</v>
      </c>
      <c r="K10" s="40">
        <v>20737</v>
      </c>
      <c r="L10" s="40">
        <v>20470</v>
      </c>
      <c r="M10" s="40">
        <v>19426</v>
      </c>
      <c r="N10" s="40">
        <v>19254</v>
      </c>
      <c r="O10" s="40">
        <v>19768</v>
      </c>
      <c r="P10" s="40">
        <v>19933</v>
      </c>
      <c r="Q10" s="40">
        <v>19390</v>
      </c>
      <c r="R10" s="40">
        <v>19145</v>
      </c>
      <c r="S10" s="40">
        <v>19199</v>
      </c>
      <c r="T10" s="40">
        <v>19349</v>
      </c>
      <c r="U10" s="34">
        <v>19958</v>
      </c>
    </row>
    <row r="11" spans="1:21" ht="15.75" x14ac:dyDescent="0.25">
      <c r="A11" s="99" t="s">
        <v>30</v>
      </c>
      <c r="B11" s="33">
        <v>20282</v>
      </c>
      <c r="C11" s="40">
        <v>20101</v>
      </c>
      <c r="D11" s="40">
        <v>20809</v>
      </c>
      <c r="E11" s="40">
        <v>21264</v>
      </c>
      <c r="F11" s="40">
        <v>21422</v>
      </c>
      <c r="G11" s="40">
        <v>21050</v>
      </c>
      <c r="H11" s="40">
        <v>20911</v>
      </c>
      <c r="I11" s="40">
        <v>21059</v>
      </c>
      <c r="J11" s="40">
        <v>21614</v>
      </c>
      <c r="K11" s="40">
        <v>21827</v>
      </c>
      <c r="L11" s="40">
        <v>21753</v>
      </c>
      <c r="M11" s="40">
        <v>20910</v>
      </c>
      <c r="N11" s="40">
        <v>20357</v>
      </c>
      <c r="O11" s="40">
        <v>20108</v>
      </c>
      <c r="P11" s="40">
        <v>19785</v>
      </c>
      <c r="Q11" s="40">
        <v>19382</v>
      </c>
      <c r="R11" s="40">
        <v>19213</v>
      </c>
      <c r="S11" s="40">
        <v>19531</v>
      </c>
      <c r="T11" s="40">
        <v>20279</v>
      </c>
      <c r="U11" s="34">
        <v>21383</v>
      </c>
    </row>
    <row r="12" spans="1:21" ht="15.75" x14ac:dyDescent="0.25">
      <c r="A12" s="99" t="s">
        <v>31</v>
      </c>
      <c r="B12" s="33">
        <v>19363</v>
      </c>
      <c r="C12" s="40">
        <v>19652</v>
      </c>
      <c r="D12" s="40">
        <v>21136</v>
      </c>
      <c r="E12" s="40">
        <v>22247</v>
      </c>
      <c r="F12" s="40">
        <v>23311</v>
      </c>
      <c r="G12" s="40">
        <v>23377</v>
      </c>
      <c r="H12" s="40">
        <v>23507</v>
      </c>
      <c r="I12" s="40">
        <v>23014</v>
      </c>
      <c r="J12" s="40">
        <v>22709</v>
      </c>
      <c r="K12" s="40">
        <v>21870</v>
      </c>
      <c r="L12" s="40">
        <v>21297</v>
      </c>
      <c r="M12" s="40">
        <v>20072</v>
      </c>
      <c r="N12" s="40">
        <v>19672</v>
      </c>
      <c r="O12" s="40">
        <v>20252</v>
      </c>
      <c r="P12" s="40">
        <v>20527</v>
      </c>
      <c r="Q12" s="40">
        <v>20295</v>
      </c>
      <c r="R12" s="40">
        <v>20185</v>
      </c>
      <c r="S12" s="40">
        <v>20172</v>
      </c>
      <c r="T12" s="40">
        <v>20274</v>
      </c>
      <c r="U12" s="34">
        <v>20795</v>
      </c>
    </row>
    <row r="13" spans="1:21" ht="15.75" x14ac:dyDescent="0.25">
      <c r="A13" s="99" t="s">
        <v>32</v>
      </c>
      <c r="B13" s="33">
        <v>16827</v>
      </c>
      <c r="C13" s="40">
        <v>17165</v>
      </c>
      <c r="D13" s="40">
        <v>18402</v>
      </c>
      <c r="E13" s="40">
        <v>19517</v>
      </c>
      <c r="F13" s="40">
        <v>20415</v>
      </c>
      <c r="G13" s="40">
        <v>20927</v>
      </c>
      <c r="H13" s="40">
        <v>21461</v>
      </c>
      <c r="I13" s="40">
        <v>22034</v>
      </c>
      <c r="J13" s="40">
        <v>22649</v>
      </c>
      <c r="K13" s="40">
        <v>22684</v>
      </c>
      <c r="L13" s="40">
        <v>22634</v>
      </c>
      <c r="M13" s="40">
        <v>21504</v>
      </c>
      <c r="N13" s="40">
        <v>20891</v>
      </c>
      <c r="O13" s="40">
        <v>20473</v>
      </c>
      <c r="P13" s="40">
        <v>19776</v>
      </c>
      <c r="Q13" s="40">
        <v>18893</v>
      </c>
      <c r="R13" s="40">
        <v>18556</v>
      </c>
      <c r="S13" s="40">
        <v>18762</v>
      </c>
      <c r="T13" s="40">
        <v>19690</v>
      </c>
      <c r="U13" s="34">
        <v>20854</v>
      </c>
    </row>
    <row r="14" spans="1:21" ht="15.75" x14ac:dyDescent="0.25">
      <c r="A14" s="99" t="s">
        <v>33</v>
      </c>
      <c r="B14" s="33">
        <v>7816</v>
      </c>
      <c r="C14" s="40">
        <v>8628</v>
      </c>
      <c r="D14" s="40">
        <v>9847</v>
      </c>
      <c r="E14" s="40">
        <v>10645</v>
      </c>
      <c r="F14" s="40">
        <v>11514</v>
      </c>
      <c r="G14" s="40">
        <v>12006</v>
      </c>
      <c r="H14" s="40">
        <v>12745</v>
      </c>
      <c r="I14" s="40">
        <v>13357</v>
      </c>
      <c r="J14" s="40">
        <v>13898</v>
      </c>
      <c r="K14" s="40">
        <v>14135</v>
      </c>
      <c r="L14" s="40">
        <v>14777</v>
      </c>
      <c r="M14" s="40">
        <v>13944</v>
      </c>
      <c r="N14" s="40">
        <v>14502</v>
      </c>
      <c r="O14" s="40">
        <v>14840</v>
      </c>
      <c r="P14" s="40">
        <v>15249</v>
      </c>
      <c r="Q14" s="40">
        <v>15085</v>
      </c>
      <c r="R14" s="40">
        <v>15033</v>
      </c>
      <c r="S14" s="40">
        <v>15212</v>
      </c>
      <c r="T14" s="40">
        <v>15401</v>
      </c>
      <c r="U14" s="34">
        <v>15473</v>
      </c>
    </row>
    <row r="15" spans="1:21" ht="15.75" x14ac:dyDescent="0.25">
      <c r="A15" s="99" t="s">
        <v>34</v>
      </c>
      <c r="B15" s="33">
        <v>2778</v>
      </c>
      <c r="C15" s="40">
        <v>3153</v>
      </c>
      <c r="D15" s="40">
        <v>3711</v>
      </c>
      <c r="E15" s="40">
        <v>4458</v>
      </c>
      <c r="F15" s="40">
        <v>5378</v>
      </c>
      <c r="G15" s="40">
        <v>6051</v>
      </c>
      <c r="H15" s="40">
        <v>6922</v>
      </c>
      <c r="I15" s="40">
        <v>7581</v>
      </c>
      <c r="J15" s="40">
        <v>8280</v>
      </c>
      <c r="K15" s="40">
        <v>8524</v>
      </c>
      <c r="L15" s="40">
        <v>9144</v>
      </c>
      <c r="M15" s="40">
        <v>8517</v>
      </c>
      <c r="N15" s="40">
        <v>8946</v>
      </c>
      <c r="O15" s="40">
        <v>9208</v>
      </c>
      <c r="P15" s="40">
        <v>9544</v>
      </c>
      <c r="Q15" s="40">
        <v>9607</v>
      </c>
      <c r="R15" s="40">
        <v>9720</v>
      </c>
      <c r="S15" s="40">
        <v>10420</v>
      </c>
      <c r="T15" s="40">
        <v>10943</v>
      </c>
      <c r="U15" s="34">
        <v>11669</v>
      </c>
    </row>
    <row r="16" spans="1:21" ht="16.5" thickBot="1" x14ac:dyDescent="0.3">
      <c r="A16" s="100" t="s">
        <v>4</v>
      </c>
      <c r="B16" s="37">
        <v>121325</v>
      </c>
      <c r="C16" s="41">
        <v>121336</v>
      </c>
      <c r="D16" s="41">
        <v>129540</v>
      </c>
      <c r="E16" s="41">
        <v>138688</v>
      </c>
      <c r="F16" s="41">
        <v>146816</v>
      </c>
      <c r="G16" s="41">
        <v>147476</v>
      </c>
      <c r="H16" s="41">
        <v>149663</v>
      </c>
      <c r="I16" s="41">
        <v>150830</v>
      </c>
      <c r="J16" s="41">
        <v>153209</v>
      </c>
      <c r="K16" s="41">
        <v>151351</v>
      </c>
      <c r="L16" s="41">
        <v>149236</v>
      </c>
      <c r="M16" s="41">
        <v>138596</v>
      </c>
      <c r="N16" s="41">
        <v>135622</v>
      </c>
      <c r="O16" s="41">
        <v>136918</v>
      </c>
      <c r="P16" s="41">
        <v>136417</v>
      </c>
      <c r="Q16" s="41">
        <v>132306</v>
      </c>
      <c r="R16" s="41">
        <v>129746</v>
      </c>
      <c r="S16" s="41">
        <v>131459</v>
      </c>
      <c r="T16" s="41">
        <v>136299</v>
      </c>
      <c r="U16" s="38">
        <v>143753</v>
      </c>
    </row>
    <row r="17" spans="1:21" ht="15.75" x14ac:dyDescent="0.25">
      <c r="A17" s="108"/>
      <c r="B17" s="106"/>
      <c r="C17" s="106"/>
      <c r="D17" s="106"/>
      <c r="E17" s="106"/>
      <c r="F17" s="106"/>
      <c r="G17" s="106"/>
      <c r="H17" s="106"/>
      <c r="I17" s="106"/>
      <c r="J17" s="106"/>
      <c r="K17" s="106"/>
      <c r="L17" s="106"/>
      <c r="M17" s="106"/>
      <c r="N17" s="106"/>
      <c r="O17" s="106"/>
      <c r="P17" s="106"/>
      <c r="Q17" s="104"/>
      <c r="R17" s="104"/>
      <c r="S17" s="104"/>
      <c r="T17" s="104"/>
      <c r="U17" s="104"/>
    </row>
    <row r="18" spans="1:21" ht="16.5" thickBot="1" x14ac:dyDescent="0.3">
      <c r="A18" s="350" t="s">
        <v>5</v>
      </c>
      <c r="B18" s="349"/>
      <c r="C18" s="349"/>
      <c r="D18" s="349"/>
      <c r="E18" s="349"/>
      <c r="F18" s="349"/>
      <c r="G18" s="349"/>
      <c r="H18" s="349"/>
      <c r="I18" s="349"/>
      <c r="J18" s="349"/>
      <c r="K18" s="349"/>
      <c r="L18" s="349"/>
      <c r="M18" s="349"/>
      <c r="N18" s="349"/>
      <c r="O18" s="349"/>
      <c r="P18" s="349"/>
      <c r="Q18" s="104"/>
      <c r="R18" s="104"/>
      <c r="S18" s="104"/>
      <c r="T18" s="104"/>
      <c r="U18" s="104"/>
    </row>
    <row r="19" spans="1:21" ht="15" customHeight="1" x14ac:dyDescent="0.25">
      <c r="A19" s="298" t="s">
        <v>48</v>
      </c>
      <c r="B19" s="288" t="s">
        <v>1</v>
      </c>
      <c r="C19" s="288"/>
      <c r="D19" s="288"/>
      <c r="E19" s="288"/>
      <c r="F19" s="288"/>
      <c r="G19" s="288"/>
      <c r="H19" s="288"/>
      <c r="I19" s="288"/>
      <c r="J19" s="288"/>
      <c r="K19" s="288"/>
      <c r="L19" s="288"/>
      <c r="M19" s="288"/>
      <c r="N19" s="288"/>
      <c r="O19" s="288"/>
      <c r="P19" s="288"/>
      <c r="Q19" s="288"/>
      <c r="R19" s="288"/>
      <c r="S19" s="288"/>
      <c r="T19" s="288"/>
      <c r="U19" s="289"/>
    </row>
    <row r="20" spans="1:21" ht="15.75" thickBot="1" x14ac:dyDescent="0.3">
      <c r="A20" s="308"/>
      <c r="B20" s="130">
        <v>2003</v>
      </c>
      <c r="C20" s="131">
        <v>2004</v>
      </c>
      <c r="D20" s="131">
        <v>2005</v>
      </c>
      <c r="E20" s="131">
        <v>2006</v>
      </c>
      <c r="F20" s="131">
        <v>2007</v>
      </c>
      <c r="G20" s="131">
        <v>2008</v>
      </c>
      <c r="H20" s="131">
        <v>2009</v>
      </c>
      <c r="I20" s="131">
        <v>2010</v>
      </c>
      <c r="J20" s="131">
        <v>2011</v>
      </c>
      <c r="K20" s="131">
        <v>2012</v>
      </c>
      <c r="L20" s="131">
        <v>2013</v>
      </c>
      <c r="M20" s="131">
        <v>2014</v>
      </c>
      <c r="N20" s="131">
        <v>2015</v>
      </c>
      <c r="O20" s="131">
        <v>2016</v>
      </c>
      <c r="P20" s="131">
        <v>2017</v>
      </c>
      <c r="Q20" s="131">
        <v>2018</v>
      </c>
      <c r="R20" s="131">
        <v>2019</v>
      </c>
      <c r="S20" s="131">
        <v>2020</v>
      </c>
      <c r="T20" s="131">
        <v>2021</v>
      </c>
      <c r="U20" s="132">
        <v>2022</v>
      </c>
    </row>
    <row r="21" spans="1:21" ht="15.75" x14ac:dyDescent="0.25">
      <c r="A21" s="98" t="s">
        <v>24</v>
      </c>
      <c r="B21" s="47">
        <v>211</v>
      </c>
      <c r="C21" s="48">
        <v>234</v>
      </c>
      <c r="D21" s="48">
        <v>268</v>
      </c>
      <c r="E21" s="48">
        <v>351</v>
      </c>
      <c r="F21" s="48">
        <v>537</v>
      </c>
      <c r="G21" s="48">
        <v>495</v>
      </c>
      <c r="H21" s="48">
        <v>491</v>
      </c>
      <c r="I21" s="48">
        <v>421</v>
      </c>
      <c r="J21" s="48">
        <v>473</v>
      </c>
      <c r="K21" s="48">
        <v>356</v>
      </c>
      <c r="L21" s="48">
        <v>400</v>
      </c>
      <c r="M21" s="48">
        <v>300</v>
      </c>
      <c r="N21" s="48">
        <v>360</v>
      </c>
      <c r="O21" s="48">
        <v>348</v>
      </c>
      <c r="P21" s="48">
        <v>193</v>
      </c>
      <c r="Q21" s="48">
        <v>285</v>
      </c>
      <c r="R21" s="48">
        <v>294</v>
      </c>
      <c r="S21" s="48">
        <v>274</v>
      </c>
      <c r="T21" s="48">
        <v>420</v>
      </c>
      <c r="U21" s="49">
        <v>354</v>
      </c>
    </row>
    <row r="22" spans="1:21" ht="15.75" x14ac:dyDescent="0.25">
      <c r="A22" s="99" t="s">
        <v>26</v>
      </c>
      <c r="B22" s="33">
        <v>1513</v>
      </c>
      <c r="C22" s="40">
        <v>1367</v>
      </c>
      <c r="D22" s="40">
        <v>1648</v>
      </c>
      <c r="E22" s="40">
        <v>2007</v>
      </c>
      <c r="F22" s="40">
        <v>2111</v>
      </c>
      <c r="G22" s="40">
        <v>2102</v>
      </c>
      <c r="H22" s="40">
        <v>2248</v>
      </c>
      <c r="I22" s="40">
        <v>2438</v>
      </c>
      <c r="J22" s="40">
        <v>2450</v>
      </c>
      <c r="K22" s="40">
        <v>2126</v>
      </c>
      <c r="L22" s="40">
        <v>2206</v>
      </c>
      <c r="M22" s="40">
        <v>2223</v>
      </c>
      <c r="N22" s="40">
        <v>2763</v>
      </c>
      <c r="O22" s="40">
        <v>2585</v>
      </c>
      <c r="P22" s="40">
        <v>2033</v>
      </c>
      <c r="Q22" s="40">
        <v>2098</v>
      </c>
      <c r="R22" s="40">
        <v>2328</v>
      </c>
      <c r="S22" s="40">
        <v>2859</v>
      </c>
      <c r="T22" s="40">
        <v>3085</v>
      </c>
      <c r="U22" s="34">
        <v>2833</v>
      </c>
    </row>
    <row r="23" spans="1:21" ht="15.75" x14ac:dyDescent="0.25">
      <c r="A23" s="99" t="s">
        <v>27</v>
      </c>
      <c r="B23" s="33">
        <v>1367</v>
      </c>
      <c r="C23" s="40">
        <v>1333</v>
      </c>
      <c r="D23" s="40">
        <v>1501</v>
      </c>
      <c r="E23" s="40">
        <v>1712</v>
      </c>
      <c r="F23" s="40">
        <v>1702</v>
      </c>
      <c r="G23" s="40">
        <v>1634</v>
      </c>
      <c r="H23" s="40">
        <v>1801</v>
      </c>
      <c r="I23" s="40">
        <v>1990</v>
      </c>
      <c r="J23" s="40">
        <v>1945</v>
      </c>
      <c r="K23" s="40">
        <v>1836</v>
      </c>
      <c r="L23" s="40">
        <v>1859</v>
      </c>
      <c r="M23" s="40">
        <v>1969</v>
      </c>
      <c r="N23" s="40">
        <v>2556</v>
      </c>
      <c r="O23" s="40">
        <v>2495</v>
      </c>
      <c r="P23" s="40">
        <v>1986</v>
      </c>
      <c r="Q23" s="40">
        <v>2024</v>
      </c>
      <c r="R23" s="40">
        <v>2139</v>
      </c>
      <c r="S23" s="40">
        <v>2588</v>
      </c>
      <c r="T23" s="40">
        <v>2672</v>
      </c>
      <c r="U23" s="34">
        <v>2536</v>
      </c>
    </row>
    <row r="24" spans="1:21" ht="15.75" x14ac:dyDescent="0.25">
      <c r="A24" s="99" t="s">
        <v>28</v>
      </c>
      <c r="B24" s="33">
        <v>1102</v>
      </c>
      <c r="C24" s="40">
        <v>1023</v>
      </c>
      <c r="D24" s="40">
        <v>1124</v>
      </c>
      <c r="E24" s="40">
        <v>1288</v>
      </c>
      <c r="F24" s="40">
        <v>1301</v>
      </c>
      <c r="G24" s="40">
        <v>1100</v>
      </c>
      <c r="H24" s="40">
        <v>1187</v>
      </c>
      <c r="I24" s="40">
        <v>1301</v>
      </c>
      <c r="J24" s="40">
        <v>1316</v>
      </c>
      <c r="K24" s="40">
        <v>1321</v>
      </c>
      <c r="L24" s="40">
        <v>1413</v>
      </c>
      <c r="M24" s="40">
        <v>1442</v>
      </c>
      <c r="N24" s="40">
        <v>1830</v>
      </c>
      <c r="O24" s="40">
        <v>1815</v>
      </c>
      <c r="P24" s="40">
        <v>1428</v>
      </c>
      <c r="Q24" s="40">
        <v>1465</v>
      </c>
      <c r="R24" s="40">
        <v>1525</v>
      </c>
      <c r="S24" s="40">
        <v>1874</v>
      </c>
      <c r="T24" s="40">
        <v>2015</v>
      </c>
      <c r="U24" s="34">
        <v>1954</v>
      </c>
    </row>
    <row r="25" spans="1:21" ht="15.75" x14ac:dyDescent="0.25">
      <c r="A25" s="99" t="s">
        <v>29</v>
      </c>
      <c r="B25" s="33">
        <v>958</v>
      </c>
      <c r="C25" s="40">
        <v>880</v>
      </c>
      <c r="D25" s="40">
        <v>988</v>
      </c>
      <c r="E25" s="40">
        <v>1112</v>
      </c>
      <c r="F25" s="40">
        <v>1160</v>
      </c>
      <c r="G25" s="40">
        <v>1090</v>
      </c>
      <c r="H25" s="40">
        <v>1100</v>
      </c>
      <c r="I25" s="40">
        <v>1086</v>
      </c>
      <c r="J25" s="40">
        <v>1149</v>
      </c>
      <c r="K25" s="40">
        <v>1159</v>
      </c>
      <c r="L25" s="40">
        <v>1137</v>
      </c>
      <c r="M25" s="40">
        <v>1073</v>
      </c>
      <c r="N25" s="40">
        <v>1496</v>
      </c>
      <c r="O25" s="40">
        <v>1592</v>
      </c>
      <c r="P25" s="40">
        <v>1258</v>
      </c>
      <c r="Q25" s="40">
        <v>1366</v>
      </c>
      <c r="R25" s="40">
        <v>1284</v>
      </c>
      <c r="S25" s="40">
        <v>1743</v>
      </c>
      <c r="T25" s="40">
        <v>2052</v>
      </c>
      <c r="U25" s="34">
        <v>1786</v>
      </c>
    </row>
    <row r="26" spans="1:21" ht="15.75" x14ac:dyDescent="0.25">
      <c r="A26" s="99" t="s">
        <v>30</v>
      </c>
      <c r="B26" s="33">
        <v>1027</v>
      </c>
      <c r="C26" s="40">
        <v>898</v>
      </c>
      <c r="D26" s="40">
        <v>930</v>
      </c>
      <c r="E26" s="40">
        <v>1078</v>
      </c>
      <c r="F26" s="40">
        <v>1142</v>
      </c>
      <c r="G26" s="40">
        <v>987</v>
      </c>
      <c r="H26" s="40">
        <v>1015</v>
      </c>
      <c r="I26" s="40">
        <v>1017</v>
      </c>
      <c r="J26" s="40">
        <v>1158</v>
      </c>
      <c r="K26" s="40">
        <v>1148</v>
      </c>
      <c r="L26" s="40">
        <v>1125</v>
      </c>
      <c r="M26" s="40">
        <v>1147</v>
      </c>
      <c r="N26" s="40">
        <v>1517</v>
      </c>
      <c r="O26" s="40">
        <v>1530</v>
      </c>
      <c r="P26" s="40">
        <v>1264</v>
      </c>
      <c r="Q26" s="40">
        <v>1319</v>
      </c>
      <c r="R26" s="40">
        <v>1275</v>
      </c>
      <c r="S26" s="40">
        <v>1484</v>
      </c>
      <c r="T26" s="40">
        <v>1810</v>
      </c>
      <c r="U26" s="34">
        <v>1631</v>
      </c>
    </row>
    <row r="27" spans="1:21" ht="15.75" x14ac:dyDescent="0.25">
      <c r="A27" s="99" t="s">
        <v>31</v>
      </c>
      <c r="B27" s="33">
        <v>835</v>
      </c>
      <c r="C27" s="40">
        <v>814</v>
      </c>
      <c r="D27" s="40">
        <v>896</v>
      </c>
      <c r="E27" s="40">
        <v>1072</v>
      </c>
      <c r="F27" s="40">
        <v>1116</v>
      </c>
      <c r="G27" s="40">
        <v>922</v>
      </c>
      <c r="H27" s="40">
        <v>996</v>
      </c>
      <c r="I27" s="40">
        <v>988</v>
      </c>
      <c r="J27" s="40">
        <v>1145</v>
      </c>
      <c r="K27" s="40">
        <v>1130</v>
      </c>
      <c r="L27" s="40">
        <v>1106</v>
      </c>
      <c r="M27" s="40">
        <v>1066</v>
      </c>
      <c r="N27" s="40">
        <v>1333</v>
      </c>
      <c r="O27" s="40">
        <v>1451</v>
      </c>
      <c r="P27" s="40">
        <v>1250</v>
      </c>
      <c r="Q27" s="40">
        <v>1382</v>
      </c>
      <c r="R27" s="40">
        <v>1418</v>
      </c>
      <c r="S27" s="40">
        <v>1549</v>
      </c>
      <c r="T27" s="40">
        <v>1662</v>
      </c>
      <c r="U27" s="34">
        <v>1465</v>
      </c>
    </row>
    <row r="28" spans="1:21" ht="15.75" x14ac:dyDescent="0.25">
      <c r="A28" s="99" t="s">
        <v>32</v>
      </c>
      <c r="B28" s="33">
        <v>693</v>
      </c>
      <c r="C28" s="40">
        <v>691</v>
      </c>
      <c r="D28" s="40">
        <v>708</v>
      </c>
      <c r="E28" s="40">
        <v>917</v>
      </c>
      <c r="F28" s="40">
        <v>947</v>
      </c>
      <c r="G28" s="40">
        <v>821</v>
      </c>
      <c r="H28" s="40">
        <v>831</v>
      </c>
      <c r="I28" s="40">
        <v>893</v>
      </c>
      <c r="J28" s="40">
        <v>1033</v>
      </c>
      <c r="K28" s="40">
        <v>1114</v>
      </c>
      <c r="L28" s="40">
        <v>1106</v>
      </c>
      <c r="M28" s="40">
        <v>1007</v>
      </c>
      <c r="N28" s="40">
        <v>1274</v>
      </c>
      <c r="O28" s="40">
        <v>1307</v>
      </c>
      <c r="P28" s="40">
        <v>1118</v>
      </c>
      <c r="Q28" s="40">
        <v>1240</v>
      </c>
      <c r="R28" s="40">
        <v>1192</v>
      </c>
      <c r="S28" s="40">
        <v>1396</v>
      </c>
      <c r="T28" s="40">
        <v>1545</v>
      </c>
      <c r="U28" s="34">
        <v>1483</v>
      </c>
    </row>
    <row r="29" spans="1:21" ht="15.75" x14ac:dyDescent="0.25">
      <c r="A29" s="99" t="s">
        <v>33</v>
      </c>
      <c r="B29" s="33">
        <v>631</v>
      </c>
      <c r="C29" s="40">
        <v>624</v>
      </c>
      <c r="D29" s="40">
        <v>784</v>
      </c>
      <c r="E29" s="40">
        <v>1056</v>
      </c>
      <c r="F29" s="40">
        <v>1150</v>
      </c>
      <c r="G29" s="40">
        <v>982</v>
      </c>
      <c r="H29" s="40">
        <v>936</v>
      </c>
      <c r="I29" s="40">
        <v>952</v>
      </c>
      <c r="J29" s="40">
        <v>1237</v>
      </c>
      <c r="K29" s="40">
        <v>1169</v>
      </c>
      <c r="L29" s="40">
        <v>1149</v>
      </c>
      <c r="M29" s="40">
        <v>979</v>
      </c>
      <c r="N29" s="40">
        <v>1222</v>
      </c>
      <c r="O29" s="40">
        <v>1371</v>
      </c>
      <c r="P29" s="40">
        <v>1266</v>
      </c>
      <c r="Q29" s="40">
        <v>1375</v>
      </c>
      <c r="R29" s="40">
        <v>1401</v>
      </c>
      <c r="S29" s="40">
        <v>1339</v>
      </c>
      <c r="T29" s="40">
        <v>1506</v>
      </c>
      <c r="U29" s="34">
        <v>1395</v>
      </c>
    </row>
    <row r="30" spans="1:21" ht="15.75" x14ac:dyDescent="0.25">
      <c r="A30" s="99" t="s">
        <v>34</v>
      </c>
      <c r="B30" s="33">
        <v>332</v>
      </c>
      <c r="C30" s="40">
        <v>363</v>
      </c>
      <c r="D30" s="40">
        <v>487</v>
      </c>
      <c r="E30" s="40">
        <v>662</v>
      </c>
      <c r="F30" s="40">
        <v>820</v>
      </c>
      <c r="G30" s="40">
        <v>766</v>
      </c>
      <c r="H30" s="40">
        <v>821</v>
      </c>
      <c r="I30" s="40">
        <v>913</v>
      </c>
      <c r="J30" s="40">
        <v>1475</v>
      </c>
      <c r="K30" s="40">
        <v>1751</v>
      </c>
      <c r="L30" s="40">
        <v>1836</v>
      </c>
      <c r="M30" s="40">
        <v>1530</v>
      </c>
      <c r="N30" s="40">
        <v>1729</v>
      </c>
      <c r="O30" s="40">
        <v>1826</v>
      </c>
      <c r="P30" s="40">
        <v>1684</v>
      </c>
      <c r="Q30" s="40">
        <v>1882</v>
      </c>
      <c r="R30" s="40">
        <v>1921</v>
      </c>
      <c r="S30" s="40">
        <v>2022</v>
      </c>
      <c r="T30" s="40">
        <v>2287</v>
      </c>
      <c r="U30" s="34">
        <v>2455</v>
      </c>
    </row>
    <row r="31" spans="1:21" ht="16.5" thickBot="1" x14ac:dyDescent="0.3">
      <c r="A31" s="100" t="s">
        <v>6</v>
      </c>
      <c r="B31" s="37">
        <v>8669</v>
      </c>
      <c r="C31" s="41">
        <v>8227</v>
      </c>
      <c r="D31" s="41">
        <v>9334</v>
      </c>
      <c r="E31" s="41">
        <v>11255</v>
      </c>
      <c r="F31" s="41">
        <v>11986</v>
      </c>
      <c r="G31" s="41">
        <v>10899</v>
      </c>
      <c r="H31" s="41">
        <v>11426</v>
      </c>
      <c r="I31" s="41">
        <v>11999</v>
      </c>
      <c r="J31" s="41">
        <v>13381</v>
      </c>
      <c r="K31" s="41">
        <v>13110</v>
      </c>
      <c r="L31" s="41">
        <v>13337</v>
      </c>
      <c r="M31" s="41">
        <v>12736</v>
      </c>
      <c r="N31" s="41">
        <v>16080</v>
      </c>
      <c r="O31" s="41">
        <v>16320</v>
      </c>
      <c r="P31" s="41">
        <v>13480</v>
      </c>
      <c r="Q31" s="41">
        <v>14436</v>
      </c>
      <c r="R31" s="41">
        <v>14777</v>
      </c>
      <c r="S31" s="41">
        <v>17128</v>
      </c>
      <c r="T31" s="41">
        <v>19054</v>
      </c>
      <c r="U31" s="38">
        <v>17892</v>
      </c>
    </row>
    <row r="32" spans="1:21" ht="15.75" x14ac:dyDescent="0.25">
      <c r="A32" s="109"/>
      <c r="B32" s="106"/>
      <c r="C32" s="106"/>
      <c r="D32" s="106"/>
      <c r="E32" s="106"/>
      <c r="F32" s="106"/>
      <c r="G32" s="106"/>
      <c r="H32" s="106"/>
      <c r="I32" s="106"/>
      <c r="J32" s="106"/>
      <c r="K32" s="106"/>
      <c r="L32" s="106"/>
      <c r="M32" s="106"/>
      <c r="N32" s="106"/>
      <c r="O32" s="106"/>
      <c r="P32" s="106"/>
      <c r="Q32" s="104"/>
      <c r="R32" s="104"/>
      <c r="S32" s="104"/>
      <c r="T32" s="104"/>
      <c r="U32" s="104"/>
    </row>
    <row r="33" spans="1:21" ht="16.5" thickBot="1" x14ac:dyDescent="0.3">
      <c r="A33" s="307" t="s">
        <v>7</v>
      </c>
      <c r="B33" s="306"/>
      <c r="C33" s="306"/>
      <c r="D33" s="306"/>
      <c r="E33" s="306"/>
      <c r="F33" s="306"/>
      <c r="G33" s="306"/>
      <c r="H33" s="306"/>
      <c r="I33" s="306"/>
      <c r="J33" s="306"/>
      <c r="K33" s="306"/>
      <c r="L33" s="306"/>
      <c r="M33" s="306"/>
      <c r="N33" s="306"/>
      <c r="O33" s="306"/>
      <c r="P33" s="306"/>
      <c r="Q33" s="104"/>
      <c r="R33" s="104"/>
      <c r="S33" s="104"/>
      <c r="T33" s="104"/>
      <c r="U33" s="104"/>
    </row>
    <row r="34" spans="1:21" ht="15" customHeight="1" x14ac:dyDescent="0.25">
      <c r="A34" s="298" t="s">
        <v>48</v>
      </c>
      <c r="B34" s="288" t="s">
        <v>1</v>
      </c>
      <c r="C34" s="288"/>
      <c r="D34" s="288"/>
      <c r="E34" s="288"/>
      <c r="F34" s="288"/>
      <c r="G34" s="288"/>
      <c r="H34" s="288"/>
      <c r="I34" s="288"/>
      <c r="J34" s="288"/>
      <c r="K34" s="288"/>
      <c r="L34" s="288"/>
      <c r="M34" s="288"/>
      <c r="N34" s="288"/>
      <c r="O34" s="288"/>
      <c r="P34" s="288"/>
      <c r="Q34" s="288"/>
      <c r="R34" s="288"/>
      <c r="S34" s="288"/>
      <c r="T34" s="288"/>
      <c r="U34" s="289"/>
    </row>
    <row r="35" spans="1:21" ht="15.75" thickBot="1" x14ac:dyDescent="0.3">
      <c r="A35" s="308"/>
      <c r="B35" s="130">
        <v>2003</v>
      </c>
      <c r="C35" s="131">
        <v>2004</v>
      </c>
      <c r="D35" s="131">
        <v>2005</v>
      </c>
      <c r="E35" s="131">
        <v>2006</v>
      </c>
      <c r="F35" s="131">
        <v>2007</v>
      </c>
      <c r="G35" s="131">
        <v>2008</v>
      </c>
      <c r="H35" s="131">
        <v>2009</v>
      </c>
      <c r="I35" s="131">
        <v>2010</v>
      </c>
      <c r="J35" s="131">
        <v>2011</v>
      </c>
      <c r="K35" s="131">
        <v>2012</v>
      </c>
      <c r="L35" s="131">
        <v>2013</v>
      </c>
      <c r="M35" s="131">
        <v>2014</v>
      </c>
      <c r="N35" s="131">
        <v>2015</v>
      </c>
      <c r="O35" s="131">
        <v>2016</v>
      </c>
      <c r="P35" s="131">
        <v>2017</v>
      </c>
      <c r="Q35" s="131">
        <v>2018</v>
      </c>
      <c r="R35" s="131">
        <v>2019</v>
      </c>
      <c r="S35" s="131">
        <v>2020</v>
      </c>
      <c r="T35" s="131">
        <v>2021</v>
      </c>
      <c r="U35" s="132">
        <v>2022</v>
      </c>
    </row>
    <row r="36" spans="1:21" ht="15.75" x14ac:dyDescent="0.25">
      <c r="A36" s="98" t="s">
        <v>24</v>
      </c>
      <c r="B36" s="47">
        <v>372</v>
      </c>
      <c r="C36" s="48">
        <v>352</v>
      </c>
      <c r="D36" s="48">
        <v>423</v>
      </c>
      <c r="E36" s="48">
        <v>634</v>
      </c>
      <c r="F36" s="48">
        <v>880</v>
      </c>
      <c r="G36" s="48">
        <v>752</v>
      </c>
      <c r="H36" s="48">
        <v>665</v>
      </c>
      <c r="I36" s="48">
        <v>567</v>
      </c>
      <c r="J36" s="48">
        <v>640</v>
      </c>
      <c r="K36" s="48">
        <v>511</v>
      </c>
      <c r="L36" s="48">
        <v>516</v>
      </c>
      <c r="M36" s="48">
        <v>373</v>
      </c>
      <c r="N36" s="48">
        <v>460</v>
      </c>
      <c r="O36" s="48">
        <v>467</v>
      </c>
      <c r="P36" s="48">
        <v>320</v>
      </c>
      <c r="Q36" s="48">
        <v>402</v>
      </c>
      <c r="R36" s="48">
        <v>382</v>
      </c>
      <c r="S36" s="48">
        <v>373</v>
      </c>
      <c r="T36" s="48">
        <v>575</v>
      </c>
      <c r="U36" s="49">
        <v>605</v>
      </c>
    </row>
    <row r="37" spans="1:21" ht="15.75" x14ac:dyDescent="0.25">
      <c r="A37" s="99" t="s">
        <v>26</v>
      </c>
      <c r="B37" s="33">
        <v>6819</v>
      </c>
      <c r="C37" s="40">
        <v>5893</v>
      </c>
      <c r="D37" s="40">
        <v>6520</v>
      </c>
      <c r="E37" s="40">
        <v>7873</v>
      </c>
      <c r="F37" s="40">
        <v>8903</v>
      </c>
      <c r="G37" s="40">
        <v>8521</v>
      </c>
      <c r="H37" s="40">
        <v>8145</v>
      </c>
      <c r="I37" s="40">
        <v>7818</v>
      </c>
      <c r="J37" s="40">
        <v>7719</v>
      </c>
      <c r="K37" s="40">
        <v>6738</v>
      </c>
      <c r="L37" s="40">
        <v>5919</v>
      </c>
      <c r="M37" s="40">
        <v>4829</v>
      </c>
      <c r="N37" s="40">
        <v>5090</v>
      </c>
      <c r="O37" s="40">
        <v>5466</v>
      </c>
      <c r="P37" s="40">
        <v>5111</v>
      </c>
      <c r="Q37" s="40">
        <v>5048</v>
      </c>
      <c r="R37" s="40">
        <v>4975</v>
      </c>
      <c r="S37" s="40">
        <v>5771</v>
      </c>
      <c r="T37" s="40">
        <v>6765</v>
      </c>
      <c r="U37" s="34">
        <v>7308</v>
      </c>
    </row>
    <row r="38" spans="1:21" ht="15.75" x14ac:dyDescent="0.25">
      <c r="A38" s="99" t="s">
        <v>27</v>
      </c>
      <c r="B38" s="33">
        <v>15092</v>
      </c>
      <c r="C38" s="40">
        <v>14651</v>
      </c>
      <c r="D38" s="40">
        <v>15514</v>
      </c>
      <c r="E38" s="40">
        <v>17362</v>
      </c>
      <c r="F38" s="40">
        <v>18687</v>
      </c>
      <c r="G38" s="40">
        <v>18404</v>
      </c>
      <c r="H38" s="40">
        <v>18800</v>
      </c>
      <c r="I38" s="40">
        <v>19103</v>
      </c>
      <c r="J38" s="40">
        <v>18978</v>
      </c>
      <c r="K38" s="40">
        <v>18171</v>
      </c>
      <c r="L38" s="40">
        <v>16904</v>
      </c>
      <c r="M38" s="40">
        <v>14642</v>
      </c>
      <c r="N38" s="40">
        <v>13853</v>
      </c>
      <c r="O38" s="40">
        <v>13854</v>
      </c>
      <c r="P38" s="40">
        <v>13085</v>
      </c>
      <c r="Q38" s="40">
        <v>12469</v>
      </c>
      <c r="R38" s="40">
        <v>12174</v>
      </c>
      <c r="S38" s="40">
        <v>12896</v>
      </c>
      <c r="T38" s="40">
        <v>13909</v>
      </c>
      <c r="U38" s="34">
        <v>15310</v>
      </c>
    </row>
    <row r="39" spans="1:21" ht="15.75" x14ac:dyDescent="0.25">
      <c r="A39" s="99" t="s">
        <v>28</v>
      </c>
      <c r="B39" s="33">
        <v>18624</v>
      </c>
      <c r="C39" s="40">
        <v>18387</v>
      </c>
      <c r="D39" s="40">
        <v>19267</v>
      </c>
      <c r="E39" s="40">
        <v>20189</v>
      </c>
      <c r="F39" s="40">
        <v>20859</v>
      </c>
      <c r="G39" s="40">
        <v>20371</v>
      </c>
      <c r="H39" s="40">
        <v>20581</v>
      </c>
      <c r="I39" s="40">
        <v>21033</v>
      </c>
      <c r="J39" s="40">
        <v>21728</v>
      </c>
      <c r="K39" s="40">
        <v>21793</v>
      </c>
      <c r="L39" s="40">
        <v>21700</v>
      </c>
      <c r="M39" s="40">
        <v>20313</v>
      </c>
      <c r="N39" s="40">
        <v>20106</v>
      </c>
      <c r="O39" s="40">
        <v>19725</v>
      </c>
      <c r="P39" s="40">
        <v>18727</v>
      </c>
      <c r="Q39" s="40">
        <v>17607</v>
      </c>
      <c r="R39" s="40">
        <v>16649</v>
      </c>
      <c r="S39" s="40">
        <v>16718</v>
      </c>
      <c r="T39" s="40">
        <v>17306</v>
      </c>
      <c r="U39" s="34">
        <v>18075</v>
      </c>
    </row>
    <row r="40" spans="1:21" ht="15.75" x14ac:dyDescent="0.25">
      <c r="A40" s="99" t="s">
        <v>29</v>
      </c>
      <c r="B40" s="33">
        <v>18503</v>
      </c>
      <c r="C40" s="40">
        <v>18191</v>
      </c>
      <c r="D40" s="40">
        <v>19440</v>
      </c>
      <c r="E40" s="40">
        <v>20969</v>
      </c>
      <c r="F40" s="40">
        <v>22258</v>
      </c>
      <c r="G40" s="40">
        <v>22438</v>
      </c>
      <c r="H40" s="40">
        <v>22753</v>
      </c>
      <c r="I40" s="40">
        <v>22500</v>
      </c>
      <c r="J40" s="40">
        <v>22327</v>
      </c>
      <c r="K40" s="40">
        <v>21896</v>
      </c>
      <c r="L40" s="40">
        <v>21607</v>
      </c>
      <c r="M40" s="40">
        <v>20499</v>
      </c>
      <c r="N40" s="40">
        <v>20750</v>
      </c>
      <c r="O40" s="40">
        <v>21360</v>
      </c>
      <c r="P40" s="40">
        <v>21191</v>
      </c>
      <c r="Q40" s="40">
        <v>20756</v>
      </c>
      <c r="R40" s="40">
        <v>20429</v>
      </c>
      <c r="S40" s="40">
        <v>20942</v>
      </c>
      <c r="T40" s="40">
        <v>21401</v>
      </c>
      <c r="U40" s="34">
        <v>21744</v>
      </c>
    </row>
    <row r="41" spans="1:21" ht="15.75" x14ac:dyDescent="0.25">
      <c r="A41" s="99" t="s">
        <v>30</v>
      </c>
      <c r="B41" s="33">
        <v>21309</v>
      </c>
      <c r="C41" s="40">
        <v>20999</v>
      </c>
      <c r="D41" s="40">
        <v>21739</v>
      </c>
      <c r="E41" s="40">
        <v>22342</v>
      </c>
      <c r="F41" s="40">
        <v>22564</v>
      </c>
      <c r="G41" s="40">
        <v>22037</v>
      </c>
      <c r="H41" s="40">
        <v>21926</v>
      </c>
      <c r="I41" s="40">
        <v>22076</v>
      </c>
      <c r="J41" s="40">
        <v>22772</v>
      </c>
      <c r="K41" s="40">
        <v>22975</v>
      </c>
      <c r="L41" s="40">
        <v>22878</v>
      </c>
      <c r="M41" s="40">
        <v>22057</v>
      </c>
      <c r="N41" s="40">
        <v>21874</v>
      </c>
      <c r="O41" s="40">
        <v>21638</v>
      </c>
      <c r="P41" s="40">
        <v>21049</v>
      </c>
      <c r="Q41" s="40">
        <v>20701</v>
      </c>
      <c r="R41" s="40">
        <v>20488</v>
      </c>
      <c r="S41" s="40">
        <v>21015</v>
      </c>
      <c r="T41" s="40">
        <v>22089</v>
      </c>
      <c r="U41" s="34">
        <v>23014</v>
      </c>
    </row>
    <row r="42" spans="1:21" ht="15.75" x14ac:dyDescent="0.25">
      <c r="A42" s="99" t="s">
        <v>31</v>
      </c>
      <c r="B42" s="33">
        <v>20198</v>
      </c>
      <c r="C42" s="40">
        <v>20466</v>
      </c>
      <c r="D42" s="40">
        <v>22032</v>
      </c>
      <c r="E42" s="40">
        <v>23319</v>
      </c>
      <c r="F42" s="40">
        <v>24427</v>
      </c>
      <c r="G42" s="40">
        <v>24299</v>
      </c>
      <c r="H42" s="40">
        <v>24503</v>
      </c>
      <c r="I42" s="40">
        <v>24002</v>
      </c>
      <c r="J42" s="40">
        <v>23854</v>
      </c>
      <c r="K42" s="40">
        <v>23000</v>
      </c>
      <c r="L42" s="40">
        <v>22403</v>
      </c>
      <c r="M42" s="40">
        <v>21138</v>
      </c>
      <c r="N42" s="40">
        <v>21005</v>
      </c>
      <c r="O42" s="40">
        <v>21703</v>
      </c>
      <c r="P42" s="40">
        <v>21777</v>
      </c>
      <c r="Q42" s="40">
        <v>21677</v>
      </c>
      <c r="R42" s="40">
        <v>21603</v>
      </c>
      <c r="S42" s="40">
        <v>21721</v>
      </c>
      <c r="T42" s="40">
        <v>21936</v>
      </c>
      <c r="U42" s="34">
        <v>22260</v>
      </c>
    </row>
    <row r="43" spans="1:21" ht="15.75" x14ac:dyDescent="0.25">
      <c r="A43" s="99" t="s">
        <v>32</v>
      </c>
      <c r="B43" s="33">
        <v>17520</v>
      </c>
      <c r="C43" s="40">
        <v>17856</v>
      </c>
      <c r="D43" s="40">
        <v>19110</v>
      </c>
      <c r="E43" s="40">
        <v>20434</v>
      </c>
      <c r="F43" s="40">
        <v>21362</v>
      </c>
      <c r="G43" s="40">
        <v>21748</v>
      </c>
      <c r="H43" s="40">
        <v>22292</v>
      </c>
      <c r="I43" s="40">
        <v>22927</v>
      </c>
      <c r="J43" s="40">
        <v>23682</v>
      </c>
      <c r="K43" s="40">
        <v>23798</v>
      </c>
      <c r="L43" s="40">
        <v>23740</v>
      </c>
      <c r="M43" s="40">
        <v>22511</v>
      </c>
      <c r="N43" s="40">
        <v>22165</v>
      </c>
      <c r="O43" s="40">
        <v>21780</v>
      </c>
      <c r="P43" s="40">
        <v>20894</v>
      </c>
      <c r="Q43" s="40">
        <v>20133</v>
      </c>
      <c r="R43" s="40">
        <v>19748</v>
      </c>
      <c r="S43" s="40">
        <v>20158</v>
      </c>
      <c r="T43" s="40">
        <v>21235</v>
      </c>
      <c r="U43" s="34">
        <v>22337</v>
      </c>
    </row>
    <row r="44" spans="1:21" ht="15.75" x14ac:dyDescent="0.25">
      <c r="A44" s="99" t="s">
        <v>33</v>
      </c>
      <c r="B44" s="33">
        <v>8447</v>
      </c>
      <c r="C44" s="40">
        <v>9252</v>
      </c>
      <c r="D44" s="40">
        <v>10631</v>
      </c>
      <c r="E44" s="40">
        <v>11701</v>
      </c>
      <c r="F44" s="40">
        <v>12664</v>
      </c>
      <c r="G44" s="40">
        <v>12988</v>
      </c>
      <c r="H44" s="40">
        <v>13681</v>
      </c>
      <c r="I44" s="40">
        <v>14309</v>
      </c>
      <c r="J44" s="40">
        <v>15135</v>
      </c>
      <c r="K44" s="40">
        <v>15304</v>
      </c>
      <c r="L44" s="40">
        <v>15926</v>
      </c>
      <c r="M44" s="40">
        <v>14923</v>
      </c>
      <c r="N44" s="40">
        <v>15724</v>
      </c>
      <c r="O44" s="40">
        <v>16211</v>
      </c>
      <c r="P44" s="40">
        <v>16515</v>
      </c>
      <c r="Q44" s="40">
        <v>16460</v>
      </c>
      <c r="R44" s="40">
        <v>16434</v>
      </c>
      <c r="S44" s="40">
        <v>16551</v>
      </c>
      <c r="T44" s="40">
        <v>16907</v>
      </c>
      <c r="U44" s="34">
        <v>16868</v>
      </c>
    </row>
    <row r="45" spans="1:21" ht="15.75" x14ac:dyDescent="0.25">
      <c r="A45" s="99" t="s">
        <v>34</v>
      </c>
      <c r="B45" s="33">
        <v>3110</v>
      </c>
      <c r="C45" s="40">
        <v>3516</v>
      </c>
      <c r="D45" s="40">
        <v>4198</v>
      </c>
      <c r="E45" s="40">
        <v>5120</v>
      </c>
      <c r="F45" s="40">
        <v>6198</v>
      </c>
      <c r="G45" s="40">
        <v>6817</v>
      </c>
      <c r="H45" s="40">
        <v>7743</v>
      </c>
      <c r="I45" s="40">
        <v>8494</v>
      </c>
      <c r="J45" s="40">
        <v>9755</v>
      </c>
      <c r="K45" s="40">
        <v>10275</v>
      </c>
      <c r="L45" s="40">
        <v>10980</v>
      </c>
      <c r="M45" s="40">
        <v>10047</v>
      </c>
      <c r="N45" s="40">
        <v>10675</v>
      </c>
      <c r="O45" s="40">
        <v>11034</v>
      </c>
      <c r="P45" s="40">
        <v>11228</v>
      </c>
      <c r="Q45" s="40">
        <v>11489</v>
      </c>
      <c r="R45" s="40">
        <v>11641</v>
      </c>
      <c r="S45" s="40">
        <v>12442</v>
      </c>
      <c r="T45" s="40">
        <v>13230</v>
      </c>
      <c r="U45" s="34">
        <v>14124</v>
      </c>
    </row>
    <row r="46" spans="1:21" ht="16.5" thickBot="1" x14ac:dyDescent="0.3">
      <c r="A46" s="100" t="s">
        <v>7</v>
      </c>
      <c r="B46" s="37">
        <v>129994</v>
      </c>
      <c r="C46" s="41">
        <v>129563</v>
      </c>
      <c r="D46" s="41">
        <v>138874</v>
      </c>
      <c r="E46" s="41">
        <v>149943</v>
      </c>
      <c r="F46" s="41">
        <v>158802</v>
      </c>
      <c r="G46" s="41">
        <v>158375</v>
      </c>
      <c r="H46" s="41">
        <v>161089</v>
      </c>
      <c r="I46" s="41">
        <v>162829</v>
      </c>
      <c r="J46" s="41">
        <v>166590</v>
      </c>
      <c r="K46" s="41">
        <v>164461</v>
      </c>
      <c r="L46" s="41">
        <v>162573</v>
      </c>
      <c r="M46" s="41">
        <v>151332</v>
      </c>
      <c r="N46" s="41">
        <v>151702</v>
      </c>
      <c r="O46" s="41">
        <v>153238</v>
      </c>
      <c r="P46" s="41">
        <v>149897</v>
      </c>
      <c r="Q46" s="41">
        <v>146742</v>
      </c>
      <c r="R46" s="41">
        <v>144523</v>
      </c>
      <c r="S46" s="41">
        <v>148587</v>
      </c>
      <c r="T46" s="41">
        <v>155353</v>
      </c>
      <c r="U46" s="38">
        <v>161645</v>
      </c>
    </row>
    <row r="48" spans="1:21" x14ac:dyDescent="0.25">
      <c r="A48" s="231" t="s">
        <v>8</v>
      </c>
    </row>
  </sheetData>
  <mergeCells count="9">
    <mergeCell ref="A3:P3"/>
    <mergeCell ref="A18:P18"/>
    <mergeCell ref="A33:P33"/>
    <mergeCell ref="A34:A35"/>
    <mergeCell ref="B34:U34"/>
    <mergeCell ref="A4:A5"/>
    <mergeCell ref="B4:U4"/>
    <mergeCell ref="A19:A20"/>
    <mergeCell ref="B19:U19"/>
  </mergeCells>
  <hyperlinks>
    <hyperlink ref="J1" location="'Table of Contents'!C2" display="Back to Table of Contents"/>
  </hyperlinks>
  <pageMargins left="0.75" right="0.75" top="1" bottom="1" header="0.5" footer="0.5"/>
  <pageSetup paperSize="9" scale="30" orientation="portrait"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7"/>
  <sheetViews>
    <sheetView showGridLines="0" zoomScaleNormal="100" workbookViewId="0"/>
  </sheetViews>
  <sheetFormatPr defaultRowHeight="15" x14ac:dyDescent="0.25"/>
  <cols>
    <col min="1" max="1" width="82" customWidth="1"/>
    <col min="2" max="5" width="18.7109375" customWidth="1"/>
  </cols>
  <sheetData>
    <row r="1" spans="1:10" x14ac:dyDescent="0.25">
      <c r="A1" s="8" t="s">
        <v>541</v>
      </c>
      <c r="J1" s="7" t="s">
        <v>892</v>
      </c>
    </row>
    <row r="2" spans="1:10" ht="15.75" thickBot="1" x14ac:dyDescent="0.3">
      <c r="A2" s="2"/>
    </row>
    <row r="3" spans="1:10" x14ac:dyDescent="0.25">
      <c r="A3" s="298" t="s">
        <v>49</v>
      </c>
      <c r="B3" s="355" t="s">
        <v>107</v>
      </c>
      <c r="C3" s="351" t="s">
        <v>107</v>
      </c>
      <c r="D3" s="351" t="s">
        <v>108</v>
      </c>
      <c r="E3" s="353" t="s">
        <v>109</v>
      </c>
    </row>
    <row r="4" spans="1:10" ht="15.75" thickBot="1" x14ac:dyDescent="0.3">
      <c r="A4" s="308"/>
      <c r="B4" s="356" t="s">
        <v>542</v>
      </c>
      <c r="C4" s="352" t="s">
        <v>543</v>
      </c>
      <c r="D4" s="352"/>
      <c r="E4" s="354"/>
    </row>
    <row r="5" spans="1:10" ht="15.75" x14ac:dyDescent="0.25">
      <c r="A5" s="118" t="s">
        <v>544</v>
      </c>
      <c r="B5" s="47">
        <v>231</v>
      </c>
      <c r="C5" s="48">
        <v>178</v>
      </c>
      <c r="D5" s="48">
        <v>77.099999999999994</v>
      </c>
      <c r="E5" s="49">
        <v>22.9</v>
      </c>
    </row>
    <row r="6" spans="1:10" ht="15.75" x14ac:dyDescent="0.25">
      <c r="A6" s="61" t="s">
        <v>110</v>
      </c>
      <c r="B6" s="33">
        <v>536</v>
      </c>
      <c r="C6" s="40">
        <v>456</v>
      </c>
      <c r="D6" s="40">
        <v>85.1</v>
      </c>
      <c r="E6" s="34">
        <v>14.9</v>
      </c>
    </row>
    <row r="7" spans="1:10" ht="15.75" x14ac:dyDescent="0.25">
      <c r="A7" s="61" t="s">
        <v>545</v>
      </c>
      <c r="B7" s="33">
        <v>631</v>
      </c>
      <c r="C7" s="40">
        <v>535</v>
      </c>
      <c r="D7" s="40">
        <v>84.8</v>
      </c>
      <c r="E7" s="34">
        <v>15.2</v>
      </c>
    </row>
    <row r="8" spans="1:10" ht="15.75" x14ac:dyDescent="0.25">
      <c r="A8" s="61" t="s">
        <v>285</v>
      </c>
      <c r="B8" s="33">
        <v>4437</v>
      </c>
      <c r="C8" s="40">
        <v>3902</v>
      </c>
      <c r="D8" s="40">
        <v>87.9</v>
      </c>
      <c r="E8" s="34">
        <v>12.1</v>
      </c>
    </row>
    <row r="9" spans="1:10" ht="15.75" x14ac:dyDescent="0.25">
      <c r="A9" s="61" t="s">
        <v>111</v>
      </c>
      <c r="B9" s="33">
        <v>14</v>
      </c>
      <c r="C9" s="40">
        <v>10</v>
      </c>
      <c r="D9" s="40">
        <v>71.400000000000006</v>
      </c>
      <c r="E9" s="34">
        <v>28.6</v>
      </c>
    </row>
    <row r="10" spans="1:10" ht="15.75" x14ac:dyDescent="0.25">
      <c r="A10" s="61" t="s">
        <v>57</v>
      </c>
      <c r="B10" s="33">
        <v>1512</v>
      </c>
      <c r="C10" s="40">
        <v>1224</v>
      </c>
      <c r="D10" s="40">
        <v>81</v>
      </c>
      <c r="E10" s="34">
        <v>19</v>
      </c>
    </row>
    <row r="11" spans="1:10" ht="15.75" x14ac:dyDescent="0.25">
      <c r="A11" s="61" t="s">
        <v>546</v>
      </c>
      <c r="B11" s="33">
        <v>136</v>
      </c>
      <c r="C11" s="40">
        <v>29</v>
      </c>
      <c r="D11" s="40">
        <v>21.3</v>
      </c>
      <c r="E11" s="34">
        <v>78.7</v>
      </c>
    </row>
    <row r="12" spans="1:10" ht="15.75" x14ac:dyDescent="0.25">
      <c r="A12" s="61" t="s">
        <v>112</v>
      </c>
      <c r="B12" s="33">
        <v>2412</v>
      </c>
      <c r="C12" s="40">
        <v>2153</v>
      </c>
      <c r="D12" s="40">
        <v>89.3</v>
      </c>
      <c r="E12" s="34">
        <v>10.7</v>
      </c>
    </row>
    <row r="13" spans="1:10" ht="15.75" x14ac:dyDescent="0.25">
      <c r="A13" s="61" t="s">
        <v>547</v>
      </c>
      <c r="B13" s="33">
        <v>31</v>
      </c>
      <c r="C13" s="40">
        <v>29</v>
      </c>
      <c r="D13" s="40">
        <v>93.5</v>
      </c>
      <c r="E13" s="34">
        <v>6.5</v>
      </c>
    </row>
    <row r="14" spans="1:10" ht="15.75" x14ac:dyDescent="0.25">
      <c r="A14" s="61" t="s">
        <v>548</v>
      </c>
      <c r="B14" s="33">
        <v>87</v>
      </c>
      <c r="C14" s="40">
        <v>55</v>
      </c>
      <c r="D14" s="40">
        <v>63.2</v>
      </c>
      <c r="E14" s="34">
        <v>36.799999999999997</v>
      </c>
    </row>
    <row r="15" spans="1:10" ht="15.75" x14ac:dyDescent="0.25">
      <c r="A15" s="61" t="s">
        <v>549</v>
      </c>
      <c r="B15" s="33">
        <v>74</v>
      </c>
      <c r="C15" s="40">
        <v>63</v>
      </c>
      <c r="D15" s="40">
        <v>85.1</v>
      </c>
      <c r="E15" s="34">
        <v>14.9</v>
      </c>
    </row>
    <row r="16" spans="1:10" ht="15.75" x14ac:dyDescent="0.25">
      <c r="A16" s="61" t="s">
        <v>550</v>
      </c>
      <c r="B16" s="33">
        <v>445</v>
      </c>
      <c r="C16" s="40">
        <v>372</v>
      </c>
      <c r="D16" s="40">
        <v>83.6</v>
      </c>
      <c r="E16" s="34">
        <v>16.399999999999999</v>
      </c>
    </row>
    <row r="17" spans="1:5" ht="15.75" x14ac:dyDescent="0.25">
      <c r="A17" s="61" t="s">
        <v>551</v>
      </c>
      <c r="B17" s="33">
        <v>1265</v>
      </c>
      <c r="C17" s="40">
        <v>1100</v>
      </c>
      <c r="D17" s="40">
        <v>87</v>
      </c>
      <c r="E17" s="34">
        <v>13</v>
      </c>
    </row>
    <row r="18" spans="1:5" ht="15.75" x14ac:dyDescent="0.25">
      <c r="A18" s="61" t="s">
        <v>552</v>
      </c>
      <c r="B18" s="33">
        <v>711</v>
      </c>
      <c r="C18" s="40">
        <v>545</v>
      </c>
      <c r="D18" s="40">
        <v>76.7</v>
      </c>
      <c r="E18" s="34">
        <v>23.3</v>
      </c>
    </row>
    <row r="19" spans="1:5" ht="15.75" x14ac:dyDescent="0.25">
      <c r="A19" s="61" t="s">
        <v>553</v>
      </c>
      <c r="B19" s="33">
        <v>114</v>
      </c>
      <c r="C19" s="40">
        <v>89</v>
      </c>
      <c r="D19" s="40">
        <v>78.099999999999994</v>
      </c>
      <c r="E19" s="34">
        <v>21.9</v>
      </c>
    </row>
    <row r="20" spans="1:5" ht="15.75" x14ac:dyDescent="0.25">
      <c r="A20" s="61" t="s">
        <v>113</v>
      </c>
      <c r="B20" s="33">
        <v>705</v>
      </c>
      <c r="C20" s="40">
        <v>541</v>
      </c>
      <c r="D20" s="40">
        <v>76.7</v>
      </c>
      <c r="E20" s="34">
        <v>23.3</v>
      </c>
    </row>
    <row r="21" spans="1:5" ht="15.75" x14ac:dyDescent="0.25">
      <c r="A21" s="61" t="s">
        <v>114</v>
      </c>
      <c r="B21" s="33">
        <v>369</v>
      </c>
      <c r="C21" s="40">
        <v>277</v>
      </c>
      <c r="D21" s="40">
        <v>75.099999999999994</v>
      </c>
      <c r="E21" s="34">
        <v>24.9</v>
      </c>
    </row>
    <row r="22" spans="1:5" ht="15.75" x14ac:dyDescent="0.25">
      <c r="A22" s="61" t="s">
        <v>115</v>
      </c>
      <c r="B22" s="33">
        <v>142</v>
      </c>
      <c r="C22" s="40">
        <v>107</v>
      </c>
      <c r="D22" s="40">
        <v>75.400000000000006</v>
      </c>
      <c r="E22" s="34">
        <v>24.6</v>
      </c>
    </row>
    <row r="23" spans="1:5" ht="15.75" x14ac:dyDescent="0.25">
      <c r="A23" s="61" t="s">
        <v>116</v>
      </c>
      <c r="B23" s="33">
        <v>90</v>
      </c>
      <c r="C23" s="40">
        <v>61</v>
      </c>
      <c r="D23" s="40">
        <v>67.8</v>
      </c>
      <c r="E23" s="34">
        <v>32.200000000000003</v>
      </c>
    </row>
    <row r="24" spans="1:5" ht="15.75" x14ac:dyDescent="0.25">
      <c r="A24" s="61" t="s">
        <v>554</v>
      </c>
      <c r="B24" s="33">
        <v>110</v>
      </c>
      <c r="C24" s="40">
        <v>80</v>
      </c>
      <c r="D24" s="40">
        <v>72.7</v>
      </c>
      <c r="E24" s="34">
        <v>27.3</v>
      </c>
    </row>
    <row r="25" spans="1:5" ht="15.75" x14ac:dyDescent="0.25">
      <c r="A25" s="61" t="s">
        <v>117</v>
      </c>
      <c r="B25" s="33">
        <v>72</v>
      </c>
      <c r="C25" s="40">
        <v>52</v>
      </c>
      <c r="D25" s="40">
        <v>72.2</v>
      </c>
      <c r="E25" s="34">
        <v>27.8</v>
      </c>
    </row>
    <row r="26" spans="1:5" ht="15.75" x14ac:dyDescent="0.25">
      <c r="A26" s="61" t="s">
        <v>118</v>
      </c>
      <c r="B26" s="33">
        <v>403</v>
      </c>
      <c r="C26" s="40">
        <v>351</v>
      </c>
      <c r="D26" s="40">
        <v>87.1</v>
      </c>
      <c r="E26" s="34">
        <v>12.9</v>
      </c>
    </row>
    <row r="27" spans="1:5" ht="15.75" x14ac:dyDescent="0.25">
      <c r="A27" s="61" t="s">
        <v>119</v>
      </c>
      <c r="B27" s="33">
        <v>10</v>
      </c>
      <c r="C27" s="40">
        <v>9</v>
      </c>
      <c r="D27" s="40">
        <v>90</v>
      </c>
      <c r="E27" s="34">
        <v>10</v>
      </c>
    </row>
    <row r="28" spans="1:5" ht="15.75" x14ac:dyDescent="0.25">
      <c r="A28" s="61" t="s">
        <v>555</v>
      </c>
      <c r="B28" s="33">
        <v>329</v>
      </c>
      <c r="C28" s="40">
        <v>261</v>
      </c>
      <c r="D28" s="40">
        <v>79.3</v>
      </c>
      <c r="E28" s="34">
        <v>20.7</v>
      </c>
    </row>
    <row r="29" spans="1:5" ht="15.75" x14ac:dyDescent="0.25">
      <c r="A29" s="61" t="s">
        <v>120</v>
      </c>
      <c r="B29" s="33">
        <v>69</v>
      </c>
      <c r="C29" s="40">
        <v>56</v>
      </c>
      <c r="D29" s="40">
        <v>81.2</v>
      </c>
      <c r="E29" s="34">
        <v>18.8</v>
      </c>
    </row>
    <row r="30" spans="1:5" ht="15.75" x14ac:dyDescent="0.25">
      <c r="A30" s="61" t="s">
        <v>556</v>
      </c>
      <c r="B30" s="33">
        <v>163</v>
      </c>
      <c r="C30" s="40">
        <v>146</v>
      </c>
      <c r="D30" s="40">
        <v>89.6</v>
      </c>
      <c r="E30" s="34">
        <v>10.4</v>
      </c>
    </row>
    <row r="31" spans="1:5" ht="15.75" x14ac:dyDescent="0.25">
      <c r="A31" s="61" t="s">
        <v>121</v>
      </c>
      <c r="B31" s="33">
        <v>288</v>
      </c>
      <c r="C31" s="40">
        <v>186</v>
      </c>
      <c r="D31" s="40">
        <v>64.599999999999994</v>
      </c>
      <c r="E31" s="34">
        <v>35.4</v>
      </c>
    </row>
    <row r="32" spans="1:5" ht="15.75" x14ac:dyDescent="0.25">
      <c r="A32" s="61" t="s">
        <v>557</v>
      </c>
      <c r="B32" s="33">
        <v>131</v>
      </c>
      <c r="C32" s="40">
        <v>122</v>
      </c>
      <c r="D32" s="40">
        <v>93.1</v>
      </c>
      <c r="E32" s="34">
        <v>6.9</v>
      </c>
    </row>
    <row r="33" spans="1:5" ht="15.75" x14ac:dyDescent="0.25">
      <c r="A33" s="61" t="s">
        <v>122</v>
      </c>
      <c r="B33" s="33">
        <v>132</v>
      </c>
      <c r="C33" s="40">
        <v>106</v>
      </c>
      <c r="D33" s="40">
        <v>80.3</v>
      </c>
      <c r="E33" s="34">
        <v>19.7</v>
      </c>
    </row>
    <row r="34" spans="1:5" ht="15.75" x14ac:dyDescent="0.25">
      <c r="A34" s="61" t="s">
        <v>123</v>
      </c>
      <c r="B34" s="33">
        <v>182</v>
      </c>
      <c r="C34" s="40">
        <v>135</v>
      </c>
      <c r="D34" s="40">
        <v>74.2</v>
      </c>
      <c r="E34" s="34">
        <v>25.8</v>
      </c>
    </row>
    <row r="35" spans="1:5" ht="15.75" x14ac:dyDescent="0.25">
      <c r="A35" s="61" t="s">
        <v>124</v>
      </c>
      <c r="B35" s="33">
        <v>18206</v>
      </c>
      <c r="C35" s="40">
        <v>16726</v>
      </c>
      <c r="D35" s="40">
        <v>91.9</v>
      </c>
      <c r="E35" s="34">
        <v>8.1</v>
      </c>
    </row>
    <row r="36" spans="1:5" ht="15.75" x14ac:dyDescent="0.25">
      <c r="A36" s="61" t="s">
        <v>558</v>
      </c>
      <c r="B36" s="33">
        <v>637</v>
      </c>
      <c r="C36" s="40">
        <v>505</v>
      </c>
      <c r="D36" s="40">
        <v>79.3</v>
      </c>
      <c r="E36" s="34">
        <v>20.7</v>
      </c>
    </row>
    <row r="37" spans="1:5" ht="15.75" x14ac:dyDescent="0.25">
      <c r="A37" s="61" t="s">
        <v>559</v>
      </c>
      <c r="B37" s="33">
        <v>440</v>
      </c>
      <c r="C37" s="40">
        <v>369</v>
      </c>
      <c r="D37" s="40">
        <v>83.9</v>
      </c>
      <c r="E37" s="34">
        <v>16.100000000000001</v>
      </c>
    </row>
    <row r="38" spans="1:5" ht="15.75" x14ac:dyDescent="0.25">
      <c r="A38" s="61" t="s">
        <v>125</v>
      </c>
      <c r="B38" s="33">
        <v>89</v>
      </c>
      <c r="C38" s="40">
        <v>81</v>
      </c>
      <c r="D38" s="40">
        <v>91</v>
      </c>
      <c r="E38" s="34">
        <v>9</v>
      </c>
    </row>
    <row r="39" spans="1:5" ht="15.75" x14ac:dyDescent="0.25">
      <c r="A39" s="61" t="s">
        <v>126</v>
      </c>
      <c r="B39" s="33">
        <v>248</v>
      </c>
      <c r="C39" s="40">
        <v>201</v>
      </c>
      <c r="D39" s="40">
        <v>81</v>
      </c>
      <c r="E39" s="34">
        <v>19</v>
      </c>
    </row>
    <row r="40" spans="1:5" ht="15.75" x14ac:dyDescent="0.25">
      <c r="A40" s="61" t="s">
        <v>127</v>
      </c>
      <c r="B40" s="33">
        <v>1405</v>
      </c>
      <c r="C40" s="40">
        <v>1262</v>
      </c>
      <c r="D40" s="40">
        <v>89.8</v>
      </c>
      <c r="E40" s="34">
        <v>10.199999999999999</v>
      </c>
    </row>
    <row r="41" spans="1:5" ht="15.75" x14ac:dyDescent="0.25">
      <c r="A41" s="61" t="s">
        <v>128</v>
      </c>
      <c r="B41" s="33">
        <v>66</v>
      </c>
      <c r="C41" s="40">
        <v>45</v>
      </c>
      <c r="D41" s="40">
        <v>68.2</v>
      </c>
      <c r="E41" s="34">
        <v>31.8</v>
      </c>
    </row>
    <row r="42" spans="1:5" ht="15.75" x14ac:dyDescent="0.25">
      <c r="A42" s="61" t="s">
        <v>129</v>
      </c>
      <c r="B42" s="33">
        <v>320</v>
      </c>
      <c r="C42" s="40">
        <v>229</v>
      </c>
      <c r="D42" s="40">
        <v>71.599999999999994</v>
      </c>
      <c r="E42" s="34">
        <v>28.4</v>
      </c>
    </row>
    <row r="43" spans="1:5" ht="15.75" x14ac:dyDescent="0.25">
      <c r="A43" s="61" t="s">
        <v>130</v>
      </c>
      <c r="B43" s="33">
        <v>9</v>
      </c>
      <c r="C43" s="40">
        <v>8</v>
      </c>
      <c r="D43" s="40">
        <v>88.9</v>
      </c>
      <c r="E43" s="34">
        <v>11.1</v>
      </c>
    </row>
    <row r="44" spans="1:5" ht="15.75" x14ac:dyDescent="0.25">
      <c r="A44" s="61" t="s">
        <v>295</v>
      </c>
      <c r="B44" s="33" t="s">
        <v>25</v>
      </c>
      <c r="C44" s="40" t="s">
        <v>25</v>
      </c>
      <c r="D44" s="40" t="s">
        <v>25</v>
      </c>
      <c r="E44" s="34" t="s">
        <v>25</v>
      </c>
    </row>
    <row r="45" spans="1:5" ht="15.75" x14ac:dyDescent="0.25">
      <c r="A45" s="61" t="s">
        <v>131</v>
      </c>
      <c r="B45" s="33">
        <v>543</v>
      </c>
      <c r="C45" s="40">
        <v>445</v>
      </c>
      <c r="D45" s="40">
        <v>82</v>
      </c>
      <c r="E45" s="34">
        <v>18</v>
      </c>
    </row>
    <row r="46" spans="1:5" ht="15.75" x14ac:dyDescent="0.25">
      <c r="A46" s="61" t="s">
        <v>70</v>
      </c>
      <c r="B46" s="33">
        <v>16289</v>
      </c>
      <c r="C46" s="40">
        <v>14290</v>
      </c>
      <c r="D46" s="40">
        <v>87.7</v>
      </c>
      <c r="E46" s="34">
        <v>12.3</v>
      </c>
    </row>
    <row r="47" spans="1:5" ht="15.75" x14ac:dyDescent="0.25">
      <c r="A47" s="61" t="s">
        <v>132</v>
      </c>
      <c r="B47" s="33">
        <v>489</v>
      </c>
      <c r="C47" s="40">
        <v>396</v>
      </c>
      <c r="D47" s="40">
        <v>81</v>
      </c>
      <c r="E47" s="34">
        <v>19</v>
      </c>
    </row>
    <row r="48" spans="1:5" ht="15.75" x14ac:dyDescent="0.25">
      <c r="A48" s="61" t="s">
        <v>560</v>
      </c>
      <c r="B48" s="33">
        <v>198</v>
      </c>
      <c r="C48" s="40">
        <v>124</v>
      </c>
      <c r="D48" s="40">
        <v>62.6</v>
      </c>
      <c r="E48" s="34">
        <v>37.4</v>
      </c>
    </row>
    <row r="49" spans="1:5" ht="15.75" x14ac:dyDescent="0.25">
      <c r="A49" s="61" t="s">
        <v>299</v>
      </c>
      <c r="B49" s="33">
        <v>1481</v>
      </c>
      <c r="C49" s="40">
        <v>1001</v>
      </c>
      <c r="D49" s="40">
        <v>67.599999999999994</v>
      </c>
      <c r="E49" s="34">
        <v>32.4</v>
      </c>
    </row>
    <row r="50" spans="1:5" ht="15.75" x14ac:dyDescent="0.25">
      <c r="A50" s="61" t="s">
        <v>133</v>
      </c>
      <c r="B50" s="33">
        <v>246</v>
      </c>
      <c r="C50" s="40">
        <v>195</v>
      </c>
      <c r="D50" s="40">
        <v>79.3</v>
      </c>
      <c r="E50" s="34">
        <v>20.7</v>
      </c>
    </row>
    <row r="51" spans="1:5" ht="15.75" x14ac:dyDescent="0.25">
      <c r="A51" s="61" t="s">
        <v>561</v>
      </c>
      <c r="B51" s="33">
        <v>884</v>
      </c>
      <c r="C51" s="40">
        <v>753</v>
      </c>
      <c r="D51" s="40">
        <v>85.2</v>
      </c>
      <c r="E51" s="34">
        <v>14.8</v>
      </c>
    </row>
    <row r="52" spans="1:5" ht="15.75" x14ac:dyDescent="0.25">
      <c r="A52" s="61" t="s">
        <v>134</v>
      </c>
      <c r="B52" s="33">
        <v>772</v>
      </c>
      <c r="C52" s="40">
        <v>630</v>
      </c>
      <c r="D52" s="40">
        <v>81.599999999999994</v>
      </c>
      <c r="E52" s="34">
        <v>18.399999999999999</v>
      </c>
    </row>
    <row r="53" spans="1:5" ht="15.75" x14ac:dyDescent="0.25">
      <c r="A53" s="61" t="s">
        <v>82</v>
      </c>
      <c r="B53" s="33">
        <v>1360</v>
      </c>
      <c r="C53" s="40">
        <v>1082</v>
      </c>
      <c r="D53" s="40">
        <v>79.599999999999994</v>
      </c>
      <c r="E53" s="34">
        <v>20.399999999999999</v>
      </c>
    </row>
    <row r="54" spans="1:5" ht="15.75" x14ac:dyDescent="0.25">
      <c r="A54" s="61" t="s">
        <v>562</v>
      </c>
      <c r="B54" s="33">
        <v>98</v>
      </c>
      <c r="C54" s="40">
        <v>80</v>
      </c>
      <c r="D54" s="40">
        <v>81.599999999999994</v>
      </c>
      <c r="E54" s="34">
        <v>18.399999999999999</v>
      </c>
    </row>
    <row r="55" spans="1:5" ht="15.75" x14ac:dyDescent="0.25">
      <c r="A55" s="61" t="s">
        <v>85</v>
      </c>
      <c r="B55" s="33">
        <v>4016</v>
      </c>
      <c r="C55" s="40">
        <v>3644</v>
      </c>
      <c r="D55" s="40">
        <v>90.7</v>
      </c>
      <c r="E55" s="34">
        <v>9.3000000000000007</v>
      </c>
    </row>
    <row r="56" spans="1:5" ht="15.75" x14ac:dyDescent="0.25">
      <c r="A56" s="61" t="s">
        <v>135</v>
      </c>
      <c r="B56" s="33">
        <v>194</v>
      </c>
      <c r="C56" s="40">
        <v>170</v>
      </c>
      <c r="D56" s="40">
        <v>87.6</v>
      </c>
      <c r="E56" s="34">
        <v>12.4</v>
      </c>
    </row>
    <row r="57" spans="1:5" ht="15.75" x14ac:dyDescent="0.25">
      <c r="A57" s="61" t="s">
        <v>563</v>
      </c>
      <c r="B57" s="33">
        <v>207</v>
      </c>
      <c r="C57" s="40">
        <v>178</v>
      </c>
      <c r="D57" s="40">
        <v>86</v>
      </c>
      <c r="E57" s="34">
        <v>14</v>
      </c>
    </row>
    <row r="58" spans="1:5" ht="15.75" x14ac:dyDescent="0.25">
      <c r="A58" s="61" t="s">
        <v>308</v>
      </c>
      <c r="B58" s="33">
        <v>4831</v>
      </c>
      <c r="C58" s="40">
        <v>4189</v>
      </c>
      <c r="D58" s="40">
        <v>86.7</v>
      </c>
      <c r="E58" s="34">
        <v>13.3</v>
      </c>
    </row>
    <row r="59" spans="1:5" ht="15.75" x14ac:dyDescent="0.25">
      <c r="A59" s="61" t="s">
        <v>316</v>
      </c>
      <c r="B59" s="33">
        <v>12604</v>
      </c>
      <c r="C59" s="40">
        <v>11251</v>
      </c>
      <c r="D59" s="40">
        <v>89.3</v>
      </c>
      <c r="E59" s="34">
        <v>10.7</v>
      </c>
    </row>
    <row r="60" spans="1:5" ht="15.75" x14ac:dyDescent="0.25">
      <c r="A60" s="61" t="s">
        <v>564</v>
      </c>
      <c r="B60" s="33">
        <v>52</v>
      </c>
      <c r="C60" s="40">
        <v>37</v>
      </c>
      <c r="D60" s="40">
        <v>71.2</v>
      </c>
      <c r="E60" s="34">
        <v>28.8</v>
      </c>
    </row>
    <row r="61" spans="1:5" ht="15.75" x14ac:dyDescent="0.25">
      <c r="A61" s="61" t="s">
        <v>318</v>
      </c>
      <c r="B61" s="33">
        <v>4274</v>
      </c>
      <c r="C61" s="40">
        <v>3591</v>
      </c>
      <c r="D61" s="40">
        <v>84</v>
      </c>
      <c r="E61" s="34">
        <v>16</v>
      </c>
    </row>
    <row r="62" spans="1:5" ht="15.75" x14ac:dyDescent="0.25">
      <c r="A62" s="61" t="s">
        <v>320</v>
      </c>
      <c r="B62" s="33">
        <v>1718</v>
      </c>
      <c r="C62" s="40">
        <v>1339</v>
      </c>
      <c r="D62" s="40">
        <v>77.900000000000006</v>
      </c>
      <c r="E62" s="34">
        <v>22.1</v>
      </c>
    </row>
    <row r="63" spans="1:5" ht="15.75" x14ac:dyDescent="0.25">
      <c r="A63" s="61" t="s">
        <v>565</v>
      </c>
      <c r="B63" s="33">
        <v>27</v>
      </c>
      <c r="C63" s="40">
        <v>21</v>
      </c>
      <c r="D63" s="40">
        <v>77.8</v>
      </c>
      <c r="E63" s="34">
        <v>22.2</v>
      </c>
    </row>
    <row r="64" spans="1:5" ht="15.75" x14ac:dyDescent="0.25">
      <c r="A64" s="61" t="s">
        <v>566</v>
      </c>
      <c r="B64" s="33">
        <v>252</v>
      </c>
      <c r="C64" s="40">
        <v>218</v>
      </c>
      <c r="D64" s="40">
        <v>86.5</v>
      </c>
      <c r="E64" s="34">
        <v>13.5</v>
      </c>
    </row>
    <row r="65" spans="1:5" ht="15.75" x14ac:dyDescent="0.25">
      <c r="A65" s="61" t="s">
        <v>567</v>
      </c>
      <c r="B65" s="33">
        <v>334</v>
      </c>
      <c r="C65" s="40">
        <v>249</v>
      </c>
      <c r="D65" s="40">
        <v>74.599999999999994</v>
      </c>
      <c r="E65" s="34">
        <v>25.4</v>
      </c>
    </row>
    <row r="66" spans="1:5" ht="15.75" x14ac:dyDescent="0.25">
      <c r="A66" s="61" t="s">
        <v>136</v>
      </c>
      <c r="B66" s="33">
        <v>308</v>
      </c>
      <c r="C66" s="40">
        <v>252</v>
      </c>
      <c r="D66" s="40">
        <v>81.8</v>
      </c>
      <c r="E66" s="34">
        <v>18.2</v>
      </c>
    </row>
    <row r="67" spans="1:5" ht="15.75" x14ac:dyDescent="0.25">
      <c r="A67" s="61" t="s">
        <v>137</v>
      </c>
      <c r="B67" s="33">
        <v>65</v>
      </c>
      <c r="C67" s="40">
        <v>46</v>
      </c>
      <c r="D67" s="40">
        <v>70.8</v>
      </c>
      <c r="E67" s="34">
        <v>29.2</v>
      </c>
    </row>
    <row r="68" spans="1:5" ht="15.75" x14ac:dyDescent="0.25">
      <c r="A68" s="61" t="s">
        <v>138</v>
      </c>
      <c r="B68" s="33">
        <v>50</v>
      </c>
      <c r="C68" s="40">
        <v>36</v>
      </c>
      <c r="D68" s="40">
        <v>72</v>
      </c>
      <c r="E68" s="34">
        <v>28</v>
      </c>
    </row>
    <row r="69" spans="1:5" ht="15.75" x14ac:dyDescent="0.25">
      <c r="A69" s="61" t="s">
        <v>139</v>
      </c>
      <c r="B69" s="33">
        <v>4086</v>
      </c>
      <c r="C69" s="40">
        <v>3682</v>
      </c>
      <c r="D69" s="40">
        <v>90.1</v>
      </c>
      <c r="E69" s="34">
        <v>9.9</v>
      </c>
    </row>
    <row r="70" spans="1:5" ht="15.75" x14ac:dyDescent="0.25">
      <c r="A70" s="61" t="s">
        <v>568</v>
      </c>
      <c r="B70" s="33">
        <v>8</v>
      </c>
      <c r="C70" s="40">
        <v>5</v>
      </c>
      <c r="D70" s="40">
        <v>62.5</v>
      </c>
      <c r="E70" s="34">
        <v>37.5</v>
      </c>
    </row>
    <row r="71" spans="1:5" ht="15.75" x14ac:dyDescent="0.25">
      <c r="A71" s="61" t="s">
        <v>569</v>
      </c>
      <c r="B71" s="33">
        <v>137</v>
      </c>
      <c r="C71" s="40">
        <v>113</v>
      </c>
      <c r="D71" s="40">
        <v>82.5</v>
      </c>
      <c r="E71" s="34">
        <v>17.5</v>
      </c>
    </row>
    <row r="72" spans="1:5" ht="15.75" x14ac:dyDescent="0.25">
      <c r="A72" s="61" t="s">
        <v>140</v>
      </c>
      <c r="B72" s="33">
        <v>20</v>
      </c>
      <c r="C72" s="40">
        <v>13</v>
      </c>
      <c r="D72" s="40">
        <v>65</v>
      </c>
      <c r="E72" s="34">
        <v>35</v>
      </c>
    </row>
    <row r="73" spans="1:5" ht="15.75" x14ac:dyDescent="0.25">
      <c r="A73" s="61" t="s">
        <v>570</v>
      </c>
      <c r="B73" s="33">
        <v>196</v>
      </c>
      <c r="C73" s="40">
        <v>161</v>
      </c>
      <c r="D73" s="40">
        <v>82.1</v>
      </c>
      <c r="E73" s="34">
        <v>17.899999999999999</v>
      </c>
    </row>
    <row r="74" spans="1:5" ht="15.75" x14ac:dyDescent="0.25">
      <c r="A74" s="61" t="s">
        <v>571</v>
      </c>
      <c r="B74" s="33">
        <v>1186</v>
      </c>
      <c r="C74" s="40">
        <v>960</v>
      </c>
      <c r="D74" s="40">
        <v>80.900000000000006</v>
      </c>
      <c r="E74" s="34">
        <v>19.100000000000001</v>
      </c>
    </row>
    <row r="75" spans="1:5" ht="15.75" x14ac:dyDescent="0.25">
      <c r="A75" s="61" t="s">
        <v>141</v>
      </c>
      <c r="B75" s="33">
        <v>353</v>
      </c>
      <c r="C75" s="40">
        <v>294</v>
      </c>
      <c r="D75" s="40">
        <v>83.3</v>
      </c>
      <c r="E75" s="34">
        <v>16.7</v>
      </c>
    </row>
    <row r="76" spans="1:5" ht="15.75" x14ac:dyDescent="0.25">
      <c r="A76" s="61" t="s">
        <v>142</v>
      </c>
      <c r="B76" s="33">
        <v>40</v>
      </c>
      <c r="C76" s="40">
        <v>34</v>
      </c>
      <c r="D76" s="40">
        <v>85</v>
      </c>
      <c r="E76" s="34">
        <v>15</v>
      </c>
    </row>
    <row r="77" spans="1:5" ht="15.75" x14ac:dyDescent="0.25">
      <c r="A77" s="61" t="s">
        <v>143</v>
      </c>
      <c r="B77" s="33">
        <v>184</v>
      </c>
      <c r="C77" s="40">
        <v>163</v>
      </c>
      <c r="D77" s="40">
        <v>88.6</v>
      </c>
      <c r="E77" s="34">
        <v>11.4</v>
      </c>
    </row>
    <row r="78" spans="1:5" ht="15.75" x14ac:dyDescent="0.25">
      <c r="A78" s="61" t="s">
        <v>572</v>
      </c>
      <c r="B78" s="33">
        <v>93</v>
      </c>
      <c r="C78" s="40">
        <v>84</v>
      </c>
      <c r="D78" s="40">
        <v>90.3</v>
      </c>
      <c r="E78" s="34">
        <v>9.6999999999999993</v>
      </c>
    </row>
    <row r="79" spans="1:5" ht="15.75" x14ac:dyDescent="0.25">
      <c r="A79" s="61" t="s">
        <v>573</v>
      </c>
      <c r="B79" s="33">
        <v>47</v>
      </c>
      <c r="C79" s="40">
        <v>35</v>
      </c>
      <c r="D79" s="40">
        <v>74.5</v>
      </c>
      <c r="E79" s="34">
        <v>25.5</v>
      </c>
    </row>
    <row r="80" spans="1:5" ht="15.75" x14ac:dyDescent="0.25">
      <c r="A80" s="61" t="s">
        <v>574</v>
      </c>
      <c r="B80" s="33">
        <v>1</v>
      </c>
      <c r="C80" s="40">
        <v>1</v>
      </c>
      <c r="D80" s="40">
        <v>100</v>
      </c>
      <c r="E80" s="34">
        <v>0</v>
      </c>
    </row>
    <row r="81" spans="1:5" ht="15.75" x14ac:dyDescent="0.25">
      <c r="A81" s="61" t="s">
        <v>575</v>
      </c>
      <c r="B81" s="33">
        <v>255</v>
      </c>
      <c r="C81" s="40">
        <v>218</v>
      </c>
      <c r="D81" s="40">
        <v>85.5</v>
      </c>
      <c r="E81" s="34">
        <v>14.5</v>
      </c>
    </row>
    <row r="82" spans="1:5" ht="15.75" x14ac:dyDescent="0.25">
      <c r="A82" s="61" t="s">
        <v>144</v>
      </c>
      <c r="B82" s="33">
        <v>108</v>
      </c>
      <c r="C82" s="40">
        <v>89</v>
      </c>
      <c r="D82" s="40">
        <v>82.4</v>
      </c>
      <c r="E82" s="34">
        <v>17.600000000000001</v>
      </c>
    </row>
    <row r="83" spans="1:5" ht="15.75" x14ac:dyDescent="0.25">
      <c r="A83" s="61" t="s">
        <v>576</v>
      </c>
      <c r="B83" s="33">
        <v>103</v>
      </c>
      <c r="C83" s="40">
        <v>80</v>
      </c>
      <c r="D83" s="40">
        <v>77.7</v>
      </c>
      <c r="E83" s="34">
        <v>22.3</v>
      </c>
    </row>
    <row r="84" spans="1:5" ht="15.75" x14ac:dyDescent="0.25">
      <c r="A84" s="61" t="s">
        <v>577</v>
      </c>
      <c r="B84" s="33">
        <v>205</v>
      </c>
      <c r="C84" s="40">
        <v>129</v>
      </c>
      <c r="D84" s="40">
        <v>62.9</v>
      </c>
      <c r="E84" s="34">
        <v>37.1</v>
      </c>
    </row>
    <row r="85" spans="1:5" ht="15.75" x14ac:dyDescent="0.25">
      <c r="A85" s="61" t="s">
        <v>578</v>
      </c>
      <c r="B85" s="33">
        <v>410</v>
      </c>
      <c r="C85" s="40">
        <v>319</v>
      </c>
      <c r="D85" s="40">
        <v>77.8</v>
      </c>
      <c r="E85" s="34">
        <v>22.2</v>
      </c>
    </row>
    <row r="86" spans="1:5" ht="15.75" x14ac:dyDescent="0.25">
      <c r="A86" s="61" t="s">
        <v>579</v>
      </c>
      <c r="B86" s="33">
        <v>44</v>
      </c>
      <c r="C86" s="40">
        <v>29</v>
      </c>
      <c r="D86" s="40">
        <v>65.900000000000006</v>
      </c>
      <c r="E86" s="34">
        <v>34.1</v>
      </c>
    </row>
    <row r="87" spans="1:5" ht="15.75" x14ac:dyDescent="0.25">
      <c r="A87" s="61" t="s">
        <v>580</v>
      </c>
      <c r="B87" s="33">
        <v>3</v>
      </c>
      <c r="C87" s="40">
        <v>3</v>
      </c>
      <c r="D87" s="40">
        <v>100</v>
      </c>
      <c r="E87" s="34">
        <v>0</v>
      </c>
    </row>
    <row r="88" spans="1:5" ht="15.75" x14ac:dyDescent="0.25">
      <c r="A88" s="61" t="s">
        <v>145</v>
      </c>
      <c r="B88" s="33">
        <v>55</v>
      </c>
      <c r="C88" s="40">
        <v>42</v>
      </c>
      <c r="D88" s="40">
        <v>76.400000000000006</v>
      </c>
      <c r="E88" s="34">
        <v>23.6</v>
      </c>
    </row>
    <row r="89" spans="1:5" ht="15.75" x14ac:dyDescent="0.25">
      <c r="A89" s="61" t="s">
        <v>146</v>
      </c>
      <c r="B89" s="33">
        <v>19</v>
      </c>
      <c r="C89" s="40">
        <v>13</v>
      </c>
      <c r="D89" s="40">
        <v>68.400000000000006</v>
      </c>
      <c r="E89" s="34">
        <v>31.6</v>
      </c>
    </row>
    <row r="90" spans="1:5" ht="15.75" x14ac:dyDescent="0.25">
      <c r="A90" s="61" t="s">
        <v>95</v>
      </c>
      <c r="B90" s="33">
        <v>1032</v>
      </c>
      <c r="C90" s="40">
        <v>716</v>
      </c>
      <c r="D90" s="40">
        <v>69.400000000000006</v>
      </c>
      <c r="E90" s="34">
        <v>30.6</v>
      </c>
    </row>
    <row r="91" spans="1:5" ht="15.75" x14ac:dyDescent="0.25">
      <c r="A91" s="61" t="s">
        <v>147</v>
      </c>
      <c r="B91" s="33">
        <v>150</v>
      </c>
      <c r="C91" s="40">
        <v>108</v>
      </c>
      <c r="D91" s="40">
        <v>72</v>
      </c>
      <c r="E91" s="34">
        <v>28</v>
      </c>
    </row>
    <row r="92" spans="1:5" ht="15.75" x14ac:dyDescent="0.25">
      <c r="A92" s="61" t="s">
        <v>148</v>
      </c>
      <c r="B92" s="33">
        <v>30</v>
      </c>
      <c r="C92" s="40">
        <v>23</v>
      </c>
      <c r="D92" s="40">
        <v>76.7</v>
      </c>
      <c r="E92" s="34">
        <v>23.3</v>
      </c>
    </row>
    <row r="93" spans="1:5" ht="15.75" x14ac:dyDescent="0.25">
      <c r="A93" s="61" t="s">
        <v>149</v>
      </c>
      <c r="B93" s="33">
        <v>92</v>
      </c>
      <c r="C93" s="40">
        <v>53</v>
      </c>
      <c r="D93" s="40">
        <v>57.6</v>
      </c>
      <c r="E93" s="34">
        <v>42.4</v>
      </c>
    </row>
    <row r="94" spans="1:5" ht="15.75" x14ac:dyDescent="0.25">
      <c r="A94" s="61" t="s">
        <v>150</v>
      </c>
      <c r="B94" s="33">
        <v>5</v>
      </c>
      <c r="C94" s="40">
        <v>4</v>
      </c>
      <c r="D94" s="40">
        <v>80</v>
      </c>
      <c r="E94" s="34">
        <v>20</v>
      </c>
    </row>
    <row r="95" spans="1:5" ht="15.75" x14ac:dyDescent="0.25">
      <c r="A95" s="61" t="s">
        <v>581</v>
      </c>
      <c r="B95" s="33">
        <v>27143</v>
      </c>
      <c r="C95" s="40">
        <v>24233</v>
      </c>
      <c r="D95" s="40">
        <v>89.3</v>
      </c>
      <c r="E95" s="34">
        <v>10.7</v>
      </c>
    </row>
    <row r="96" spans="1:5" ht="15.75" x14ac:dyDescent="0.25">
      <c r="A96" s="61" t="s">
        <v>98</v>
      </c>
      <c r="B96" s="33">
        <v>2416</v>
      </c>
      <c r="C96" s="40">
        <v>1979</v>
      </c>
      <c r="D96" s="40">
        <v>81.900000000000006</v>
      </c>
      <c r="E96" s="34">
        <v>18.100000000000001</v>
      </c>
    </row>
    <row r="97" spans="1:5" ht="15.75" x14ac:dyDescent="0.25">
      <c r="A97" s="61" t="s">
        <v>582</v>
      </c>
      <c r="B97" s="33">
        <v>97</v>
      </c>
      <c r="C97" s="40">
        <v>82</v>
      </c>
      <c r="D97" s="40">
        <v>84.5</v>
      </c>
      <c r="E97" s="34">
        <v>15.5</v>
      </c>
    </row>
    <row r="98" spans="1:5" ht="15.75" x14ac:dyDescent="0.25">
      <c r="A98" s="61" t="s">
        <v>583</v>
      </c>
      <c r="B98" s="33">
        <v>83</v>
      </c>
      <c r="C98" s="40">
        <v>57</v>
      </c>
      <c r="D98" s="40">
        <v>68.7</v>
      </c>
      <c r="E98" s="34">
        <v>31.3</v>
      </c>
    </row>
    <row r="99" spans="1:5" ht="15.75" x14ac:dyDescent="0.25">
      <c r="A99" s="61" t="s">
        <v>151</v>
      </c>
      <c r="B99" s="33">
        <v>57</v>
      </c>
      <c r="C99" s="40">
        <v>48</v>
      </c>
      <c r="D99" s="40">
        <v>84.2</v>
      </c>
      <c r="E99" s="34">
        <v>15.8</v>
      </c>
    </row>
    <row r="100" spans="1:5" ht="15.75" x14ac:dyDescent="0.25">
      <c r="A100" s="61" t="s">
        <v>101</v>
      </c>
      <c r="B100" s="33">
        <v>1649</v>
      </c>
      <c r="C100" s="40">
        <v>1322</v>
      </c>
      <c r="D100" s="40">
        <v>80.2</v>
      </c>
      <c r="E100" s="34">
        <v>19.8</v>
      </c>
    </row>
    <row r="101" spans="1:5" ht="15.75" x14ac:dyDescent="0.25">
      <c r="A101" s="61" t="s">
        <v>105</v>
      </c>
      <c r="B101" s="33">
        <v>1700</v>
      </c>
      <c r="C101" s="40">
        <v>1485</v>
      </c>
      <c r="D101" s="40">
        <v>87.4</v>
      </c>
      <c r="E101" s="34">
        <v>12.6</v>
      </c>
    </row>
    <row r="102" spans="1:5" ht="16.5" thickBot="1" x14ac:dyDescent="0.3">
      <c r="A102" s="119" t="s">
        <v>152</v>
      </c>
      <c r="B102" s="68">
        <v>28</v>
      </c>
      <c r="C102" s="69">
        <v>23</v>
      </c>
      <c r="D102" s="69">
        <v>82.1</v>
      </c>
      <c r="E102" s="70">
        <v>17.899999999999999</v>
      </c>
    </row>
    <row r="104" spans="1:5" ht="15.75" x14ac:dyDescent="0.25">
      <c r="A104" s="144" t="s">
        <v>8</v>
      </c>
      <c r="B104" s="77"/>
      <c r="C104" s="77"/>
      <c r="D104" s="77"/>
      <c r="E104" s="77"/>
    </row>
    <row r="105" spans="1:5" ht="15.75" x14ac:dyDescent="0.25">
      <c r="A105" s="232"/>
      <c r="B105" s="77"/>
      <c r="C105" s="77"/>
      <c r="D105" s="77"/>
      <c r="E105" s="77"/>
    </row>
    <row r="106" spans="1:5" ht="15.75" x14ac:dyDescent="0.25">
      <c r="A106" s="212" t="s">
        <v>584</v>
      </c>
      <c r="B106" s="77"/>
      <c r="C106" s="77"/>
      <c r="D106" s="77"/>
      <c r="E106" s="77"/>
    </row>
    <row r="107" spans="1:5" x14ac:dyDescent="0.25">
      <c r="A107" s="5"/>
    </row>
  </sheetData>
  <mergeCells count="5">
    <mergeCell ref="A3:A4"/>
    <mergeCell ref="D3:D4"/>
    <mergeCell ref="E3:E4"/>
    <mergeCell ref="B3:B4"/>
    <mergeCell ref="C3:C4"/>
  </mergeCells>
  <hyperlinks>
    <hyperlink ref="J1" location="'Table of Contents'!C2" display="Back to Table of Contents"/>
  </hyperlinks>
  <pageMargins left="0.75" right="0.75" top="1" bottom="1" header="0.5" footer="0.5"/>
  <pageSetup paperSize="9" scale="42" orientation="portrait" r:id="rId1"/>
  <colBreaks count="1" manualBreakCount="1">
    <brk id="6" max="105" man="1"/>
  </colBreaks>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9"/>
  <sheetViews>
    <sheetView showGridLines="0" zoomScaleNormal="100" workbookViewId="0"/>
  </sheetViews>
  <sheetFormatPr defaultRowHeight="15" x14ac:dyDescent="0.25"/>
  <cols>
    <col min="1" max="1" width="77.140625" customWidth="1"/>
    <col min="2" max="13" width="10.42578125" customWidth="1"/>
  </cols>
  <sheetData>
    <row r="1" spans="1:13" x14ac:dyDescent="0.25">
      <c r="A1" s="8" t="s">
        <v>585</v>
      </c>
      <c r="J1" s="7" t="s">
        <v>892</v>
      </c>
    </row>
    <row r="2" spans="1:13" ht="15.75" thickBot="1" x14ac:dyDescent="0.3">
      <c r="A2" s="2"/>
    </row>
    <row r="3" spans="1:13" ht="15.75" thickBot="1" x14ac:dyDescent="0.3">
      <c r="A3" s="298" t="s">
        <v>49</v>
      </c>
      <c r="B3" s="294" t="s">
        <v>10</v>
      </c>
      <c r="C3" s="294"/>
      <c r="D3" s="294"/>
      <c r="E3" s="294"/>
      <c r="F3" s="294"/>
      <c r="G3" s="294"/>
      <c r="H3" s="294"/>
      <c r="I3" s="294"/>
      <c r="J3" s="294"/>
      <c r="K3" s="294"/>
      <c r="L3" s="294"/>
      <c r="M3" s="296" t="s">
        <v>7</v>
      </c>
    </row>
    <row r="4" spans="1:13" ht="15.75" thickBot="1" x14ac:dyDescent="0.3">
      <c r="A4" s="299"/>
      <c r="B4" s="140" t="s">
        <v>13</v>
      </c>
      <c r="C4" s="124" t="s">
        <v>14</v>
      </c>
      <c r="D4" s="124" t="s">
        <v>15</v>
      </c>
      <c r="E4" s="124" t="s">
        <v>16</v>
      </c>
      <c r="F4" s="124" t="s">
        <v>17</v>
      </c>
      <c r="G4" s="124" t="s">
        <v>18</v>
      </c>
      <c r="H4" s="124" t="s">
        <v>19</v>
      </c>
      <c r="I4" s="124" t="s">
        <v>20</v>
      </c>
      <c r="J4" s="124" t="s">
        <v>21</v>
      </c>
      <c r="K4" s="124" t="s">
        <v>22</v>
      </c>
      <c r="L4" s="125" t="s">
        <v>23</v>
      </c>
      <c r="M4" s="297"/>
    </row>
    <row r="5" spans="1:13" ht="15.75" x14ac:dyDescent="0.25">
      <c r="A5" s="118" t="s">
        <v>285</v>
      </c>
      <c r="B5" s="47" t="s">
        <v>25</v>
      </c>
      <c r="C5" s="48" t="s">
        <v>25</v>
      </c>
      <c r="D5" s="48" t="s">
        <v>25</v>
      </c>
      <c r="E5" s="48">
        <v>13</v>
      </c>
      <c r="F5" s="48">
        <v>164</v>
      </c>
      <c r="G5" s="48">
        <v>166</v>
      </c>
      <c r="H5" s="48">
        <v>222</v>
      </c>
      <c r="I5" s="48">
        <v>150</v>
      </c>
      <c r="J5" s="48">
        <v>38</v>
      </c>
      <c r="K5" s="48">
        <v>14</v>
      </c>
      <c r="L5" s="49">
        <v>2</v>
      </c>
      <c r="M5" s="76">
        <v>769</v>
      </c>
    </row>
    <row r="6" spans="1:13" ht="15.75" x14ac:dyDescent="0.25">
      <c r="A6" s="61" t="s">
        <v>56</v>
      </c>
      <c r="B6" s="33" t="s">
        <v>25</v>
      </c>
      <c r="C6" s="40" t="s">
        <v>25</v>
      </c>
      <c r="D6" s="40" t="s">
        <v>25</v>
      </c>
      <c r="E6" s="40" t="s">
        <v>25</v>
      </c>
      <c r="F6" s="40">
        <v>3</v>
      </c>
      <c r="G6" s="40">
        <v>5</v>
      </c>
      <c r="H6" s="40">
        <v>5</v>
      </c>
      <c r="I6" s="40">
        <v>1</v>
      </c>
      <c r="J6" s="40">
        <v>1</v>
      </c>
      <c r="K6" s="40">
        <v>1</v>
      </c>
      <c r="L6" s="34" t="s">
        <v>25</v>
      </c>
      <c r="M6" s="54">
        <v>16</v>
      </c>
    </row>
    <row r="7" spans="1:13" ht="15.75" x14ac:dyDescent="0.25">
      <c r="A7" s="61" t="s">
        <v>286</v>
      </c>
      <c r="B7" s="33" t="s">
        <v>25</v>
      </c>
      <c r="C7" s="40" t="s">
        <v>25</v>
      </c>
      <c r="D7" s="40" t="s">
        <v>25</v>
      </c>
      <c r="E7" s="40">
        <v>1</v>
      </c>
      <c r="F7" s="40">
        <v>4</v>
      </c>
      <c r="G7" s="40">
        <v>5</v>
      </c>
      <c r="H7" s="40">
        <v>11</v>
      </c>
      <c r="I7" s="40">
        <v>3</v>
      </c>
      <c r="J7" s="40">
        <v>3</v>
      </c>
      <c r="K7" s="40" t="s">
        <v>25</v>
      </c>
      <c r="L7" s="34" t="s">
        <v>25</v>
      </c>
      <c r="M7" s="54">
        <v>27</v>
      </c>
    </row>
    <row r="8" spans="1:13" ht="15.75" x14ac:dyDescent="0.25">
      <c r="A8" s="61" t="s">
        <v>57</v>
      </c>
      <c r="B8" s="33" t="s">
        <v>25</v>
      </c>
      <c r="C8" s="40" t="s">
        <v>25</v>
      </c>
      <c r="D8" s="40" t="s">
        <v>25</v>
      </c>
      <c r="E8" s="40">
        <v>3</v>
      </c>
      <c r="F8" s="40">
        <v>36</v>
      </c>
      <c r="G8" s="40">
        <v>29</v>
      </c>
      <c r="H8" s="40">
        <v>68</v>
      </c>
      <c r="I8" s="40">
        <v>72</v>
      </c>
      <c r="J8" s="40">
        <v>19</v>
      </c>
      <c r="K8" s="40">
        <v>8</v>
      </c>
      <c r="L8" s="34">
        <v>1</v>
      </c>
      <c r="M8" s="54">
        <v>236</v>
      </c>
    </row>
    <row r="9" spans="1:13" ht="15.75" x14ac:dyDescent="0.25">
      <c r="A9" s="61" t="s">
        <v>58</v>
      </c>
      <c r="B9" s="33" t="s">
        <v>25</v>
      </c>
      <c r="C9" s="40" t="s">
        <v>25</v>
      </c>
      <c r="D9" s="40">
        <v>2</v>
      </c>
      <c r="E9" s="40">
        <v>12</v>
      </c>
      <c r="F9" s="40">
        <v>36</v>
      </c>
      <c r="G9" s="40">
        <v>32</v>
      </c>
      <c r="H9" s="40">
        <v>35</v>
      </c>
      <c r="I9" s="40">
        <v>29</v>
      </c>
      <c r="J9" s="40">
        <v>1</v>
      </c>
      <c r="K9" s="40" t="s">
        <v>25</v>
      </c>
      <c r="L9" s="34" t="s">
        <v>25</v>
      </c>
      <c r="M9" s="54">
        <v>147</v>
      </c>
    </row>
    <row r="10" spans="1:13" ht="15.75" x14ac:dyDescent="0.25">
      <c r="A10" s="61" t="s">
        <v>287</v>
      </c>
      <c r="B10" s="33" t="s">
        <v>25</v>
      </c>
      <c r="C10" s="40" t="s">
        <v>25</v>
      </c>
      <c r="D10" s="40" t="s">
        <v>25</v>
      </c>
      <c r="E10" s="40">
        <v>1</v>
      </c>
      <c r="F10" s="40" t="s">
        <v>25</v>
      </c>
      <c r="G10" s="40">
        <v>2</v>
      </c>
      <c r="H10" s="40">
        <v>5</v>
      </c>
      <c r="I10" s="40">
        <v>4</v>
      </c>
      <c r="J10" s="40">
        <v>2</v>
      </c>
      <c r="K10" s="40">
        <v>2</v>
      </c>
      <c r="L10" s="34" t="s">
        <v>25</v>
      </c>
      <c r="M10" s="54">
        <v>16</v>
      </c>
    </row>
    <row r="11" spans="1:13" ht="15.75" x14ac:dyDescent="0.25">
      <c r="A11" s="61" t="s">
        <v>288</v>
      </c>
      <c r="B11" s="33" t="s">
        <v>25</v>
      </c>
      <c r="C11" s="40" t="s">
        <v>25</v>
      </c>
      <c r="D11" s="40" t="s">
        <v>25</v>
      </c>
      <c r="E11" s="40">
        <v>5</v>
      </c>
      <c r="F11" s="40">
        <v>11</v>
      </c>
      <c r="G11" s="40">
        <v>26</v>
      </c>
      <c r="H11" s="40">
        <v>31</v>
      </c>
      <c r="I11" s="40">
        <v>32</v>
      </c>
      <c r="J11" s="40">
        <v>8</v>
      </c>
      <c r="K11" s="40">
        <v>5</v>
      </c>
      <c r="L11" s="34">
        <v>1</v>
      </c>
      <c r="M11" s="54">
        <v>119</v>
      </c>
    </row>
    <row r="12" spans="1:13" ht="15.75" x14ac:dyDescent="0.25">
      <c r="A12" s="61" t="s">
        <v>59</v>
      </c>
      <c r="B12" s="33" t="s">
        <v>25</v>
      </c>
      <c r="C12" s="40" t="s">
        <v>25</v>
      </c>
      <c r="D12" s="40" t="s">
        <v>25</v>
      </c>
      <c r="E12" s="40">
        <v>10</v>
      </c>
      <c r="F12" s="40">
        <v>10</v>
      </c>
      <c r="G12" s="40">
        <v>20</v>
      </c>
      <c r="H12" s="40">
        <v>27</v>
      </c>
      <c r="I12" s="40">
        <v>15</v>
      </c>
      <c r="J12" s="40" t="s">
        <v>25</v>
      </c>
      <c r="K12" s="40" t="s">
        <v>25</v>
      </c>
      <c r="L12" s="34" t="s">
        <v>25</v>
      </c>
      <c r="M12" s="54">
        <v>82</v>
      </c>
    </row>
    <row r="13" spans="1:13" ht="15.75" x14ac:dyDescent="0.25">
      <c r="A13" s="61" t="s">
        <v>60</v>
      </c>
      <c r="B13" s="33" t="s">
        <v>25</v>
      </c>
      <c r="C13" s="40" t="s">
        <v>25</v>
      </c>
      <c r="D13" s="40" t="s">
        <v>25</v>
      </c>
      <c r="E13" s="40" t="s">
        <v>25</v>
      </c>
      <c r="F13" s="40">
        <v>3</v>
      </c>
      <c r="G13" s="40" t="s">
        <v>25</v>
      </c>
      <c r="H13" s="40">
        <v>4</v>
      </c>
      <c r="I13" s="40">
        <v>3</v>
      </c>
      <c r="J13" s="40" t="s">
        <v>25</v>
      </c>
      <c r="K13" s="40" t="s">
        <v>25</v>
      </c>
      <c r="L13" s="34" t="s">
        <v>25</v>
      </c>
      <c r="M13" s="54">
        <v>10</v>
      </c>
    </row>
    <row r="14" spans="1:13" ht="15.75" x14ac:dyDescent="0.25">
      <c r="A14" s="61" t="s">
        <v>61</v>
      </c>
      <c r="B14" s="33" t="s">
        <v>25</v>
      </c>
      <c r="C14" s="40" t="s">
        <v>25</v>
      </c>
      <c r="D14" s="40" t="s">
        <v>25</v>
      </c>
      <c r="E14" s="40" t="s">
        <v>25</v>
      </c>
      <c r="F14" s="40" t="s">
        <v>25</v>
      </c>
      <c r="G14" s="40" t="s">
        <v>25</v>
      </c>
      <c r="H14" s="40" t="s">
        <v>25</v>
      </c>
      <c r="I14" s="40">
        <v>1</v>
      </c>
      <c r="J14" s="40">
        <v>1</v>
      </c>
      <c r="K14" s="40" t="s">
        <v>25</v>
      </c>
      <c r="L14" s="34" t="s">
        <v>25</v>
      </c>
      <c r="M14" s="54">
        <v>2</v>
      </c>
    </row>
    <row r="15" spans="1:13" ht="15.75" x14ac:dyDescent="0.25">
      <c r="A15" s="61" t="s">
        <v>289</v>
      </c>
      <c r="B15" s="33" t="s">
        <v>25</v>
      </c>
      <c r="C15" s="40" t="s">
        <v>25</v>
      </c>
      <c r="D15" s="40" t="s">
        <v>25</v>
      </c>
      <c r="E15" s="40" t="s">
        <v>25</v>
      </c>
      <c r="F15" s="40">
        <v>3</v>
      </c>
      <c r="G15" s="40">
        <v>16</v>
      </c>
      <c r="H15" s="40">
        <v>27</v>
      </c>
      <c r="I15" s="40">
        <v>15</v>
      </c>
      <c r="J15" s="40">
        <v>5</v>
      </c>
      <c r="K15" s="40">
        <v>3</v>
      </c>
      <c r="L15" s="34" t="s">
        <v>25</v>
      </c>
      <c r="M15" s="54">
        <v>69</v>
      </c>
    </row>
    <row r="16" spans="1:13" ht="15.75" x14ac:dyDescent="0.25">
      <c r="A16" s="61" t="s">
        <v>62</v>
      </c>
      <c r="B16" s="33" t="s">
        <v>25</v>
      </c>
      <c r="C16" s="40" t="s">
        <v>25</v>
      </c>
      <c r="D16" s="40" t="s">
        <v>25</v>
      </c>
      <c r="E16" s="40">
        <v>8</v>
      </c>
      <c r="F16" s="40">
        <v>26</v>
      </c>
      <c r="G16" s="40">
        <v>15</v>
      </c>
      <c r="H16" s="40">
        <v>8</v>
      </c>
      <c r="I16" s="40">
        <v>10</v>
      </c>
      <c r="J16" s="40">
        <v>2</v>
      </c>
      <c r="K16" s="40" t="s">
        <v>25</v>
      </c>
      <c r="L16" s="34" t="s">
        <v>25</v>
      </c>
      <c r="M16" s="54">
        <v>69</v>
      </c>
    </row>
    <row r="17" spans="1:13" ht="15.75" x14ac:dyDescent="0.25">
      <c r="A17" s="61" t="s">
        <v>290</v>
      </c>
      <c r="B17" s="33" t="s">
        <v>25</v>
      </c>
      <c r="C17" s="40" t="s">
        <v>25</v>
      </c>
      <c r="D17" s="40" t="s">
        <v>25</v>
      </c>
      <c r="E17" s="40" t="s">
        <v>25</v>
      </c>
      <c r="F17" s="40" t="s">
        <v>25</v>
      </c>
      <c r="G17" s="40">
        <v>3</v>
      </c>
      <c r="H17" s="40">
        <v>7</v>
      </c>
      <c r="I17" s="40">
        <v>3</v>
      </c>
      <c r="J17" s="40">
        <v>3</v>
      </c>
      <c r="K17" s="40" t="s">
        <v>25</v>
      </c>
      <c r="L17" s="34" t="s">
        <v>25</v>
      </c>
      <c r="M17" s="54">
        <v>16</v>
      </c>
    </row>
    <row r="18" spans="1:13" ht="15.75" x14ac:dyDescent="0.25">
      <c r="A18" s="61" t="s">
        <v>291</v>
      </c>
      <c r="B18" s="33" t="s">
        <v>25</v>
      </c>
      <c r="C18" s="40" t="s">
        <v>25</v>
      </c>
      <c r="D18" s="40" t="s">
        <v>25</v>
      </c>
      <c r="E18" s="40">
        <v>1</v>
      </c>
      <c r="F18" s="40">
        <v>9</v>
      </c>
      <c r="G18" s="40">
        <v>9</v>
      </c>
      <c r="H18" s="40">
        <v>17</v>
      </c>
      <c r="I18" s="40">
        <v>6</v>
      </c>
      <c r="J18" s="40">
        <v>1</v>
      </c>
      <c r="K18" s="40" t="s">
        <v>25</v>
      </c>
      <c r="L18" s="34" t="s">
        <v>25</v>
      </c>
      <c r="M18" s="54">
        <v>43</v>
      </c>
    </row>
    <row r="19" spans="1:13" ht="15.75" x14ac:dyDescent="0.25">
      <c r="A19" s="61" t="s">
        <v>292</v>
      </c>
      <c r="B19" s="33" t="s">
        <v>25</v>
      </c>
      <c r="C19" s="40" t="s">
        <v>25</v>
      </c>
      <c r="D19" s="40" t="s">
        <v>25</v>
      </c>
      <c r="E19" s="40">
        <v>1</v>
      </c>
      <c r="F19" s="40">
        <v>4</v>
      </c>
      <c r="G19" s="40">
        <v>3</v>
      </c>
      <c r="H19" s="40">
        <v>25</v>
      </c>
      <c r="I19" s="40">
        <v>12</v>
      </c>
      <c r="J19" s="40">
        <v>7</v>
      </c>
      <c r="K19" s="40">
        <v>4</v>
      </c>
      <c r="L19" s="34">
        <v>1</v>
      </c>
      <c r="M19" s="54">
        <v>57</v>
      </c>
    </row>
    <row r="20" spans="1:13" ht="15.75" x14ac:dyDescent="0.25">
      <c r="A20" s="61" t="s">
        <v>293</v>
      </c>
      <c r="B20" s="33" t="s">
        <v>25</v>
      </c>
      <c r="C20" s="40" t="s">
        <v>25</v>
      </c>
      <c r="D20" s="40" t="s">
        <v>25</v>
      </c>
      <c r="E20" s="40" t="s">
        <v>25</v>
      </c>
      <c r="F20" s="40">
        <v>1</v>
      </c>
      <c r="G20" s="40" t="s">
        <v>25</v>
      </c>
      <c r="H20" s="40">
        <v>1</v>
      </c>
      <c r="I20" s="40">
        <v>5</v>
      </c>
      <c r="J20" s="40" t="s">
        <v>25</v>
      </c>
      <c r="K20" s="40" t="s">
        <v>25</v>
      </c>
      <c r="L20" s="34" t="s">
        <v>25</v>
      </c>
      <c r="M20" s="54">
        <v>7</v>
      </c>
    </row>
    <row r="21" spans="1:13" ht="15.75" x14ac:dyDescent="0.25">
      <c r="A21" s="61" t="s">
        <v>64</v>
      </c>
      <c r="B21" s="33" t="s">
        <v>25</v>
      </c>
      <c r="C21" s="40" t="s">
        <v>25</v>
      </c>
      <c r="D21" s="40" t="s">
        <v>25</v>
      </c>
      <c r="E21" s="40" t="s">
        <v>25</v>
      </c>
      <c r="F21" s="40" t="s">
        <v>25</v>
      </c>
      <c r="G21" s="40" t="s">
        <v>25</v>
      </c>
      <c r="H21" s="40">
        <v>1</v>
      </c>
      <c r="I21" s="40">
        <v>1</v>
      </c>
      <c r="J21" s="40">
        <v>2</v>
      </c>
      <c r="K21" s="40" t="s">
        <v>25</v>
      </c>
      <c r="L21" s="34" t="s">
        <v>25</v>
      </c>
      <c r="M21" s="54">
        <v>4</v>
      </c>
    </row>
    <row r="22" spans="1:13" ht="15.75" x14ac:dyDescent="0.25">
      <c r="A22" s="61" t="s">
        <v>294</v>
      </c>
      <c r="B22" s="33" t="s">
        <v>25</v>
      </c>
      <c r="C22" s="40" t="s">
        <v>25</v>
      </c>
      <c r="D22" s="40" t="s">
        <v>25</v>
      </c>
      <c r="E22" s="40" t="s">
        <v>25</v>
      </c>
      <c r="F22" s="40" t="s">
        <v>25</v>
      </c>
      <c r="G22" s="40" t="s">
        <v>25</v>
      </c>
      <c r="H22" s="40" t="s">
        <v>25</v>
      </c>
      <c r="I22" s="40" t="s">
        <v>25</v>
      </c>
      <c r="J22" s="40">
        <v>1</v>
      </c>
      <c r="K22" s="40">
        <v>1</v>
      </c>
      <c r="L22" s="34" t="s">
        <v>25</v>
      </c>
      <c r="M22" s="54">
        <v>2</v>
      </c>
    </row>
    <row r="23" spans="1:13" ht="15.75" x14ac:dyDescent="0.25">
      <c r="A23" s="61" t="s">
        <v>295</v>
      </c>
      <c r="B23" s="33" t="s">
        <v>25</v>
      </c>
      <c r="C23" s="40" t="s">
        <v>25</v>
      </c>
      <c r="D23" s="40">
        <v>4</v>
      </c>
      <c r="E23" s="40">
        <v>11</v>
      </c>
      <c r="F23" s="40">
        <v>46</v>
      </c>
      <c r="G23" s="40">
        <v>101</v>
      </c>
      <c r="H23" s="40">
        <v>181</v>
      </c>
      <c r="I23" s="40">
        <v>168</v>
      </c>
      <c r="J23" s="40">
        <v>38</v>
      </c>
      <c r="K23" s="40">
        <v>11</v>
      </c>
      <c r="L23" s="34" t="s">
        <v>25</v>
      </c>
      <c r="M23" s="54">
        <v>560</v>
      </c>
    </row>
    <row r="24" spans="1:13" ht="15.75" x14ac:dyDescent="0.25">
      <c r="A24" s="61" t="s">
        <v>79</v>
      </c>
      <c r="B24" s="33" t="s">
        <v>25</v>
      </c>
      <c r="C24" s="40" t="s">
        <v>25</v>
      </c>
      <c r="D24" s="40">
        <v>3</v>
      </c>
      <c r="E24" s="40">
        <v>2</v>
      </c>
      <c r="F24" s="40">
        <v>16</v>
      </c>
      <c r="G24" s="40">
        <v>57</v>
      </c>
      <c r="H24" s="40">
        <v>92</v>
      </c>
      <c r="I24" s="40">
        <v>77</v>
      </c>
      <c r="J24" s="40">
        <v>4</v>
      </c>
      <c r="K24" s="40">
        <v>1</v>
      </c>
      <c r="L24" s="34" t="s">
        <v>25</v>
      </c>
      <c r="M24" s="54">
        <v>252</v>
      </c>
    </row>
    <row r="25" spans="1:13" ht="15.75" x14ac:dyDescent="0.25">
      <c r="A25" s="61" t="s">
        <v>80</v>
      </c>
      <c r="B25" s="33" t="s">
        <v>25</v>
      </c>
      <c r="C25" s="40" t="s">
        <v>25</v>
      </c>
      <c r="D25" s="40" t="s">
        <v>25</v>
      </c>
      <c r="E25" s="40">
        <v>1</v>
      </c>
      <c r="F25" s="40">
        <v>4</v>
      </c>
      <c r="G25" s="40">
        <v>17</v>
      </c>
      <c r="H25" s="40">
        <v>31</v>
      </c>
      <c r="I25" s="40">
        <v>15</v>
      </c>
      <c r="J25" s="40">
        <v>5</v>
      </c>
      <c r="K25" s="40" t="s">
        <v>25</v>
      </c>
      <c r="L25" s="34" t="s">
        <v>25</v>
      </c>
      <c r="M25" s="54">
        <v>73</v>
      </c>
    </row>
    <row r="26" spans="1:13" ht="15.75" x14ac:dyDescent="0.25">
      <c r="A26" s="61" t="s">
        <v>81</v>
      </c>
      <c r="B26" s="33" t="s">
        <v>25</v>
      </c>
      <c r="C26" s="40" t="s">
        <v>25</v>
      </c>
      <c r="D26" s="40" t="s">
        <v>25</v>
      </c>
      <c r="E26" s="40" t="s">
        <v>25</v>
      </c>
      <c r="F26" s="40" t="s">
        <v>25</v>
      </c>
      <c r="G26" s="40" t="s">
        <v>25</v>
      </c>
      <c r="H26" s="40">
        <v>4</v>
      </c>
      <c r="I26" s="40" t="s">
        <v>25</v>
      </c>
      <c r="J26" s="40">
        <v>2</v>
      </c>
      <c r="K26" s="40" t="s">
        <v>25</v>
      </c>
      <c r="L26" s="34" t="s">
        <v>25</v>
      </c>
      <c r="M26" s="54">
        <v>6</v>
      </c>
    </row>
    <row r="27" spans="1:13" ht="15.75" x14ac:dyDescent="0.25">
      <c r="A27" s="61" t="s">
        <v>296</v>
      </c>
      <c r="B27" s="33" t="s">
        <v>25</v>
      </c>
      <c r="C27" s="40" t="s">
        <v>25</v>
      </c>
      <c r="D27" s="40" t="s">
        <v>25</v>
      </c>
      <c r="E27" s="40">
        <v>4</v>
      </c>
      <c r="F27" s="40">
        <v>4</v>
      </c>
      <c r="G27" s="40">
        <v>11</v>
      </c>
      <c r="H27" s="40">
        <v>25</v>
      </c>
      <c r="I27" s="40">
        <v>12</v>
      </c>
      <c r="J27" s="40">
        <v>1</v>
      </c>
      <c r="K27" s="40" t="s">
        <v>25</v>
      </c>
      <c r="L27" s="34" t="s">
        <v>25</v>
      </c>
      <c r="M27" s="54">
        <v>57</v>
      </c>
    </row>
    <row r="28" spans="1:13" ht="15.75" x14ac:dyDescent="0.25">
      <c r="A28" s="61" t="s">
        <v>297</v>
      </c>
      <c r="B28" s="33" t="s">
        <v>25</v>
      </c>
      <c r="C28" s="40" t="s">
        <v>25</v>
      </c>
      <c r="D28" s="40">
        <v>1</v>
      </c>
      <c r="E28" s="40" t="s">
        <v>25</v>
      </c>
      <c r="F28" s="40">
        <v>2</v>
      </c>
      <c r="G28" s="40">
        <v>6</v>
      </c>
      <c r="H28" s="40">
        <v>19</v>
      </c>
      <c r="I28" s="40">
        <v>11</v>
      </c>
      <c r="J28" s="40">
        <v>2</v>
      </c>
      <c r="K28" s="40">
        <v>1</v>
      </c>
      <c r="L28" s="34" t="s">
        <v>25</v>
      </c>
      <c r="M28" s="54">
        <v>42</v>
      </c>
    </row>
    <row r="29" spans="1:13" ht="15.75" x14ac:dyDescent="0.25">
      <c r="A29" s="61" t="s">
        <v>298</v>
      </c>
      <c r="B29" s="33" t="s">
        <v>25</v>
      </c>
      <c r="C29" s="40" t="s">
        <v>25</v>
      </c>
      <c r="D29" s="40" t="s">
        <v>25</v>
      </c>
      <c r="E29" s="40" t="s">
        <v>25</v>
      </c>
      <c r="F29" s="40" t="s">
        <v>25</v>
      </c>
      <c r="G29" s="40" t="s">
        <v>25</v>
      </c>
      <c r="H29" s="40" t="s">
        <v>25</v>
      </c>
      <c r="I29" s="40" t="s">
        <v>25</v>
      </c>
      <c r="J29" s="40" t="s">
        <v>25</v>
      </c>
      <c r="K29" s="40" t="s">
        <v>25</v>
      </c>
      <c r="L29" s="34" t="s">
        <v>25</v>
      </c>
      <c r="M29" s="54" t="s">
        <v>25</v>
      </c>
    </row>
    <row r="30" spans="1:13" ht="15.75" x14ac:dyDescent="0.25">
      <c r="A30" s="61" t="s">
        <v>70</v>
      </c>
      <c r="B30" s="33" t="s">
        <v>25</v>
      </c>
      <c r="C30" s="40" t="s">
        <v>25</v>
      </c>
      <c r="D30" s="40">
        <v>22</v>
      </c>
      <c r="E30" s="40">
        <v>65</v>
      </c>
      <c r="F30" s="40">
        <v>188</v>
      </c>
      <c r="G30" s="40">
        <v>354</v>
      </c>
      <c r="H30" s="40">
        <v>516</v>
      </c>
      <c r="I30" s="40">
        <v>415</v>
      </c>
      <c r="J30" s="40">
        <v>57</v>
      </c>
      <c r="K30" s="40">
        <v>12</v>
      </c>
      <c r="L30" s="34">
        <v>3</v>
      </c>
      <c r="M30" s="54">
        <v>1632</v>
      </c>
    </row>
    <row r="31" spans="1:13" ht="15.75" x14ac:dyDescent="0.25">
      <c r="A31" s="61" t="s">
        <v>71</v>
      </c>
      <c r="B31" s="33" t="s">
        <v>25</v>
      </c>
      <c r="C31" s="40" t="s">
        <v>25</v>
      </c>
      <c r="D31" s="40" t="s">
        <v>25</v>
      </c>
      <c r="E31" s="40">
        <v>9</v>
      </c>
      <c r="F31" s="40">
        <v>18</v>
      </c>
      <c r="G31" s="40">
        <v>19</v>
      </c>
      <c r="H31" s="40">
        <v>15</v>
      </c>
      <c r="I31" s="40">
        <v>4</v>
      </c>
      <c r="J31" s="40">
        <v>2</v>
      </c>
      <c r="K31" s="40" t="s">
        <v>25</v>
      </c>
      <c r="L31" s="34" t="s">
        <v>25</v>
      </c>
      <c r="M31" s="54">
        <v>67</v>
      </c>
    </row>
    <row r="32" spans="1:13" ht="15.75" x14ac:dyDescent="0.25">
      <c r="A32" s="61" t="s">
        <v>299</v>
      </c>
      <c r="B32" s="33" t="s">
        <v>25</v>
      </c>
      <c r="C32" s="40" t="s">
        <v>25</v>
      </c>
      <c r="D32" s="40" t="s">
        <v>25</v>
      </c>
      <c r="E32" s="40">
        <v>4</v>
      </c>
      <c r="F32" s="40">
        <v>33</v>
      </c>
      <c r="G32" s="40">
        <v>55</v>
      </c>
      <c r="H32" s="40">
        <v>76</v>
      </c>
      <c r="I32" s="40">
        <v>49</v>
      </c>
      <c r="J32" s="40">
        <v>19</v>
      </c>
      <c r="K32" s="40">
        <v>5</v>
      </c>
      <c r="L32" s="34">
        <v>3</v>
      </c>
      <c r="M32" s="54">
        <v>244</v>
      </c>
    </row>
    <row r="33" spans="1:13" ht="15.75" x14ac:dyDescent="0.25">
      <c r="A33" s="61" t="s">
        <v>72</v>
      </c>
      <c r="B33" s="33" t="s">
        <v>25</v>
      </c>
      <c r="C33" s="40" t="s">
        <v>25</v>
      </c>
      <c r="D33" s="40" t="s">
        <v>25</v>
      </c>
      <c r="E33" s="40" t="s">
        <v>25</v>
      </c>
      <c r="F33" s="40">
        <v>2</v>
      </c>
      <c r="G33" s="40">
        <v>1</v>
      </c>
      <c r="H33" s="40">
        <v>11</v>
      </c>
      <c r="I33" s="40">
        <v>11</v>
      </c>
      <c r="J33" s="40">
        <v>4</v>
      </c>
      <c r="K33" s="40" t="s">
        <v>25</v>
      </c>
      <c r="L33" s="34" t="s">
        <v>25</v>
      </c>
      <c r="M33" s="54">
        <v>29</v>
      </c>
    </row>
    <row r="34" spans="1:13" ht="15.75" x14ac:dyDescent="0.25">
      <c r="A34" s="61" t="s">
        <v>300</v>
      </c>
      <c r="B34" s="33" t="s">
        <v>25</v>
      </c>
      <c r="C34" s="40" t="s">
        <v>25</v>
      </c>
      <c r="D34" s="40" t="s">
        <v>25</v>
      </c>
      <c r="E34" s="40" t="s">
        <v>25</v>
      </c>
      <c r="F34" s="40" t="s">
        <v>25</v>
      </c>
      <c r="G34" s="40">
        <v>1</v>
      </c>
      <c r="H34" s="40">
        <v>5</v>
      </c>
      <c r="I34" s="40">
        <v>1</v>
      </c>
      <c r="J34" s="40" t="s">
        <v>25</v>
      </c>
      <c r="K34" s="40" t="s">
        <v>25</v>
      </c>
      <c r="L34" s="34" t="s">
        <v>25</v>
      </c>
      <c r="M34" s="54">
        <v>7</v>
      </c>
    </row>
    <row r="35" spans="1:13" ht="15.75" x14ac:dyDescent="0.25">
      <c r="A35" s="61" t="s">
        <v>301</v>
      </c>
      <c r="B35" s="33" t="s">
        <v>25</v>
      </c>
      <c r="C35" s="40">
        <v>3</v>
      </c>
      <c r="D35" s="40">
        <v>3</v>
      </c>
      <c r="E35" s="40">
        <v>13</v>
      </c>
      <c r="F35" s="40">
        <v>49</v>
      </c>
      <c r="G35" s="40">
        <v>73</v>
      </c>
      <c r="H35" s="40">
        <v>141</v>
      </c>
      <c r="I35" s="40">
        <v>129</v>
      </c>
      <c r="J35" s="40">
        <v>35</v>
      </c>
      <c r="K35" s="40">
        <v>9</v>
      </c>
      <c r="L35" s="34">
        <v>2</v>
      </c>
      <c r="M35" s="54">
        <v>457</v>
      </c>
    </row>
    <row r="36" spans="1:13" ht="15.75" x14ac:dyDescent="0.25">
      <c r="A36" s="61" t="s">
        <v>74</v>
      </c>
      <c r="B36" s="33" t="s">
        <v>25</v>
      </c>
      <c r="C36" s="40" t="s">
        <v>25</v>
      </c>
      <c r="D36" s="40" t="s">
        <v>25</v>
      </c>
      <c r="E36" s="40" t="s">
        <v>25</v>
      </c>
      <c r="F36" s="40" t="s">
        <v>25</v>
      </c>
      <c r="G36" s="40" t="s">
        <v>25</v>
      </c>
      <c r="H36" s="40" t="s">
        <v>25</v>
      </c>
      <c r="I36" s="40" t="s">
        <v>25</v>
      </c>
      <c r="J36" s="40" t="s">
        <v>25</v>
      </c>
      <c r="K36" s="40" t="s">
        <v>25</v>
      </c>
      <c r="L36" s="34" t="s">
        <v>25</v>
      </c>
      <c r="M36" s="54" t="s">
        <v>25</v>
      </c>
    </row>
    <row r="37" spans="1:13" ht="15.75" x14ac:dyDescent="0.25">
      <c r="A37" s="61" t="s">
        <v>302</v>
      </c>
      <c r="B37" s="33" t="s">
        <v>25</v>
      </c>
      <c r="C37" s="40" t="s">
        <v>25</v>
      </c>
      <c r="D37" s="40" t="s">
        <v>25</v>
      </c>
      <c r="E37" s="40" t="s">
        <v>25</v>
      </c>
      <c r="F37" s="40">
        <v>1</v>
      </c>
      <c r="G37" s="40" t="s">
        <v>25</v>
      </c>
      <c r="H37" s="40">
        <v>1</v>
      </c>
      <c r="I37" s="40">
        <v>1</v>
      </c>
      <c r="J37" s="40" t="s">
        <v>25</v>
      </c>
      <c r="K37" s="40" t="s">
        <v>25</v>
      </c>
      <c r="L37" s="34" t="s">
        <v>25</v>
      </c>
      <c r="M37" s="54">
        <v>3</v>
      </c>
    </row>
    <row r="38" spans="1:13" ht="15.75" x14ac:dyDescent="0.25">
      <c r="A38" s="61" t="s">
        <v>73</v>
      </c>
      <c r="B38" s="33" t="s">
        <v>25</v>
      </c>
      <c r="C38" s="40" t="s">
        <v>25</v>
      </c>
      <c r="D38" s="40" t="s">
        <v>25</v>
      </c>
      <c r="E38" s="40" t="s">
        <v>25</v>
      </c>
      <c r="F38" s="40">
        <v>2</v>
      </c>
      <c r="G38" s="40">
        <v>4</v>
      </c>
      <c r="H38" s="40">
        <v>11</v>
      </c>
      <c r="I38" s="40">
        <v>4</v>
      </c>
      <c r="J38" s="40">
        <v>3</v>
      </c>
      <c r="K38" s="40" t="s">
        <v>25</v>
      </c>
      <c r="L38" s="34" t="s">
        <v>25</v>
      </c>
      <c r="M38" s="54">
        <v>24</v>
      </c>
    </row>
    <row r="39" spans="1:13" ht="15.75" x14ac:dyDescent="0.25">
      <c r="A39" s="61" t="s">
        <v>75</v>
      </c>
      <c r="B39" s="33" t="s">
        <v>25</v>
      </c>
      <c r="C39" s="40" t="s">
        <v>25</v>
      </c>
      <c r="D39" s="40" t="s">
        <v>25</v>
      </c>
      <c r="E39" s="40">
        <v>2</v>
      </c>
      <c r="F39" s="40">
        <v>16</v>
      </c>
      <c r="G39" s="40">
        <v>20</v>
      </c>
      <c r="H39" s="40">
        <v>31</v>
      </c>
      <c r="I39" s="40">
        <v>11</v>
      </c>
      <c r="J39" s="40">
        <v>1</v>
      </c>
      <c r="K39" s="40" t="s">
        <v>25</v>
      </c>
      <c r="L39" s="34" t="s">
        <v>25</v>
      </c>
      <c r="M39" s="54">
        <v>81</v>
      </c>
    </row>
    <row r="40" spans="1:13" ht="15.75" x14ac:dyDescent="0.25">
      <c r="A40" s="61" t="s">
        <v>76</v>
      </c>
      <c r="B40" s="33" t="s">
        <v>25</v>
      </c>
      <c r="C40" s="40" t="s">
        <v>25</v>
      </c>
      <c r="D40" s="40" t="s">
        <v>25</v>
      </c>
      <c r="E40" s="40" t="s">
        <v>25</v>
      </c>
      <c r="F40" s="40">
        <v>11</v>
      </c>
      <c r="G40" s="40">
        <v>13</v>
      </c>
      <c r="H40" s="40">
        <v>7</v>
      </c>
      <c r="I40" s="40">
        <v>5</v>
      </c>
      <c r="J40" s="40" t="s">
        <v>25</v>
      </c>
      <c r="K40" s="40" t="s">
        <v>25</v>
      </c>
      <c r="L40" s="34" t="s">
        <v>25</v>
      </c>
      <c r="M40" s="54">
        <v>36</v>
      </c>
    </row>
    <row r="41" spans="1:13" ht="15.75" x14ac:dyDescent="0.25">
      <c r="A41" s="61" t="s">
        <v>303</v>
      </c>
      <c r="B41" s="33" t="s">
        <v>25</v>
      </c>
      <c r="C41" s="40" t="s">
        <v>25</v>
      </c>
      <c r="D41" s="40">
        <v>1</v>
      </c>
      <c r="E41" s="40">
        <v>24</v>
      </c>
      <c r="F41" s="40">
        <v>18</v>
      </c>
      <c r="G41" s="40">
        <v>39</v>
      </c>
      <c r="H41" s="40">
        <v>32</v>
      </c>
      <c r="I41" s="40">
        <v>19</v>
      </c>
      <c r="J41" s="40">
        <v>5</v>
      </c>
      <c r="K41" s="40">
        <v>1</v>
      </c>
      <c r="L41" s="34" t="s">
        <v>25</v>
      </c>
      <c r="M41" s="54">
        <v>139</v>
      </c>
    </row>
    <row r="42" spans="1:13" ht="15.75" x14ac:dyDescent="0.25">
      <c r="A42" s="61" t="s">
        <v>77</v>
      </c>
      <c r="B42" s="33" t="s">
        <v>25</v>
      </c>
      <c r="C42" s="40" t="s">
        <v>25</v>
      </c>
      <c r="D42" s="40" t="s">
        <v>25</v>
      </c>
      <c r="E42" s="40" t="s">
        <v>25</v>
      </c>
      <c r="F42" s="40" t="s">
        <v>25</v>
      </c>
      <c r="G42" s="40">
        <v>5</v>
      </c>
      <c r="H42" s="40">
        <v>5</v>
      </c>
      <c r="I42" s="40">
        <v>1</v>
      </c>
      <c r="J42" s="40" t="s">
        <v>25</v>
      </c>
      <c r="K42" s="40" t="s">
        <v>25</v>
      </c>
      <c r="L42" s="34" t="s">
        <v>25</v>
      </c>
      <c r="M42" s="54">
        <v>11</v>
      </c>
    </row>
    <row r="43" spans="1:13" ht="15.75" x14ac:dyDescent="0.25">
      <c r="A43" s="61" t="s">
        <v>82</v>
      </c>
      <c r="B43" s="33" t="s">
        <v>25</v>
      </c>
      <c r="C43" s="40" t="s">
        <v>25</v>
      </c>
      <c r="D43" s="40">
        <v>11</v>
      </c>
      <c r="E43" s="40">
        <v>11</v>
      </c>
      <c r="F43" s="40">
        <v>26</v>
      </c>
      <c r="G43" s="40">
        <v>39</v>
      </c>
      <c r="H43" s="40">
        <v>55</v>
      </c>
      <c r="I43" s="40">
        <v>72</v>
      </c>
      <c r="J43" s="40">
        <v>27</v>
      </c>
      <c r="K43" s="40">
        <v>7</v>
      </c>
      <c r="L43" s="34">
        <v>1</v>
      </c>
      <c r="M43" s="54">
        <v>249</v>
      </c>
    </row>
    <row r="44" spans="1:13" ht="15.75" x14ac:dyDescent="0.25">
      <c r="A44" s="61" t="s">
        <v>83</v>
      </c>
      <c r="B44" s="33" t="s">
        <v>25</v>
      </c>
      <c r="C44" s="40" t="s">
        <v>25</v>
      </c>
      <c r="D44" s="40">
        <v>13</v>
      </c>
      <c r="E44" s="40">
        <v>7</v>
      </c>
      <c r="F44" s="40">
        <v>18</v>
      </c>
      <c r="G44" s="40">
        <v>23</v>
      </c>
      <c r="H44" s="40">
        <v>30</v>
      </c>
      <c r="I44" s="40">
        <v>18</v>
      </c>
      <c r="J44" s="40">
        <v>7</v>
      </c>
      <c r="K44" s="40">
        <v>2</v>
      </c>
      <c r="L44" s="34" t="s">
        <v>25</v>
      </c>
      <c r="M44" s="54">
        <v>118</v>
      </c>
    </row>
    <row r="45" spans="1:13" ht="15.75" x14ac:dyDescent="0.25">
      <c r="A45" s="61" t="s">
        <v>304</v>
      </c>
      <c r="B45" s="33" t="s">
        <v>25</v>
      </c>
      <c r="C45" s="40" t="s">
        <v>25</v>
      </c>
      <c r="D45" s="40" t="s">
        <v>25</v>
      </c>
      <c r="E45" s="40" t="s">
        <v>25</v>
      </c>
      <c r="F45" s="40">
        <v>2</v>
      </c>
      <c r="G45" s="40">
        <v>6</v>
      </c>
      <c r="H45" s="40">
        <v>9</v>
      </c>
      <c r="I45" s="40">
        <v>12</v>
      </c>
      <c r="J45" s="40">
        <v>3</v>
      </c>
      <c r="K45" s="40">
        <v>1</v>
      </c>
      <c r="L45" s="34" t="s">
        <v>25</v>
      </c>
      <c r="M45" s="54">
        <v>33</v>
      </c>
    </row>
    <row r="46" spans="1:13" ht="15.75" x14ac:dyDescent="0.25">
      <c r="A46" s="61" t="s">
        <v>84</v>
      </c>
      <c r="B46" s="33" t="s">
        <v>25</v>
      </c>
      <c r="C46" s="40" t="s">
        <v>25</v>
      </c>
      <c r="D46" s="40" t="s">
        <v>25</v>
      </c>
      <c r="E46" s="40" t="s">
        <v>25</v>
      </c>
      <c r="F46" s="40">
        <v>1</v>
      </c>
      <c r="G46" s="40">
        <v>2</v>
      </c>
      <c r="H46" s="40" t="s">
        <v>25</v>
      </c>
      <c r="I46" s="40" t="s">
        <v>25</v>
      </c>
      <c r="J46" s="40" t="s">
        <v>25</v>
      </c>
      <c r="K46" s="40" t="s">
        <v>25</v>
      </c>
      <c r="L46" s="34" t="s">
        <v>25</v>
      </c>
      <c r="M46" s="54">
        <v>3</v>
      </c>
    </row>
    <row r="47" spans="1:13" ht="15.75" x14ac:dyDescent="0.25">
      <c r="A47" s="61" t="s">
        <v>305</v>
      </c>
      <c r="B47" s="33" t="s">
        <v>25</v>
      </c>
      <c r="C47" s="40" t="s">
        <v>25</v>
      </c>
      <c r="D47" s="40" t="s">
        <v>25</v>
      </c>
      <c r="E47" s="40" t="s">
        <v>25</v>
      </c>
      <c r="F47" s="40" t="s">
        <v>25</v>
      </c>
      <c r="G47" s="40">
        <v>4</v>
      </c>
      <c r="H47" s="40">
        <v>3</v>
      </c>
      <c r="I47" s="40">
        <v>1</v>
      </c>
      <c r="J47" s="40">
        <v>1</v>
      </c>
      <c r="K47" s="40" t="s">
        <v>25</v>
      </c>
      <c r="L47" s="34" t="s">
        <v>25</v>
      </c>
      <c r="M47" s="54">
        <v>9</v>
      </c>
    </row>
    <row r="48" spans="1:13" ht="15.75" x14ac:dyDescent="0.25">
      <c r="A48" s="61" t="s">
        <v>85</v>
      </c>
      <c r="B48" s="33" t="s">
        <v>25</v>
      </c>
      <c r="C48" s="40" t="s">
        <v>25</v>
      </c>
      <c r="D48" s="40" t="s">
        <v>25</v>
      </c>
      <c r="E48" s="40">
        <v>3</v>
      </c>
      <c r="F48" s="40">
        <v>41</v>
      </c>
      <c r="G48" s="40">
        <v>99</v>
      </c>
      <c r="H48" s="40">
        <v>189</v>
      </c>
      <c r="I48" s="40">
        <v>189</v>
      </c>
      <c r="J48" s="40">
        <v>99</v>
      </c>
      <c r="K48" s="40">
        <v>15</v>
      </c>
      <c r="L48" s="34">
        <v>6</v>
      </c>
      <c r="M48" s="54">
        <v>641</v>
      </c>
    </row>
    <row r="49" spans="1:13" ht="15.75" x14ac:dyDescent="0.25">
      <c r="A49" s="61" t="s">
        <v>306</v>
      </c>
      <c r="B49" s="33" t="s">
        <v>25</v>
      </c>
      <c r="C49" s="40" t="s">
        <v>25</v>
      </c>
      <c r="D49" s="40" t="s">
        <v>25</v>
      </c>
      <c r="E49" s="40" t="s">
        <v>25</v>
      </c>
      <c r="F49" s="40" t="s">
        <v>25</v>
      </c>
      <c r="G49" s="40" t="s">
        <v>25</v>
      </c>
      <c r="H49" s="40">
        <v>1</v>
      </c>
      <c r="I49" s="40">
        <v>1</v>
      </c>
      <c r="J49" s="40">
        <v>3</v>
      </c>
      <c r="K49" s="40">
        <v>1</v>
      </c>
      <c r="L49" s="34" t="s">
        <v>25</v>
      </c>
      <c r="M49" s="54">
        <v>6</v>
      </c>
    </row>
    <row r="50" spans="1:13" ht="15.75" x14ac:dyDescent="0.25">
      <c r="A50" s="61" t="s">
        <v>307</v>
      </c>
      <c r="B50" s="33" t="s">
        <v>25</v>
      </c>
      <c r="C50" s="40" t="s">
        <v>25</v>
      </c>
      <c r="D50" s="40" t="s">
        <v>25</v>
      </c>
      <c r="E50" s="40" t="s">
        <v>25</v>
      </c>
      <c r="F50" s="40">
        <v>2</v>
      </c>
      <c r="G50" s="40">
        <v>3</v>
      </c>
      <c r="H50" s="40">
        <v>22</v>
      </c>
      <c r="I50" s="40">
        <v>30</v>
      </c>
      <c r="J50" s="40">
        <v>18</v>
      </c>
      <c r="K50" s="40" t="s">
        <v>25</v>
      </c>
      <c r="L50" s="34">
        <v>1</v>
      </c>
      <c r="M50" s="54">
        <v>76</v>
      </c>
    </row>
    <row r="51" spans="1:13" ht="15.75" x14ac:dyDescent="0.25">
      <c r="A51" s="61" t="s">
        <v>308</v>
      </c>
      <c r="B51" s="33" t="s">
        <v>25</v>
      </c>
      <c r="C51" s="40">
        <v>2</v>
      </c>
      <c r="D51" s="40">
        <v>6</v>
      </c>
      <c r="E51" s="40">
        <v>20</v>
      </c>
      <c r="F51" s="40">
        <v>125</v>
      </c>
      <c r="G51" s="40">
        <v>199</v>
      </c>
      <c r="H51" s="40">
        <v>355</v>
      </c>
      <c r="I51" s="40">
        <v>263</v>
      </c>
      <c r="J51" s="40">
        <v>84</v>
      </c>
      <c r="K51" s="40">
        <v>17</v>
      </c>
      <c r="L51" s="34">
        <v>5</v>
      </c>
      <c r="M51" s="54">
        <v>1076</v>
      </c>
    </row>
    <row r="52" spans="1:13" ht="15.75" x14ac:dyDescent="0.25">
      <c r="A52" s="61" t="s">
        <v>309</v>
      </c>
      <c r="B52" s="33" t="s">
        <v>25</v>
      </c>
      <c r="C52" s="40" t="s">
        <v>25</v>
      </c>
      <c r="D52" s="40" t="s">
        <v>25</v>
      </c>
      <c r="E52" s="40">
        <v>2</v>
      </c>
      <c r="F52" s="40">
        <v>8</v>
      </c>
      <c r="G52" s="40">
        <v>25</v>
      </c>
      <c r="H52" s="40">
        <v>41</v>
      </c>
      <c r="I52" s="40">
        <v>16</v>
      </c>
      <c r="J52" s="40">
        <v>1</v>
      </c>
      <c r="K52" s="40" t="s">
        <v>25</v>
      </c>
      <c r="L52" s="34" t="s">
        <v>25</v>
      </c>
      <c r="M52" s="54">
        <v>93</v>
      </c>
    </row>
    <row r="53" spans="1:13" ht="15.75" x14ac:dyDescent="0.25">
      <c r="A53" s="61" t="s">
        <v>310</v>
      </c>
      <c r="B53" s="33" t="s">
        <v>25</v>
      </c>
      <c r="C53" s="40" t="s">
        <v>25</v>
      </c>
      <c r="D53" s="40" t="s">
        <v>25</v>
      </c>
      <c r="E53" s="40" t="s">
        <v>25</v>
      </c>
      <c r="F53" s="40" t="s">
        <v>25</v>
      </c>
      <c r="G53" s="40" t="s">
        <v>25</v>
      </c>
      <c r="H53" s="40">
        <v>3</v>
      </c>
      <c r="I53" s="40">
        <v>1</v>
      </c>
      <c r="J53" s="40" t="s">
        <v>25</v>
      </c>
      <c r="K53" s="40" t="s">
        <v>25</v>
      </c>
      <c r="L53" s="34" t="s">
        <v>25</v>
      </c>
      <c r="M53" s="54">
        <v>4</v>
      </c>
    </row>
    <row r="54" spans="1:13" ht="15.75" x14ac:dyDescent="0.25">
      <c r="A54" s="61" t="s">
        <v>311</v>
      </c>
      <c r="B54" s="33" t="s">
        <v>25</v>
      </c>
      <c r="C54" s="40" t="s">
        <v>25</v>
      </c>
      <c r="D54" s="40" t="s">
        <v>25</v>
      </c>
      <c r="E54" s="40" t="s">
        <v>25</v>
      </c>
      <c r="F54" s="40">
        <v>4</v>
      </c>
      <c r="G54" s="40">
        <v>3</v>
      </c>
      <c r="H54" s="40">
        <v>11</v>
      </c>
      <c r="I54" s="40">
        <v>7</v>
      </c>
      <c r="J54" s="40">
        <v>5</v>
      </c>
      <c r="K54" s="40" t="s">
        <v>25</v>
      </c>
      <c r="L54" s="34" t="s">
        <v>25</v>
      </c>
      <c r="M54" s="54">
        <v>30</v>
      </c>
    </row>
    <row r="55" spans="1:13" ht="15.75" x14ac:dyDescent="0.25">
      <c r="A55" s="61" t="s">
        <v>86</v>
      </c>
      <c r="B55" s="33" t="s">
        <v>25</v>
      </c>
      <c r="C55" s="40" t="s">
        <v>25</v>
      </c>
      <c r="D55" s="40" t="s">
        <v>25</v>
      </c>
      <c r="E55" s="40">
        <v>1</v>
      </c>
      <c r="F55" s="40">
        <v>4</v>
      </c>
      <c r="G55" s="40">
        <v>11</v>
      </c>
      <c r="H55" s="40">
        <v>20</v>
      </c>
      <c r="I55" s="40">
        <v>8</v>
      </c>
      <c r="J55" s="40">
        <v>3</v>
      </c>
      <c r="K55" s="40" t="s">
        <v>25</v>
      </c>
      <c r="L55" s="34" t="s">
        <v>25</v>
      </c>
      <c r="M55" s="54">
        <v>47</v>
      </c>
    </row>
    <row r="56" spans="1:13" ht="15.75" x14ac:dyDescent="0.25">
      <c r="A56" s="61" t="s">
        <v>312</v>
      </c>
      <c r="B56" s="33" t="s">
        <v>25</v>
      </c>
      <c r="C56" s="40" t="s">
        <v>25</v>
      </c>
      <c r="D56" s="40" t="s">
        <v>25</v>
      </c>
      <c r="E56" s="40" t="s">
        <v>25</v>
      </c>
      <c r="F56" s="40" t="s">
        <v>25</v>
      </c>
      <c r="G56" s="40">
        <v>4</v>
      </c>
      <c r="H56" s="40">
        <v>6</v>
      </c>
      <c r="I56" s="40">
        <v>7</v>
      </c>
      <c r="J56" s="40" t="s">
        <v>25</v>
      </c>
      <c r="K56" s="40" t="s">
        <v>25</v>
      </c>
      <c r="L56" s="34" t="s">
        <v>25</v>
      </c>
      <c r="M56" s="54">
        <v>17</v>
      </c>
    </row>
    <row r="57" spans="1:13" ht="15.75" x14ac:dyDescent="0.25">
      <c r="A57" s="61" t="s">
        <v>87</v>
      </c>
      <c r="B57" s="33" t="s">
        <v>25</v>
      </c>
      <c r="C57" s="40" t="s">
        <v>25</v>
      </c>
      <c r="D57" s="40" t="s">
        <v>25</v>
      </c>
      <c r="E57" s="40" t="s">
        <v>25</v>
      </c>
      <c r="F57" s="40" t="s">
        <v>25</v>
      </c>
      <c r="G57" s="40">
        <v>2</v>
      </c>
      <c r="H57" s="40">
        <v>3</v>
      </c>
      <c r="I57" s="40">
        <v>1</v>
      </c>
      <c r="J57" s="40">
        <v>1</v>
      </c>
      <c r="K57" s="40">
        <v>1</v>
      </c>
      <c r="L57" s="34" t="s">
        <v>25</v>
      </c>
      <c r="M57" s="54">
        <v>8</v>
      </c>
    </row>
    <row r="58" spans="1:13" ht="15.75" x14ac:dyDescent="0.25">
      <c r="A58" s="61" t="s">
        <v>313</v>
      </c>
      <c r="B58" s="33" t="s">
        <v>25</v>
      </c>
      <c r="C58" s="40" t="s">
        <v>25</v>
      </c>
      <c r="D58" s="40" t="s">
        <v>25</v>
      </c>
      <c r="E58" s="40" t="s">
        <v>25</v>
      </c>
      <c r="F58" s="40" t="s">
        <v>25</v>
      </c>
      <c r="G58" s="40">
        <v>1</v>
      </c>
      <c r="H58" s="40">
        <v>5</v>
      </c>
      <c r="I58" s="40">
        <v>4</v>
      </c>
      <c r="J58" s="40" t="s">
        <v>25</v>
      </c>
      <c r="K58" s="40" t="s">
        <v>25</v>
      </c>
      <c r="L58" s="34" t="s">
        <v>25</v>
      </c>
      <c r="M58" s="54">
        <v>10</v>
      </c>
    </row>
    <row r="59" spans="1:13" ht="15.75" x14ac:dyDescent="0.25">
      <c r="A59" s="61" t="s">
        <v>88</v>
      </c>
      <c r="B59" s="33" t="s">
        <v>25</v>
      </c>
      <c r="C59" s="40" t="s">
        <v>25</v>
      </c>
      <c r="D59" s="40" t="s">
        <v>25</v>
      </c>
      <c r="E59" s="40" t="s">
        <v>25</v>
      </c>
      <c r="F59" s="40">
        <v>2</v>
      </c>
      <c r="G59" s="40">
        <v>1</v>
      </c>
      <c r="H59" s="40">
        <v>4</v>
      </c>
      <c r="I59" s="40">
        <v>1</v>
      </c>
      <c r="J59" s="40" t="s">
        <v>25</v>
      </c>
      <c r="K59" s="40" t="s">
        <v>25</v>
      </c>
      <c r="L59" s="34" t="s">
        <v>25</v>
      </c>
      <c r="M59" s="54">
        <v>8</v>
      </c>
    </row>
    <row r="60" spans="1:13" ht="15.75" x14ac:dyDescent="0.25">
      <c r="A60" s="61" t="s">
        <v>314</v>
      </c>
      <c r="B60" s="33" t="s">
        <v>25</v>
      </c>
      <c r="C60" s="40" t="s">
        <v>25</v>
      </c>
      <c r="D60" s="40" t="s">
        <v>25</v>
      </c>
      <c r="E60" s="40" t="s">
        <v>25</v>
      </c>
      <c r="F60" s="40">
        <v>2</v>
      </c>
      <c r="G60" s="40">
        <v>3</v>
      </c>
      <c r="H60" s="40">
        <v>9</v>
      </c>
      <c r="I60" s="40">
        <v>9</v>
      </c>
      <c r="J60" s="40">
        <v>2</v>
      </c>
      <c r="K60" s="40" t="s">
        <v>25</v>
      </c>
      <c r="L60" s="34" t="s">
        <v>25</v>
      </c>
      <c r="M60" s="54">
        <v>25</v>
      </c>
    </row>
    <row r="61" spans="1:13" ht="15.75" x14ac:dyDescent="0.25">
      <c r="A61" s="61" t="s">
        <v>89</v>
      </c>
      <c r="B61" s="33" t="s">
        <v>25</v>
      </c>
      <c r="C61" s="40" t="s">
        <v>25</v>
      </c>
      <c r="D61" s="40" t="s">
        <v>25</v>
      </c>
      <c r="E61" s="40" t="s">
        <v>25</v>
      </c>
      <c r="F61" s="40" t="s">
        <v>25</v>
      </c>
      <c r="G61" s="40">
        <v>3</v>
      </c>
      <c r="H61" s="40">
        <v>3</v>
      </c>
      <c r="I61" s="40" t="s">
        <v>25</v>
      </c>
      <c r="J61" s="40" t="s">
        <v>25</v>
      </c>
      <c r="K61" s="40" t="s">
        <v>25</v>
      </c>
      <c r="L61" s="34" t="s">
        <v>25</v>
      </c>
      <c r="M61" s="54">
        <v>6</v>
      </c>
    </row>
    <row r="62" spans="1:13" ht="15.75" x14ac:dyDescent="0.25">
      <c r="A62" s="61" t="s">
        <v>90</v>
      </c>
      <c r="B62" s="33" t="s">
        <v>25</v>
      </c>
      <c r="C62" s="40" t="s">
        <v>25</v>
      </c>
      <c r="D62" s="40" t="s">
        <v>25</v>
      </c>
      <c r="E62" s="40" t="s">
        <v>25</v>
      </c>
      <c r="F62" s="40" t="s">
        <v>25</v>
      </c>
      <c r="G62" s="40">
        <v>1</v>
      </c>
      <c r="H62" s="40">
        <v>4</v>
      </c>
      <c r="I62" s="40">
        <v>2</v>
      </c>
      <c r="J62" s="40" t="s">
        <v>25</v>
      </c>
      <c r="K62" s="40" t="s">
        <v>25</v>
      </c>
      <c r="L62" s="34" t="s">
        <v>25</v>
      </c>
      <c r="M62" s="54">
        <v>7</v>
      </c>
    </row>
    <row r="63" spans="1:13" ht="15.75" x14ac:dyDescent="0.25">
      <c r="A63" s="61" t="s">
        <v>91</v>
      </c>
      <c r="B63" s="33" t="s">
        <v>25</v>
      </c>
      <c r="C63" s="40" t="s">
        <v>25</v>
      </c>
      <c r="D63" s="40" t="s">
        <v>25</v>
      </c>
      <c r="E63" s="40" t="s">
        <v>25</v>
      </c>
      <c r="F63" s="40" t="s">
        <v>25</v>
      </c>
      <c r="G63" s="40" t="s">
        <v>25</v>
      </c>
      <c r="H63" s="40" t="s">
        <v>25</v>
      </c>
      <c r="I63" s="40">
        <v>1</v>
      </c>
      <c r="J63" s="40" t="s">
        <v>25</v>
      </c>
      <c r="K63" s="40" t="s">
        <v>25</v>
      </c>
      <c r="L63" s="34" t="s">
        <v>25</v>
      </c>
      <c r="M63" s="54">
        <v>1</v>
      </c>
    </row>
    <row r="64" spans="1:13" ht="15.75" x14ac:dyDescent="0.25">
      <c r="A64" s="61" t="s">
        <v>92</v>
      </c>
      <c r="B64" s="33" t="s">
        <v>25</v>
      </c>
      <c r="C64" s="40" t="s">
        <v>25</v>
      </c>
      <c r="D64" s="40" t="s">
        <v>25</v>
      </c>
      <c r="E64" s="40" t="s">
        <v>25</v>
      </c>
      <c r="F64" s="40">
        <v>1</v>
      </c>
      <c r="G64" s="40">
        <v>3</v>
      </c>
      <c r="H64" s="40">
        <v>2</v>
      </c>
      <c r="I64" s="40" t="s">
        <v>25</v>
      </c>
      <c r="J64" s="40" t="s">
        <v>25</v>
      </c>
      <c r="K64" s="40" t="s">
        <v>25</v>
      </c>
      <c r="L64" s="34" t="s">
        <v>25</v>
      </c>
      <c r="M64" s="54">
        <v>6</v>
      </c>
    </row>
    <row r="65" spans="1:13" ht="15.75" x14ac:dyDescent="0.25">
      <c r="A65" s="61" t="s">
        <v>315</v>
      </c>
      <c r="B65" s="33" t="s">
        <v>25</v>
      </c>
      <c r="C65" s="40" t="s">
        <v>25</v>
      </c>
      <c r="D65" s="40" t="s">
        <v>25</v>
      </c>
      <c r="E65" s="40" t="s">
        <v>25</v>
      </c>
      <c r="F65" s="40">
        <v>1</v>
      </c>
      <c r="G65" s="40">
        <v>2</v>
      </c>
      <c r="H65" s="40">
        <v>4</v>
      </c>
      <c r="I65" s="40">
        <v>5</v>
      </c>
      <c r="J65" s="40">
        <v>2</v>
      </c>
      <c r="K65" s="40" t="s">
        <v>25</v>
      </c>
      <c r="L65" s="34" t="s">
        <v>25</v>
      </c>
      <c r="M65" s="54">
        <v>14</v>
      </c>
    </row>
    <row r="66" spans="1:13" ht="15.75" x14ac:dyDescent="0.25">
      <c r="A66" s="61" t="s">
        <v>316</v>
      </c>
      <c r="B66" s="33" t="s">
        <v>25</v>
      </c>
      <c r="C66" s="40" t="s">
        <v>25</v>
      </c>
      <c r="D66" s="40">
        <v>1</v>
      </c>
      <c r="E66" s="40">
        <v>229</v>
      </c>
      <c r="F66" s="40">
        <v>404</v>
      </c>
      <c r="G66" s="40">
        <v>468</v>
      </c>
      <c r="H66" s="40">
        <v>563</v>
      </c>
      <c r="I66" s="40">
        <v>348</v>
      </c>
      <c r="J66" s="40">
        <v>72</v>
      </c>
      <c r="K66" s="40">
        <v>17</v>
      </c>
      <c r="L66" s="34">
        <v>1</v>
      </c>
      <c r="M66" s="54">
        <v>2103</v>
      </c>
    </row>
    <row r="67" spans="1:13" ht="15.75" x14ac:dyDescent="0.25">
      <c r="A67" s="61" t="s">
        <v>317</v>
      </c>
      <c r="B67" s="33" t="s">
        <v>25</v>
      </c>
      <c r="C67" s="40" t="s">
        <v>25</v>
      </c>
      <c r="D67" s="40" t="s">
        <v>25</v>
      </c>
      <c r="E67" s="40" t="s">
        <v>25</v>
      </c>
      <c r="F67" s="40">
        <v>1</v>
      </c>
      <c r="G67" s="40">
        <v>12</v>
      </c>
      <c r="H67" s="40">
        <v>11</v>
      </c>
      <c r="I67" s="40">
        <v>11</v>
      </c>
      <c r="J67" s="40">
        <v>3</v>
      </c>
      <c r="K67" s="40">
        <v>2</v>
      </c>
      <c r="L67" s="34" t="s">
        <v>25</v>
      </c>
      <c r="M67" s="54">
        <v>40</v>
      </c>
    </row>
    <row r="68" spans="1:13" ht="15.75" x14ac:dyDescent="0.25">
      <c r="A68" s="61" t="s">
        <v>318</v>
      </c>
      <c r="B68" s="33" t="s">
        <v>25</v>
      </c>
      <c r="C68" s="40" t="s">
        <v>25</v>
      </c>
      <c r="D68" s="40">
        <v>1</v>
      </c>
      <c r="E68" s="40">
        <v>8</v>
      </c>
      <c r="F68" s="40">
        <v>59</v>
      </c>
      <c r="G68" s="40">
        <v>115</v>
      </c>
      <c r="H68" s="40">
        <v>286</v>
      </c>
      <c r="I68" s="40">
        <v>191</v>
      </c>
      <c r="J68" s="40">
        <v>42</v>
      </c>
      <c r="K68" s="40">
        <v>8</v>
      </c>
      <c r="L68" s="34" t="s">
        <v>25</v>
      </c>
      <c r="M68" s="54">
        <v>710</v>
      </c>
    </row>
    <row r="69" spans="1:13" ht="31.5" x14ac:dyDescent="0.25">
      <c r="A69" s="61" t="s">
        <v>319</v>
      </c>
      <c r="B69" s="33" t="s">
        <v>25</v>
      </c>
      <c r="C69" s="40" t="s">
        <v>25</v>
      </c>
      <c r="D69" s="40" t="s">
        <v>25</v>
      </c>
      <c r="E69" s="40" t="s">
        <v>25</v>
      </c>
      <c r="F69" s="40">
        <v>4</v>
      </c>
      <c r="G69" s="40">
        <v>3</v>
      </c>
      <c r="H69" s="40">
        <v>1</v>
      </c>
      <c r="I69" s="40">
        <v>7</v>
      </c>
      <c r="J69" s="40">
        <v>2</v>
      </c>
      <c r="K69" s="40" t="s">
        <v>25</v>
      </c>
      <c r="L69" s="34" t="s">
        <v>25</v>
      </c>
      <c r="M69" s="54">
        <v>17</v>
      </c>
    </row>
    <row r="70" spans="1:13" ht="31.5" x14ac:dyDescent="0.25">
      <c r="A70" s="61" t="s">
        <v>320</v>
      </c>
      <c r="B70" s="33" t="s">
        <v>25</v>
      </c>
      <c r="C70" s="40" t="s">
        <v>25</v>
      </c>
      <c r="D70" s="40">
        <v>3</v>
      </c>
      <c r="E70" s="40">
        <v>4</v>
      </c>
      <c r="F70" s="40">
        <v>20</v>
      </c>
      <c r="G70" s="40">
        <v>55</v>
      </c>
      <c r="H70" s="40">
        <v>88</v>
      </c>
      <c r="I70" s="40">
        <v>86</v>
      </c>
      <c r="J70" s="40">
        <v>25</v>
      </c>
      <c r="K70" s="40">
        <v>8</v>
      </c>
      <c r="L70" s="34">
        <v>4</v>
      </c>
      <c r="M70" s="54">
        <v>293</v>
      </c>
    </row>
    <row r="71" spans="1:13" ht="15.75" x14ac:dyDescent="0.25">
      <c r="A71" s="61" t="s">
        <v>321</v>
      </c>
      <c r="B71" s="33" t="s">
        <v>25</v>
      </c>
      <c r="C71" s="40" t="s">
        <v>25</v>
      </c>
      <c r="D71" s="40" t="s">
        <v>25</v>
      </c>
      <c r="E71" s="40" t="s">
        <v>25</v>
      </c>
      <c r="F71" s="40">
        <v>4</v>
      </c>
      <c r="G71" s="40">
        <v>10</v>
      </c>
      <c r="H71" s="40">
        <v>22</v>
      </c>
      <c r="I71" s="40">
        <v>22</v>
      </c>
      <c r="J71" s="40">
        <v>4</v>
      </c>
      <c r="K71" s="40">
        <v>1</v>
      </c>
      <c r="L71" s="34" t="s">
        <v>25</v>
      </c>
      <c r="M71" s="54">
        <v>63</v>
      </c>
    </row>
    <row r="72" spans="1:13" ht="15.75" x14ac:dyDescent="0.25">
      <c r="A72" s="61" t="s">
        <v>65</v>
      </c>
      <c r="B72" s="33" t="s">
        <v>25</v>
      </c>
      <c r="C72" s="40" t="s">
        <v>25</v>
      </c>
      <c r="D72" s="40" t="s">
        <v>25</v>
      </c>
      <c r="E72" s="40" t="s">
        <v>25</v>
      </c>
      <c r="F72" s="40">
        <v>1</v>
      </c>
      <c r="G72" s="40">
        <v>1</v>
      </c>
      <c r="H72" s="40">
        <v>1</v>
      </c>
      <c r="I72" s="40">
        <v>2</v>
      </c>
      <c r="J72" s="40" t="s">
        <v>25</v>
      </c>
      <c r="K72" s="40" t="s">
        <v>25</v>
      </c>
      <c r="L72" s="34" t="s">
        <v>25</v>
      </c>
      <c r="M72" s="54">
        <v>5</v>
      </c>
    </row>
    <row r="73" spans="1:13" ht="15.75" x14ac:dyDescent="0.25">
      <c r="A73" s="61" t="s">
        <v>93</v>
      </c>
      <c r="B73" s="33" t="s">
        <v>25</v>
      </c>
      <c r="C73" s="40" t="s">
        <v>25</v>
      </c>
      <c r="D73" s="40" t="s">
        <v>25</v>
      </c>
      <c r="E73" s="40" t="s">
        <v>25</v>
      </c>
      <c r="F73" s="40" t="s">
        <v>25</v>
      </c>
      <c r="G73" s="40">
        <v>1</v>
      </c>
      <c r="H73" s="40" t="s">
        <v>25</v>
      </c>
      <c r="I73" s="40">
        <v>4</v>
      </c>
      <c r="J73" s="40" t="s">
        <v>25</v>
      </c>
      <c r="K73" s="40" t="s">
        <v>25</v>
      </c>
      <c r="L73" s="34" t="s">
        <v>25</v>
      </c>
      <c r="M73" s="54">
        <v>5</v>
      </c>
    </row>
    <row r="74" spans="1:13" ht="15.75" x14ac:dyDescent="0.25">
      <c r="A74" s="61" t="s">
        <v>63</v>
      </c>
      <c r="B74" s="33" t="s">
        <v>25</v>
      </c>
      <c r="C74" s="40">
        <v>3</v>
      </c>
      <c r="D74" s="40">
        <v>5</v>
      </c>
      <c r="E74" s="40">
        <v>8</v>
      </c>
      <c r="F74" s="40">
        <v>13</v>
      </c>
      <c r="G74" s="40">
        <v>21</v>
      </c>
      <c r="H74" s="40">
        <v>14</v>
      </c>
      <c r="I74" s="40">
        <v>7</v>
      </c>
      <c r="J74" s="40">
        <v>2</v>
      </c>
      <c r="K74" s="40" t="s">
        <v>25</v>
      </c>
      <c r="L74" s="34" t="s">
        <v>25</v>
      </c>
      <c r="M74" s="54">
        <v>73</v>
      </c>
    </row>
    <row r="75" spans="1:13" ht="15.75" x14ac:dyDescent="0.25">
      <c r="A75" s="61" t="s">
        <v>94</v>
      </c>
      <c r="B75" s="33" t="s">
        <v>25</v>
      </c>
      <c r="C75" s="40" t="s">
        <v>25</v>
      </c>
      <c r="D75" s="40">
        <v>1</v>
      </c>
      <c r="E75" s="40" t="s">
        <v>25</v>
      </c>
      <c r="F75" s="40">
        <v>1</v>
      </c>
      <c r="G75" s="40" t="s">
        <v>25</v>
      </c>
      <c r="H75" s="40">
        <v>2</v>
      </c>
      <c r="I75" s="40">
        <v>1</v>
      </c>
      <c r="J75" s="40" t="s">
        <v>25</v>
      </c>
      <c r="K75" s="40" t="s">
        <v>25</v>
      </c>
      <c r="L75" s="34" t="s">
        <v>25</v>
      </c>
      <c r="M75" s="54">
        <v>5</v>
      </c>
    </row>
    <row r="76" spans="1:13" ht="15.75" x14ac:dyDescent="0.25">
      <c r="A76" s="61" t="s">
        <v>322</v>
      </c>
      <c r="B76" s="33" t="s">
        <v>25</v>
      </c>
      <c r="C76" s="40" t="s">
        <v>25</v>
      </c>
      <c r="D76" s="40" t="s">
        <v>25</v>
      </c>
      <c r="E76" s="40" t="s">
        <v>25</v>
      </c>
      <c r="F76" s="40" t="s">
        <v>25</v>
      </c>
      <c r="G76" s="40" t="s">
        <v>25</v>
      </c>
      <c r="H76" s="40" t="s">
        <v>25</v>
      </c>
      <c r="I76" s="40" t="s">
        <v>25</v>
      </c>
      <c r="J76" s="40" t="s">
        <v>25</v>
      </c>
      <c r="K76" s="40" t="s">
        <v>25</v>
      </c>
      <c r="L76" s="34" t="s">
        <v>25</v>
      </c>
      <c r="M76" s="54" t="s">
        <v>25</v>
      </c>
    </row>
    <row r="77" spans="1:13" ht="15.75" x14ac:dyDescent="0.25">
      <c r="A77" s="61" t="s">
        <v>323</v>
      </c>
      <c r="B77" s="33" t="s">
        <v>25</v>
      </c>
      <c r="C77" s="40" t="s">
        <v>25</v>
      </c>
      <c r="D77" s="40" t="s">
        <v>25</v>
      </c>
      <c r="E77" s="40">
        <v>4</v>
      </c>
      <c r="F77" s="40">
        <v>5</v>
      </c>
      <c r="G77" s="40">
        <v>3</v>
      </c>
      <c r="H77" s="40">
        <v>6</v>
      </c>
      <c r="I77" s="40">
        <v>2</v>
      </c>
      <c r="J77" s="40">
        <v>1</v>
      </c>
      <c r="K77" s="40" t="s">
        <v>25</v>
      </c>
      <c r="L77" s="34" t="s">
        <v>25</v>
      </c>
      <c r="M77" s="54">
        <v>21</v>
      </c>
    </row>
    <row r="78" spans="1:13" ht="15.75" x14ac:dyDescent="0.25">
      <c r="A78" s="61" t="s">
        <v>66</v>
      </c>
      <c r="B78" s="33" t="s">
        <v>25</v>
      </c>
      <c r="C78" s="40" t="s">
        <v>25</v>
      </c>
      <c r="D78" s="40" t="s">
        <v>25</v>
      </c>
      <c r="E78" s="40">
        <v>10</v>
      </c>
      <c r="F78" s="40">
        <v>17</v>
      </c>
      <c r="G78" s="40">
        <v>12</v>
      </c>
      <c r="H78" s="40">
        <v>7</v>
      </c>
      <c r="I78" s="40">
        <v>5</v>
      </c>
      <c r="J78" s="40">
        <v>1</v>
      </c>
      <c r="K78" s="40" t="s">
        <v>25</v>
      </c>
      <c r="L78" s="34" t="s">
        <v>25</v>
      </c>
      <c r="M78" s="54">
        <v>52</v>
      </c>
    </row>
    <row r="79" spans="1:13" ht="15.75" x14ac:dyDescent="0.25">
      <c r="A79" s="61" t="s">
        <v>67</v>
      </c>
      <c r="B79" s="33" t="s">
        <v>25</v>
      </c>
      <c r="C79" s="40" t="s">
        <v>25</v>
      </c>
      <c r="D79" s="40">
        <v>1</v>
      </c>
      <c r="E79" s="40">
        <v>4</v>
      </c>
      <c r="F79" s="40">
        <v>11</v>
      </c>
      <c r="G79" s="40">
        <v>16</v>
      </c>
      <c r="H79" s="40">
        <v>9</v>
      </c>
      <c r="I79" s="40">
        <v>5</v>
      </c>
      <c r="J79" s="40" t="s">
        <v>25</v>
      </c>
      <c r="K79" s="40" t="s">
        <v>25</v>
      </c>
      <c r="L79" s="34" t="s">
        <v>25</v>
      </c>
      <c r="M79" s="54">
        <v>46</v>
      </c>
    </row>
    <row r="80" spans="1:13" ht="15.75" x14ac:dyDescent="0.25">
      <c r="A80" s="61" t="s">
        <v>324</v>
      </c>
      <c r="B80" s="33" t="s">
        <v>25</v>
      </c>
      <c r="C80" s="40" t="s">
        <v>25</v>
      </c>
      <c r="D80" s="40" t="s">
        <v>25</v>
      </c>
      <c r="E80" s="40">
        <v>1</v>
      </c>
      <c r="F80" s="40">
        <v>1</v>
      </c>
      <c r="G80" s="40">
        <v>1</v>
      </c>
      <c r="H80" s="40">
        <v>1</v>
      </c>
      <c r="I80" s="40">
        <v>1</v>
      </c>
      <c r="J80" s="40">
        <v>1</v>
      </c>
      <c r="K80" s="40" t="s">
        <v>25</v>
      </c>
      <c r="L80" s="34" t="s">
        <v>25</v>
      </c>
      <c r="M80" s="54">
        <v>6</v>
      </c>
    </row>
    <row r="81" spans="1:13" ht="15.75" x14ac:dyDescent="0.25">
      <c r="A81" s="61" t="s">
        <v>68</v>
      </c>
      <c r="B81" s="33" t="s">
        <v>25</v>
      </c>
      <c r="C81" s="40" t="s">
        <v>25</v>
      </c>
      <c r="D81" s="40">
        <v>1</v>
      </c>
      <c r="E81" s="40">
        <v>1</v>
      </c>
      <c r="F81" s="40">
        <v>1</v>
      </c>
      <c r="G81" s="40">
        <v>1</v>
      </c>
      <c r="H81" s="40">
        <v>6</v>
      </c>
      <c r="I81" s="40">
        <v>3</v>
      </c>
      <c r="J81" s="40">
        <v>1</v>
      </c>
      <c r="K81" s="40" t="s">
        <v>25</v>
      </c>
      <c r="L81" s="34" t="s">
        <v>25</v>
      </c>
      <c r="M81" s="54">
        <v>14</v>
      </c>
    </row>
    <row r="82" spans="1:13" ht="15.75" x14ac:dyDescent="0.25">
      <c r="A82" s="61" t="s">
        <v>69</v>
      </c>
      <c r="B82" s="33" t="s">
        <v>25</v>
      </c>
      <c r="C82" s="40" t="s">
        <v>25</v>
      </c>
      <c r="D82" s="40" t="s">
        <v>25</v>
      </c>
      <c r="E82" s="40" t="s">
        <v>25</v>
      </c>
      <c r="F82" s="40" t="s">
        <v>25</v>
      </c>
      <c r="G82" s="40" t="s">
        <v>25</v>
      </c>
      <c r="H82" s="40" t="s">
        <v>25</v>
      </c>
      <c r="I82" s="40" t="s">
        <v>25</v>
      </c>
      <c r="J82" s="40" t="s">
        <v>25</v>
      </c>
      <c r="K82" s="40" t="s">
        <v>25</v>
      </c>
      <c r="L82" s="34" t="s">
        <v>25</v>
      </c>
      <c r="M82" s="54" t="s">
        <v>25</v>
      </c>
    </row>
    <row r="83" spans="1:13" ht="15.75" x14ac:dyDescent="0.25">
      <c r="A83" s="61" t="s">
        <v>95</v>
      </c>
      <c r="B83" s="33" t="s">
        <v>25</v>
      </c>
      <c r="C83" s="40" t="s">
        <v>25</v>
      </c>
      <c r="D83" s="40" t="s">
        <v>25</v>
      </c>
      <c r="E83" s="40">
        <v>1</v>
      </c>
      <c r="F83" s="40">
        <v>19</v>
      </c>
      <c r="G83" s="40">
        <v>40</v>
      </c>
      <c r="H83" s="40">
        <v>59</v>
      </c>
      <c r="I83" s="40">
        <v>63</v>
      </c>
      <c r="J83" s="40">
        <v>29</v>
      </c>
      <c r="K83" s="40">
        <v>6</v>
      </c>
      <c r="L83" s="34">
        <v>2</v>
      </c>
      <c r="M83" s="54">
        <v>219</v>
      </c>
    </row>
    <row r="84" spans="1:13" ht="15.75" x14ac:dyDescent="0.25">
      <c r="A84" s="61" t="s">
        <v>325</v>
      </c>
      <c r="B84" s="33" t="s">
        <v>25</v>
      </c>
      <c r="C84" s="40" t="s">
        <v>25</v>
      </c>
      <c r="D84" s="40">
        <v>6</v>
      </c>
      <c r="E84" s="40">
        <v>1</v>
      </c>
      <c r="F84" s="40">
        <v>4</v>
      </c>
      <c r="G84" s="40" t="s">
        <v>25</v>
      </c>
      <c r="H84" s="40">
        <v>2</v>
      </c>
      <c r="I84" s="40">
        <v>2</v>
      </c>
      <c r="J84" s="40" t="s">
        <v>25</v>
      </c>
      <c r="K84" s="40" t="s">
        <v>25</v>
      </c>
      <c r="L84" s="34" t="s">
        <v>25</v>
      </c>
      <c r="M84" s="54">
        <v>15</v>
      </c>
    </row>
    <row r="85" spans="1:13" ht="15.75" x14ac:dyDescent="0.25">
      <c r="A85" s="61" t="s">
        <v>326</v>
      </c>
      <c r="B85" s="33" t="s">
        <v>25</v>
      </c>
      <c r="C85" s="40" t="s">
        <v>25</v>
      </c>
      <c r="D85" s="40" t="s">
        <v>25</v>
      </c>
      <c r="E85" s="40">
        <v>2</v>
      </c>
      <c r="F85" s="40" t="s">
        <v>25</v>
      </c>
      <c r="G85" s="40">
        <v>5</v>
      </c>
      <c r="H85" s="40">
        <v>7</v>
      </c>
      <c r="I85" s="40">
        <v>5</v>
      </c>
      <c r="J85" s="40">
        <v>2</v>
      </c>
      <c r="K85" s="40" t="s">
        <v>25</v>
      </c>
      <c r="L85" s="34" t="s">
        <v>25</v>
      </c>
      <c r="M85" s="54">
        <v>21</v>
      </c>
    </row>
    <row r="86" spans="1:13" ht="15.75" x14ac:dyDescent="0.25">
      <c r="A86" s="61" t="s">
        <v>327</v>
      </c>
      <c r="B86" s="33" t="s">
        <v>25</v>
      </c>
      <c r="C86" s="40" t="s">
        <v>25</v>
      </c>
      <c r="D86" s="40" t="s">
        <v>25</v>
      </c>
      <c r="E86" s="40">
        <v>1</v>
      </c>
      <c r="F86" s="40">
        <v>5</v>
      </c>
      <c r="G86" s="40">
        <v>8</v>
      </c>
      <c r="H86" s="40">
        <v>16</v>
      </c>
      <c r="I86" s="40">
        <v>6</v>
      </c>
      <c r="J86" s="40">
        <v>3</v>
      </c>
      <c r="K86" s="40" t="s">
        <v>25</v>
      </c>
      <c r="L86" s="34" t="s">
        <v>25</v>
      </c>
      <c r="M86" s="54">
        <v>39</v>
      </c>
    </row>
    <row r="87" spans="1:13" ht="15.75" x14ac:dyDescent="0.25">
      <c r="A87" s="61" t="s">
        <v>96</v>
      </c>
      <c r="B87" s="33" t="s">
        <v>25</v>
      </c>
      <c r="C87" s="40" t="s">
        <v>25</v>
      </c>
      <c r="D87" s="40" t="s">
        <v>25</v>
      </c>
      <c r="E87" s="40">
        <v>8</v>
      </c>
      <c r="F87" s="40">
        <v>1</v>
      </c>
      <c r="G87" s="40">
        <v>7</v>
      </c>
      <c r="H87" s="40">
        <v>26</v>
      </c>
      <c r="I87" s="40">
        <v>11</v>
      </c>
      <c r="J87" s="40">
        <v>5</v>
      </c>
      <c r="K87" s="40" t="s">
        <v>25</v>
      </c>
      <c r="L87" s="34" t="s">
        <v>25</v>
      </c>
      <c r="M87" s="54">
        <v>58</v>
      </c>
    </row>
    <row r="88" spans="1:13" ht="15.75" x14ac:dyDescent="0.25">
      <c r="A88" s="61" t="s">
        <v>328</v>
      </c>
      <c r="B88" s="33" t="s">
        <v>25</v>
      </c>
      <c r="C88" s="40" t="s">
        <v>25</v>
      </c>
      <c r="D88" s="40" t="s">
        <v>25</v>
      </c>
      <c r="E88" s="40">
        <v>2</v>
      </c>
      <c r="F88" s="40">
        <v>19</v>
      </c>
      <c r="G88" s="40">
        <v>32</v>
      </c>
      <c r="H88" s="40">
        <v>58</v>
      </c>
      <c r="I88" s="40">
        <v>69</v>
      </c>
      <c r="J88" s="40">
        <v>25</v>
      </c>
      <c r="K88" s="40">
        <v>7</v>
      </c>
      <c r="L88" s="34">
        <v>1</v>
      </c>
      <c r="M88" s="54">
        <v>213</v>
      </c>
    </row>
    <row r="89" spans="1:13" ht="15.75" x14ac:dyDescent="0.25">
      <c r="A89" s="61" t="s">
        <v>329</v>
      </c>
      <c r="B89" s="33" t="s">
        <v>25</v>
      </c>
      <c r="C89" s="40" t="s">
        <v>25</v>
      </c>
      <c r="D89" s="40" t="s">
        <v>25</v>
      </c>
      <c r="E89" s="40" t="s">
        <v>25</v>
      </c>
      <c r="F89" s="40">
        <v>1</v>
      </c>
      <c r="G89" s="40">
        <v>3</v>
      </c>
      <c r="H89" s="40">
        <v>16</v>
      </c>
      <c r="I89" s="40">
        <v>15</v>
      </c>
      <c r="J89" s="40">
        <v>7</v>
      </c>
      <c r="K89" s="40" t="s">
        <v>25</v>
      </c>
      <c r="L89" s="34" t="s">
        <v>25</v>
      </c>
      <c r="M89" s="54">
        <v>42</v>
      </c>
    </row>
    <row r="90" spans="1:13" ht="15.75" x14ac:dyDescent="0.25">
      <c r="A90" s="61" t="s">
        <v>97</v>
      </c>
      <c r="B90" s="33" t="s">
        <v>25</v>
      </c>
      <c r="C90" s="40" t="s">
        <v>25</v>
      </c>
      <c r="D90" s="40" t="s">
        <v>25</v>
      </c>
      <c r="E90" s="40">
        <v>1</v>
      </c>
      <c r="F90" s="40">
        <v>1</v>
      </c>
      <c r="G90" s="40">
        <v>6</v>
      </c>
      <c r="H90" s="40">
        <v>6</v>
      </c>
      <c r="I90" s="40">
        <v>3</v>
      </c>
      <c r="J90" s="40" t="s">
        <v>25</v>
      </c>
      <c r="K90" s="40" t="s">
        <v>25</v>
      </c>
      <c r="L90" s="34" t="s">
        <v>25</v>
      </c>
      <c r="M90" s="54">
        <v>17</v>
      </c>
    </row>
    <row r="91" spans="1:13" ht="15.75" x14ac:dyDescent="0.25">
      <c r="A91" s="61" t="s">
        <v>78</v>
      </c>
      <c r="B91" s="33" t="s">
        <v>25</v>
      </c>
      <c r="C91" s="40" t="s">
        <v>25</v>
      </c>
      <c r="D91" s="40" t="s">
        <v>25</v>
      </c>
      <c r="E91" s="40" t="s">
        <v>25</v>
      </c>
      <c r="F91" s="40">
        <v>1</v>
      </c>
      <c r="G91" s="40">
        <v>3</v>
      </c>
      <c r="H91" s="40">
        <v>1</v>
      </c>
      <c r="I91" s="40" t="s">
        <v>25</v>
      </c>
      <c r="J91" s="40" t="s">
        <v>25</v>
      </c>
      <c r="K91" s="40" t="s">
        <v>25</v>
      </c>
      <c r="L91" s="34" t="s">
        <v>25</v>
      </c>
      <c r="M91" s="54">
        <v>5</v>
      </c>
    </row>
    <row r="92" spans="1:13" ht="15.75" x14ac:dyDescent="0.25">
      <c r="A92" s="61" t="s">
        <v>98</v>
      </c>
      <c r="B92" s="33" t="s">
        <v>25</v>
      </c>
      <c r="C92" s="40" t="s">
        <v>25</v>
      </c>
      <c r="D92" s="40" t="s">
        <v>25</v>
      </c>
      <c r="E92" s="40">
        <v>2</v>
      </c>
      <c r="F92" s="40">
        <v>40</v>
      </c>
      <c r="G92" s="40">
        <v>138</v>
      </c>
      <c r="H92" s="40">
        <v>115</v>
      </c>
      <c r="I92" s="40">
        <v>102</v>
      </c>
      <c r="J92" s="40">
        <v>34</v>
      </c>
      <c r="K92" s="40">
        <v>8</v>
      </c>
      <c r="L92" s="34">
        <v>2</v>
      </c>
      <c r="M92" s="54">
        <v>441</v>
      </c>
    </row>
    <row r="93" spans="1:13" ht="15.75" x14ac:dyDescent="0.25">
      <c r="A93" s="61" t="s">
        <v>99</v>
      </c>
      <c r="B93" s="33" t="s">
        <v>25</v>
      </c>
      <c r="C93" s="40" t="s">
        <v>25</v>
      </c>
      <c r="D93" s="40" t="s">
        <v>25</v>
      </c>
      <c r="E93" s="40" t="s">
        <v>25</v>
      </c>
      <c r="F93" s="40">
        <v>2</v>
      </c>
      <c r="G93" s="40" t="s">
        <v>25</v>
      </c>
      <c r="H93" s="40">
        <v>2</v>
      </c>
      <c r="I93" s="40">
        <v>2</v>
      </c>
      <c r="J93" s="40" t="s">
        <v>25</v>
      </c>
      <c r="K93" s="40" t="s">
        <v>25</v>
      </c>
      <c r="L93" s="34" t="s">
        <v>25</v>
      </c>
      <c r="M93" s="54">
        <v>6</v>
      </c>
    </row>
    <row r="94" spans="1:13" ht="15.75" x14ac:dyDescent="0.25">
      <c r="A94" s="61" t="s">
        <v>100</v>
      </c>
      <c r="B94" s="33" t="s">
        <v>25</v>
      </c>
      <c r="C94" s="40" t="s">
        <v>25</v>
      </c>
      <c r="D94" s="40">
        <v>1</v>
      </c>
      <c r="E94" s="40">
        <v>40</v>
      </c>
      <c r="F94" s="40">
        <v>169</v>
      </c>
      <c r="G94" s="40">
        <v>263</v>
      </c>
      <c r="H94" s="40">
        <v>178</v>
      </c>
      <c r="I94" s="40">
        <v>97</v>
      </c>
      <c r="J94" s="40">
        <v>28</v>
      </c>
      <c r="K94" s="40">
        <v>7</v>
      </c>
      <c r="L94" s="34">
        <v>5</v>
      </c>
      <c r="M94" s="54">
        <v>788</v>
      </c>
    </row>
    <row r="95" spans="1:13" ht="15.75" x14ac:dyDescent="0.25">
      <c r="A95" s="61" t="s">
        <v>330</v>
      </c>
      <c r="B95" s="33" t="s">
        <v>25</v>
      </c>
      <c r="C95" s="40" t="s">
        <v>25</v>
      </c>
      <c r="D95" s="40" t="s">
        <v>25</v>
      </c>
      <c r="E95" s="40">
        <v>1</v>
      </c>
      <c r="F95" s="40">
        <v>4</v>
      </c>
      <c r="G95" s="40">
        <v>14</v>
      </c>
      <c r="H95" s="40">
        <v>28</v>
      </c>
      <c r="I95" s="40">
        <v>13</v>
      </c>
      <c r="J95" s="40" t="s">
        <v>25</v>
      </c>
      <c r="K95" s="40">
        <v>2</v>
      </c>
      <c r="L95" s="34" t="s">
        <v>25</v>
      </c>
      <c r="M95" s="54">
        <v>62</v>
      </c>
    </row>
    <row r="96" spans="1:13" ht="15.75" x14ac:dyDescent="0.25">
      <c r="A96" s="61" t="s">
        <v>331</v>
      </c>
      <c r="B96" s="33" t="s">
        <v>25</v>
      </c>
      <c r="C96" s="40">
        <v>3</v>
      </c>
      <c r="D96" s="40">
        <v>14</v>
      </c>
      <c r="E96" s="40">
        <v>262</v>
      </c>
      <c r="F96" s="40">
        <v>1625</v>
      </c>
      <c r="G96" s="40">
        <v>1426</v>
      </c>
      <c r="H96" s="40">
        <v>785</v>
      </c>
      <c r="I96" s="40">
        <v>355</v>
      </c>
      <c r="J96" s="40">
        <v>71</v>
      </c>
      <c r="K96" s="40">
        <v>23</v>
      </c>
      <c r="L96" s="34">
        <v>4</v>
      </c>
      <c r="M96" s="54">
        <v>4568</v>
      </c>
    </row>
    <row r="97" spans="1:13" ht="15.75" x14ac:dyDescent="0.25">
      <c r="A97" s="61" t="s">
        <v>101</v>
      </c>
      <c r="B97" s="33" t="s">
        <v>25</v>
      </c>
      <c r="C97" s="40" t="s">
        <v>25</v>
      </c>
      <c r="D97" s="40">
        <v>4</v>
      </c>
      <c r="E97" s="40">
        <v>4</v>
      </c>
      <c r="F97" s="40">
        <v>14</v>
      </c>
      <c r="G97" s="40">
        <v>25</v>
      </c>
      <c r="H97" s="40">
        <v>56</v>
      </c>
      <c r="I97" s="40">
        <v>58</v>
      </c>
      <c r="J97" s="40">
        <v>23</v>
      </c>
      <c r="K97" s="40">
        <v>5</v>
      </c>
      <c r="L97" s="34">
        <v>2</v>
      </c>
      <c r="M97" s="54">
        <v>191</v>
      </c>
    </row>
    <row r="98" spans="1:13" ht="15.75" x14ac:dyDescent="0.25">
      <c r="A98" s="61" t="s">
        <v>102</v>
      </c>
      <c r="B98" s="33" t="s">
        <v>25</v>
      </c>
      <c r="C98" s="40" t="s">
        <v>25</v>
      </c>
      <c r="D98" s="40">
        <v>1</v>
      </c>
      <c r="E98" s="40">
        <v>4</v>
      </c>
      <c r="F98" s="40">
        <v>113</v>
      </c>
      <c r="G98" s="40">
        <v>144</v>
      </c>
      <c r="H98" s="40">
        <v>117</v>
      </c>
      <c r="I98" s="40">
        <v>67</v>
      </c>
      <c r="J98" s="40">
        <v>23</v>
      </c>
      <c r="K98" s="40">
        <v>3</v>
      </c>
      <c r="L98" s="34">
        <v>3</v>
      </c>
      <c r="M98" s="54">
        <v>475</v>
      </c>
    </row>
    <row r="99" spans="1:13" ht="15.75" x14ac:dyDescent="0.25">
      <c r="A99" s="61" t="s">
        <v>332</v>
      </c>
      <c r="B99" s="33" t="s">
        <v>25</v>
      </c>
      <c r="C99" s="40" t="s">
        <v>25</v>
      </c>
      <c r="D99" s="40" t="s">
        <v>25</v>
      </c>
      <c r="E99" s="40">
        <v>5</v>
      </c>
      <c r="F99" s="40">
        <v>7</v>
      </c>
      <c r="G99" s="40">
        <v>27</v>
      </c>
      <c r="H99" s="40">
        <v>51</v>
      </c>
      <c r="I99" s="40">
        <v>51</v>
      </c>
      <c r="J99" s="40">
        <v>14</v>
      </c>
      <c r="K99" s="40">
        <v>1</v>
      </c>
      <c r="L99" s="34">
        <v>1</v>
      </c>
      <c r="M99" s="54">
        <v>157</v>
      </c>
    </row>
    <row r="100" spans="1:13" ht="15.75" x14ac:dyDescent="0.25">
      <c r="A100" s="61" t="s">
        <v>103</v>
      </c>
      <c r="B100" s="33" t="s">
        <v>25</v>
      </c>
      <c r="C100" s="40">
        <v>4</v>
      </c>
      <c r="D100" s="40">
        <v>40</v>
      </c>
      <c r="E100" s="40">
        <v>653</v>
      </c>
      <c r="F100" s="40">
        <v>595</v>
      </c>
      <c r="G100" s="40">
        <v>778</v>
      </c>
      <c r="H100" s="40">
        <v>818</v>
      </c>
      <c r="I100" s="40">
        <v>445</v>
      </c>
      <c r="J100" s="40">
        <v>84</v>
      </c>
      <c r="K100" s="40">
        <v>8</v>
      </c>
      <c r="L100" s="34">
        <v>1</v>
      </c>
      <c r="M100" s="54">
        <v>3426</v>
      </c>
    </row>
    <row r="101" spans="1:13" ht="15.75" x14ac:dyDescent="0.25">
      <c r="A101" s="61" t="s">
        <v>333</v>
      </c>
      <c r="B101" s="33" t="s">
        <v>25</v>
      </c>
      <c r="C101" s="40" t="s">
        <v>25</v>
      </c>
      <c r="D101" s="40" t="s">
        <v>25</v>
      </c>
      <c r="E101" s="40" t="s">
        <v>25</v>
      </c>
      <c r="F101" s="40" t="s">
        <v>25</v>
      </c>
      <c r="G101" s="40" t="s">
        <v>25</v>
      </c>
      <c r="H101" s="40">
        <v>2</v>
      </c>
      <c r="I101" s="40">
        <v>2</v>
      </c>
      <c r="J101" s="40" t="s">
        <v>25</v>
      </c>
      <c r="K101" s="40" t="s">
        <v>25</v>
      </c>
      <c r="L101" s="34" t="s">
        <v>25</v>
      </c>
      <c r="M101" s="54">
        <v>4</v>
      </c>
    </row>
    <row r="102" spans="1:13" ht="15.75" x14ac:dyDescent="0.25">
      <c r="A102" s="61" t="s">
        <v>104</v>
      </c>
      <c r="B102" s="33" t="s">
        <v>25</v>
      </c>
      <c r="C102" s="40" t="s">
        <v>25</v>
      </c>
      <c r="D102" s="40" t="s">
        <v>25</v>
      </c>
      <c r="E102" s="40">
        <v>1</v>
      </c>
      <c r="F102" s="40">
        <v>4</v>
      </c>
      <c r="G102" s="40">
        <v>3</v>
      </c>
      <c r="H102" s="40">
        <v>4</v>
      </c>
      <c r="I102" s="40">
        <v>2</v>
      </c>
      <c r="J102" s="40">
        <v>3</v>
      </c>
      <c r="K102" s="40">
        <v>2</v>
      </c>
      <c r="L102" s="34" t="s">
        <v>25</v>
      </c>
      <c r="M102" s="54">
        <v>19</v>
      </c>
    </row>
    <row r="103" spans="1:13" ht="15.75" x14ac:dyDescent="0.25">
      <c r="A103" s="61" t="s">
        <v>105</v>
      </c>
      <c r="B103" s="33" t="s">
        <v>25</v>
      </c>
      <c r="C103" s="40" t="s">
        <v>25</v>
      </c>
      <c r="D103" s="40">
        <v>2</v>
      </c>
      <c r="E103" s="40">
        <v>9</v>
      </c>
      <c r="F103" s="40">
        <v>57</v>
      </c>
      <c r="G103" s="40">
        <v>164</v>
      </c>
      <c r="H103" s="40">
        <v>113</v>
      </c>
      <c r="I103" s="40">
        <v>47</v>
      </c>
      <c r="J103" s="40">
        <v>19</v>
      </c>
      <c r="K103" s="40">
        <v>5</v>
      </c>
      <c r="L103" s="34">
        <v>1</v>
      </c>
      <c r="M103" s="54">
        <v>417</v>
      </c>
    </row>
    <row r="104" spans="1:13" ht="15.75" x14ac:dyDescent="0.25">
      <c r="A104" s="61" t="s">
        <v>106</v>
      </c>
      <c r="B104" s="33" t="s">
        <v>25</v>
      </c>
      <c r="C104" s="40" t="s">
        <v>25</v>
      </c>
      <c r="D104" s="40" t="s">
        <v>25</v>
      </c>
      <c r="E104" s="40">
        <v>5</v>
      </c>
      <c r="F104" s="40">
        <v>10</v>
      </c>
      <c r="G104" s="40">
        <v>9</v>
      </c>
      <c r="H104" s="40">
        <v>9</v>
      </c>
      <c r="I104" s="40">
        <v>1</v>
      </c>
      <c r="J104" s="40">
        <v>2</v>
      </c>
      <c r="K104" s="40" t="s">
        <v>25</v>
      </c>
      <c r="L104" s="34" t="s">
        <v>25</v>
      </c>
      <c r="M104" s="54">
        <v>36</v>
      </c>
    </row>
    <row r="105" spans="1:13" ht="16.5" thickBot="1" x14ac:dyDescent="0.3">
      <c r="A105" s="119" t="s">
        <v>7</v>
      </c>
      <c r="B105" s="37" t="s">
        <v>25</v>
      </c>
      <c r="C105" s="41">
        <v>15</v>
      </c>
      <c r="D105" s="41">
        <v>147</v>
      </c>
      <c r="E105" s="41">
        <v>1505</v>
      </c>
      <c r="F105" s="41">
        <v>4190</v>
      </c>
      <c r="G105" s="41">
        <v>5355</v>
      </c>
      <c r="H105" s="41">
        <v>5962</v>
      </c>
      <c r="I105" s="41">
        <v>4054</v>
      </c>
      <c r="J105" s="41">
        <v>1054</v>
      </c>
      <c r="K105" s="41">
        <v>235</v>
      </c>
      <c r="L105" s="38">
        <v>53</v>
      </c>
      <c r="M105" s="57">
        <v>22570</v>
      </c>
    </row>
    <row r="107" spans="1:13" ht="15.75" x14ac:dyDescent="0.25">
      <c r="A107" s="163" t="s">
        <v>8</v>
      </c>
      <c r="B107" s="77"/>
      <c r="C107" s="77"/>
      <c r="D107" s="77"/>
      <c r="E107" s="77"/>
      <c r="F107" s="77"/>
      <c r="G107" s="77"/>
      <c r="H107" s="77"/>
      <c r="I107" s="77"/>
      <c r="J107" s="77"/>
      <c r="K107" s="77"/>
      <c r="L107" s="77"/>
      <c r="M107" s="77"/>
    </row>
    <row r="108" spans="1:13" ht="15.75" x14ac:dyDescent="0.25">
      <c r="B108" s="77"/>
      <c r="C108" s="77"/>
      <c r="D108" s="77"/>
      <c r="E108" s="77"/>
      <c r="F108" s="77"/>
      <c r="G108" s="77"/>
      <c r="H108" s="77"/>
      <c r="I108" s="77"/>
      <c r="J108" s="77"/>
      <c r="K108" s="77"/>
      <c r="L108" s="77"/>
      <c r="M108" s="77"/>
    </row>
    <row r="109" spans="1:13" ht="15.75" x14ac:dyDescent="0.25">
      <c r="A109" s="212" t="s">
        <v>161</v>
      </c>
      <c r="B109" s="77"/>
      <c r="C109" s="77"/>
      <c r="D109" s="77"/>
      <c r="E109" s="77"/>
      <c r="F109" s="77"/>
      <c r="G109" s="77"/>
      <c r="H109" s="77"/>
      <c r="I109" s="77"/>
      <c r="J109" s="77"/>
      <c r="K109" s="77"/>
      <c r="L109" s="77"/>
      <c r="M109" s="77"/>
    </row>
  </sheetData>
  <mergeCells count="3">
    <mergeCell ref="A3:A4"/>
    <mergeCell ref="B3:L3"/>
    <mergeCell ref="M3:M4"/>
  </mergeCells>
  <hyperlinks>
    <hyperlink ref="J1" location="'Table of Contents'!C2" display="Back to Table of Contents"/>
  </hyperlinks>
  <pageMargins left="0.75" right="0.75" top="1" bottom="1" header="0.5" footer="0.5"/>
  <pageSetup paperSize="9" scale="40" orientation="portrait"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showGridLines="0" zoomScaleNormal="100" workbookViewId="0"/>
  </sheetViews>
  <sheetFormatPr defaultRowHeight="15" x14ac:dyDescent="0.25"/>
  <cols>
    <col min="1" max="1" width="77.140625" customWidth="1"/>
    <col min="2" max="15" width="16.5703125" customWidth="1"/>
  </cols>
  <sheetData>
    <row r="1" spans="1:15" x14ac:dyDescent="0.25">
      <c r="A1" s="8" t="s">
        <v>586</v>
      </c>
      <c r="J1" s="7" t="s">
        <v>892</v>
      </c>
    </row>
    <row r="2" spans="1:15" ht="15.75" thickBot="1" x14ac:dyDescent="0.3">
      <c r="A2" s="2"/>
    </row>
    <row r="3" spans="1:15" ht="15" customHeight="1" thickBot="1" x14ac:dyDescent="0.3">
      <c r="A3" s="359" t="s">
        <v>49</v>
      </c>
      <c r="B3" s="361" t="s">
        <v>167</v>
      </c>
      <c r="C3" s="362"/>
      <c r="D3" s="362"/>
      <c r="E3" s="362"/>
      <c r="F3" s="362"/>
      <c r="G3" s="362"/>
      <c r="H3" s="362"/>
      <c r="I3" s="362"/>
      <c r="J3" s="362"/>
      <c r="K3" s="362"/>
      <c r="L3" s="362"/>
      <c r="M3" s="362"/>
      <c r="N3" s="363"/>
      <c r="O3" s="357" t="s">
        <v>7</v>
      </c>
    </row>
    <row r="4" spans="1:15" ht="45.75" thickBot="1" x14ac:dyDescent="0.3">
      <c r="A4" s="360"/>
      <c r="B4" s="233" t="s">
        <v>168</v>
      </c>
      <c r="C4" s="234" t="s">
        <v>169</v>
      </c>
      <c r="D4" s="234" t="s">
        <v>170</v>
      </c>
      <c r="E4" s="234" t="s">
        <v>171</v>
      </c>
      <c r="F4" s="234" t="s">
        <v>172</v>
      </c>
      <c r="G4" s="234" t="s">
        <v>173</v>
      </c>
      <c r="H4" s="234" t="s">
        <v>181</v>
      </c>
      <c r="I4" s="234" t="s">
        <v>182</v>
      </c>
      <c r="J4" s="234" t="s">
        <v>174</v>
      </c>
      <c r="K4" s="234" t="s">
        <v>175</v>
      </c>
      <c r="L4" s="234" t="s">
        <v>176</v>
      </c>
      <c r="M4" s="234" t="s">
        <v>177</v>
      </c>
      <c r="N4" s="235" t="s">
        <v>178</v>
      </c>
      <c r="O4" s="358"/>
    </row>
    <row r="5" spans="1:15" ht="15.75" x14ac:dyDescent="0.25">
      <c r="A5" s="118" t="s">
        <v>285</v>
      </c>
      <c r="B5" s="47">
        <v>149</v>
      </c>
      <c r="C5" s="48">
        <v>204</v>
      </c>
      <c r="D5" s="48">
        <v>132</v>
      </c>
      <c r="E5" s="48">
        <v>647</v>
      </c>
      <c r="F5" s="48">
        <v>47</v>
      </c>
      <c r="G5" s="48">
        <v>89</v>
      </c>
      <c r="H5" s="48">
        <v>61</v>
      </c>
      <c r="I5" s="48">
        <v>39</v>
      </c>
      <c r="J5" s="48">
        <v>74</v>
      </c>
      <c r="K5" s="48">
        <v>5</v>
      </c>
      <c r="L5" s="48">
        <v>16</v>
      </c>
      <c r="M5" s="48">
        <v>2</v>
      </c>
      <c r="N5" s="49">
        <v>3988</v>
      </c>
      <c r="O5" s="76">
        <v>5453</v>
      </c>
    </row>
    <row r="6" spans="1:15" ht="15.75" x14ac:dyDescent="0.25">
      <c r="A6" s="61" t="s">
        <v>56</v>
      </c>
      <c r="B6" s="33">
        <v>4</v>
      </c>
      <c r="C6" s="40">
        <v>17</v>
      </c>
      <c r="D6" s="40">
        <v>5</v>
      </c>
      <c r="E6" s="40">
        <v>66</v>
      </c>
      <c r="F6" s="40">
        <v>4</v>
      </c>
      <c r="G6" s="40">
        <v>8</v>
      </c>
      <c r="H6" s="40">
        <v>2</v>
      </c>
      <c r="I6" s="40">
        <v>1</v>
      </c>
      <c r="J6" s="40">
        <v>17</v>
      </c>
      <c r="K6" s="40" t="s">
        <v>25</v>
      </c>
      <c r="L6" s="40">
        <v>7</v>
      </c>
      <c r="M6" s="40" t="s">
        <v>25</v>
      </c>
      <c r="N6" s="34">
        <v>39</v>
      </c>
      <c r="O6" s="54">
        <v>170</v>
      </c>
    </row>
    <row r="7" spans="1:15" ht="15.75" x14ac:dyDescent="0.25">
      <c r="A7" s="61" t="s">
        <v>286</v>
      </c>
      <c r="B7" s="33">
        <v>38</v>
      </c>
      <c r="C7" s="40">
        <v>13</v>
      </c>
      <c r="D7" s="40">
        <v>9</v>
      </c>
      <c r="E7" s="40">
        <v>37</v>
      </c>
      <c r="F7" s="40">
        <v>3</v>
      </c>
      <c r="G7" s="40">
        <v>9</v>
      </c>
      <c r="H7" s="40">
        <v>2</v>
      </c>
      <c r="I7" s="40">
        <v>1</v>
      </c>
      <c r="J7" s="40">
        <v>6</v>
      </c>
      <c r="K7" s="40" t="s">
        <v>25</v>
      </c>
      <c r="L7" s="40">
        <v>1</v>
      </c>
      <c r="M7" s="40" t="s">
        <v>25</v>
      </c>
      <c r="N7" s="34">
        <v>79</v>
      </c>
      <c r="O7" s="54">
        <v>198</v>
      </c>
    </row>
    <row r="8" spans="1:15" ht="15.75" x14ac:dyDescent="0.25">
      <c r="A8" s="61" t="s">
        <v>57</v>
      </c>
      <c r="B8" s="33">
        <v>11</v>
      </c>
      <c r="C8" s="40">
        <v>89</v>
      </c>
      <c r="D8" s="40">
        <v>65</v>
      </c>
      <c r="E8" s="40">
        <v>240</v>
      </c>
      <c r="F8" s="40">
        <v>14</v>
      </c>
      <c r="G8" s="40">
        <v>15</v>
      </c>
      <c r="H8" s="40">
        <v>4</v>
      </c>
      <c r="I8" s="40">
        <v>5</v>
      </c>
      <c r="J8" s="40">
        <v>22</v>
      </c>
      <c r="K8" s="40">
        <v>2</v>
      </c>
      <c r="L8" s="40">
        <v>4</v>
      </c>
      <c r="M8" s="40" t="s">
        <v>25</v>
      </c>
      <c r="N8" s="34">
        <v>1747</v>
      </c>
      <c r="O8" s="54">
        <v>2218</v>
      </c>
    </row>
    <row r="9" spans="1:15" ht="15.75" x14ac:dyDescent="0.25">
      <c r="A9" s="61" t="s">
        <v>58</v>
      </c>
      <c r="B9" s="33">
        <v>3</v>
      </c>
      <c r="C9" s="40">
        <v>48</v>
      </c>
      <c r="D9" s="40">
        <v>60</v>
      </c>
      <c r="E9" s="40">
        <v>129</v>
      </c>
      <c r="F9" s="40">
        <v>15</v>
      </c>
      <c r="G9" s="40">
        <v>23</v>
      </c>
      <c r="H9" s="40">
        <v>10</v>
      </c>
      <c r="I9" s="40">
        <v>5</v>
      </c>
      <c r="J9" s="40">
        <v>40</v>
      </c>
      <c r="K9" s="40">
        <v>9</v>
      </c>
      <c r="L9" s="40">
        <v>7</v>
      </c>
      <c r="M9" s="40" t="s">
        <v>25</v>
      </c>
      <c r="N9" s="34">
        <v>363</v>
      </c>
      <c r="O9" s="54">
        <v>712</v>
      </c>
    </row>
    <row r="10" spans="1:15" ht="15.75" x14ac:dyDescent="0.25">
      <c r="A10" s="61" t="s">
        <v>287</v>
      </c>
      <c r="B10" s="33" t="s">
        <v>25</v>
      </c>
      <c r="C10" s="40">
        <v>7</v>
      </c>
      <c r="D10" s="40">
        <v>9</v>
      </c>
      <c r="E10" s="40">
        <v>17</v>
      </c>
      <c r="F10" s="40">
        <v>3</v>
      </c>
      <c r="G10" s="40">
        <v>7</v>
      </c>
      <c r="H10" s="40">
        <v>3</v>
      </c>
      <c r="I10" s="40">
        <v>1</v>
      </c>
      <c r="J10" s="40">
        <v>8</v>
      </c>
      <c r="K10" s="40" t="s">
        <v>25</v>
      </c>
      <c r="L10" s="40">
        <v>1</v>
      </c>
      <c r="M10" s="40" t="s">
        <v>25</v>
      </c>
      <c r="N10" s="34">
        <v>47</v>
      </c>
      <c r="O10" s="54">
        <v>103</v>
      </c>
    </row>
    <row r="11" spans="1:15" ht="15.75" x14ac:dyDescent="0.25">
      <c r="A11" s="61" t="s">
        <v>288</v>
      </c>
      <c r="B11" s="33">
        <v>10</v>
      </c>
      <c r="C11" s="40">
        <v>84</v>
      </c>
      <c r="D11" s="40">
        <v>73</v>
      </c>
      <c r="E11" s="40">
        <v>232</v>
      </c>
      <c r="F11" s="40">
        <v>23</v>
      </c>
      <c r="G11" s="40">
        <v>83</v>
      </c>
      <c r="H11" s="40">
        <v>13</v>
      </c>
      <c r="I11" s="40">
        <v>14</v>
      </c>
      <c r="J11" s="40">
        <v>35</v>
      </c>
      <c r="K11" s="40">
        <v>6</v>
      </c>
      <c r="L11" s="40">
        <v>3</v>
      </c>
      <c r="M11" s="40">
        <v>1</v>
      </c>
      <c r="N11" s="34">
        <v>221</v>
      </c>
      <c r="O11" s="54">
        <v>798</v>
      </c>
    </row>
    <row r="12" spans="1:15" ht="15.75" x14ac:dyDescent="0.25">
      <c r="A12" s="61" t="s">
        <v>59</v>
      </c>
      <c r="B12" s="33">
        <v>4</v>
      </c>
      <c r="C12" s="40">
        <v>16</v>
      </c>
      <c r="D12" s="40">
        <v>15</v>
      </c>
      <c r="E12" s="40">
        <v>41</v>
      </c>
      <c r="F12" s="40">
        <v>2</v>
      </c>
      <c r="G12" s="40">
        <v>4</v>
      </c>
      <c r="H12" s="40">
        <v>8</v>
      </c>
      <c r="I12" s="40">
        <v>1</v>
      </c>
      <c r="J12" s="40">
        <v>10</v>
      </c>
      <c r="K12" s="40">
        <v>1</v>
      </c>
      <c r="L12" s="40">
        <v>2</v>
      </c>
      <c r="M12" s="40" t="s">
        <v>25</v>
      </c>
      <c r="N12" s="34">
        <v>287</v>
      </c>
      <c r="O12" s="54">
        <v>391</v>
      </c>
    </row>
    <row r="13" spans="1:15" ht="15.75" x14ac:dyDescent="0.25">
      <c r="A13" s="61" t="s">
        <v>60</v>
      </c>
      <c r="B13" s="33">
        <v>3</v>
      </c>
      <c r="C13" s="40">
        <v>46</v>
      </c>
      <c r="D13" s="40">
        <v>15</v>
      </c>
      <c r="E13" s="40">
        <v>36</v>
      </c>
      <c r="F13" s="40">
        <v>1</v>
      </c>
      <c r="G13" s="40">
        <v>1</v>
      </c>
      <c r="H13" s="40" t="s">
        <v>25</v>
      </c>
      <c r="I13" s="40">
        <v>1</v>
      </c>
      <c r="J13" s="40">
        <v>1</v>
      </c>
      <c r="K13" s="40" t="s">
        <v>25</v>
      </c>
      <c r="L13" s="40">
        <v>1</v>
      </c>
      <c r="M13" s="40" t="s">
        <v>25</v>
      </c>
      <c r="N13" s="34">
        <v>25</v>
      </c>
      <c r="O13" s="54">
        <v>130</v>
      </c>
    </row>
    <row r="14" spans="1:15" ht="15.75" x14ac:dyDescent="0.25">
      <c r="A14" s="61" t="s">
        <v>61</v>
      </c>
      <c r="B14" s="33" t="s">
        <v>25</v>
      </c>
      <c r="C14" s="40">
        <v>1</v>
      </c>
      <c r="D14" s="40" t="s">
        <v>25</v>
      </c>
      <c r="E14" s="40" t="s">
        <v>25</v>
      </c>
      <c r="F14" s="40" t="s">
        <v>25</v>
      </c>
      <c r="G14" s="40" t="s">
        <v>25</v>
      </c>
      <c r="H14" s="40" t="s">
        <v>25</v>
      </c>
      <c r="I14" s="40" t="s">
        <v>25</v>
      </c>
      <c r="J14" s="40" t="s">
        <v>25</v>
      </c>
      <c r="K14" s="40" t="s">
        <v>25</v>
      </c>
      <c r="L14" s="40" t="s">
        <v>25</v>
      </c>
      <c r="M14" s="40" t="s">
        <v>25</v>
      </c>
      <c r="N14" s="34">
        <v>12</v>
      </c>
      <c r="O14" s="54">
        <v>13</v>
      </c>
    </row>
    <row r="15" spans="1:15" ht="15.75" x14ac:dyDescent="0.25">
      <c r="A15" s="61" t="s">
        <v>289</v>
      </c>
      <c r="B15" s="33">
        <v>14</v>
      </c>
      <c r="C15" s="40">
        <v>90</v>
      </c>
      <c r="D15" s="40">
        <v>71</v>
      </c>
      <c r="E15" s="40">
        <v>202</v>
      </c>
      <c r="F15" s="40">
        <v>13</v>
      </c>
      <c r="G15" s="40">
        <v>53</v>
      </c>
      <c r="H15" s="40">
        <v>8</v>
      </c>
      <c r="I15" s="40">
        <v>2</v>
      </c>
      <c r="J15" s="40">
        <v>32</v>
      </c>
      <c r="K15" s="40">
        <v>3</v>
      </c>
      <c r="L15" s="40">
        <v>4</v>
      </c>
      <c r="M15" s="40">
        <v>1</v>
      </c>
      <c r="N15" s="34">
        <v>10</v>
      </c>
      <c r="O15" s="54">
        <v>503</v>
      </c>
    </row>
    <row r="16" spans="1:15" ht="15.75" x14ac:dyDescent="0.25">
      <c r="A16" s="61" t="s">
        <v>62</v>
      </c>
      <c r="B16" s="33">
        <v>1</v>
      </c>
      <c r="C16" s="40">
        <v>25</v>
      </c>
      <c r="D16" s="40">
        <v>17</v>
      </c>
      <c r="E16" s="40">
        <v>112</v>
      </c>
      <c r="F16" s="40">
        <v>10</v>
      </c>
      <c r="G16" s="40">
        <v>9</v>
      </c>
      <c r="H16" s="40">
        <v>3</v>
      </c>
      <c r="I16" s="40">
        <v>4</v>
      </c>
      <c r="J16" s="40">
        <v>26</v>
      </c>
      <c r="K16" s="40">
        <v>3</v>
      </c>
      <c r="L16" s="40">
        <v>4</v>
      </c>
      <c r="M16" s="40">
        <v>1</v>
      </c>
      <c r="N16" s="34">
        <v>1202</v>
      </c>
      <c r="O16" s="54">
        <v>1417</v>
      </c>
    </row>
    <row r="17" spans="1:15" ht="15.75" x14ac:dyDescent="0.25">
      <c r="A17" s="61" t="s">
        <v>290</v>
      </c>
      <c r="B17" s="33">
        <v>1</v>
      </c>
      <c r="C17" s="40">
        <v>30</v>
      </c>
      <c r="D17" s="40">
        <v>28</v>
      </c>
      <c r="E17" s="40">
        <v>57</v>
      </c>
      <c r="F17" s="40">
        <v>2</v>
      </c>
      <c r="G17" s="40">
        <v>7</v>
      </c>
      <c r="H17" s="40" t="s">
        <v>25</v>
      </c>
      <c r="I17" s="40">
        <v>2</v>
      </c>
      <c r="J17" s="40">
        <v>15</v>
      </c>
      <c r="K17" s="40" t="s">
        <v>25</v>
      </c>
      <c r="L17" s="40" t="s">
        <v>25</v>
      </c>
      <c r="M17" s="40" t="s">
        <v>25</v>
      </c>
      <c r="N17" s="34">
        <v>28</v>
      </c>
      <c r="O17" s="54">
        <v>170</v>
      </c>
    </row>
    <row r="18" spans="1:15" ht="15.75" x14ac:dyDescent="0.25">
      <c r="A18" s="61" t="s">
        <v>291</v>
      </c>
      <c r="B18" s="33">
        <v>2</v>
      </c>
      <c r="C18" s="40">
        <v>9</v>
      </c>
      <c r="D18" s="40">
        <v>18</v>
      </c>
      <c r="E18" s="40">
        <v>41</v>
      </c>
      <c r="F18" s="40">
        <v>2</v>
      </c>
      <c r="G18" s="40">
        <v>8</v>
      </c>
      <c r="H18" s="40">
        <v>3</v>
      </c>
      <c r="I18" s="40">
        <v>1</v>
      </c>
      <c r="J18" s="40">
        <v>6</v>
      </c>
      <c r="K18" s="40" t="s">
        <v>25</v>
      </c>
      <c r="L18" s="40">
        <v>1</v>
      </c>
      <c r="M18" s="40" t="s">
        <v>25</v>
      </c>
      <c r="N18" s="34">
        <v>229</v>
      </c>
      <c r="O18" s="54">
        <v>320</v>
      </c>
    </row>
    <row r="19" spans="1:15" ht="15.75" x14ac:dyDescent="0.25">
      <c r="A19" s="61" t="s">
        <v>292</v>
      </c>
      <c r="B19" s="33">
        <v>3</v>
      </c>
      <c r="C19" s="40">
        <v>7</v>
      </c>
      <c r="D19" s="40">
        <v>21</v>
      </c>
      <c r="E19" s="40">
        <v>106</v>
      </c>
      <c r="F19" s="40">
        <v>1</v>
      </c>
      <c r="G19" s="40">
        <v>4</v>
      </c>
      <c r="H19" s="40" t="s">
        <v>25</v>
      </c>
      <c r="I19" s="40">
        <v>3</v>
      </c>
      <c r="J19" s="40">
        <v>10</v>
      </c>
      <c r="K19" s="40">
        <v>2</v>
      </c>
      <c r="L19" s="40" t="s">
        <v>25</v>
      </c>
      <c r="M19" s="40" t="s">
        <v>25</v>
      </c>
      <c r="N19" s="34">
        <v>285</v>
      </c>
      <c r="O19" s="54">
        <v>442</v>
      </c>
    </row>
    <row r="20" spans="1:15" ht="15.75" x14ac:dyDescent="0.25">
      <c r="A20" s="61" t="s">
        <v>293</v>
      </c>
      <c r="B20" s="33">
        <v>2</v>
      </c>
      <c r="C20" s="40">
        <v>4</v>
      </c>
      <c r="D20" s="40">
        <v>2</v>
      </c>
      <c r="E20" s="40">
        <v>12</v>
      </c>
      <c r="F20" s="40">
        <v>1</v>
      </c>
      <c r="G20" s="40">
        <v>1</v>
      </c>
      <c r="H20" s="40" t="s">
        <v>25</v>
      </c>
      <c r="I20" s="40">
        <v>1</v>
      </c>
      <c r="J20" s="40">
        <v>1</v>
      </c>
      <c r="K20" s="40" t="s">
        <v>25</v>
      </c>
      <c r="L20" s="40">
        <v>1</v>
      </c>
      <c r="M20" s="40" t="s">
        <v>25</v>
      </c>
      <c r="N20" s="34">
        <v>20</v>
      </c>
      <c r="O20" s="54">
        <v>45</v>
      </c>
    </row>
    <row r="21" spans="1:15" ht="15.75" x14ac:dyDescent="0.25">
      <c r="A21" s="61" t="s">
        <v>64</v>
      </c>
      <c r="B21" s="33">
        <v>3</v>
      </c>
      <c r="C21" s="40">
        <v>1</v>
      </c>
      <c r="D21" s="40">
        <v>7</v>
      </c>
      <c r="E21" s="40">
        <v>19</v>
      </c>
      <c r="F21" s="40" t="s">
        <v>25</v>
      </c>
      <c r="G21" s="40">
        <v>1</v>
      </c>
      <c r="H21" s="40" t="s">
        <v>25</v>
      </c>
      <c r="I21" s="40" t="s">
        <v>25</v>
      </c>
      <c r="J21" s="40">
        <v>1</v>
      </c>
      <c r="K21" s="40" t="s">
        <v>25</v>
      </c>
      <c r="L21" s="40" t="s">
        <v>25</v>
      </c>
      <c r="M21" s="40" t="s">
        <v>25</v>
      </c>
      <c r="N21" s="34">
        <v>74</v>
      </c>
      <c r="O21" s="54">
        <v>106</v>
      </c>
    </row>
    <row r="22" spans="1:15" ht="15.75" x14ac:dyDescent="0.25">
      <c r="A22" s="61" t="s">
        <v>294</v>
      </c>
      <c r="B22" s="33" t="s">
        <v>25</v>
      </c>
      <c r="C22" s="40" t="s">
        <v>25</v>
      </c>
      <c r="D22" s="40" t="s">
        <v>25</v>
      </c>
      <c r="E22" s="40">
        <v>3</v>
      </c>
      <c r="F22" s="40" t="s">
        <v>25</v>
      </c>
      <c r="G22" s="40" t="s">
        <v>25</v>
      </c>
      <c r="H22" s="40" t="s">
        <v>25</v>
      </c>
      <c r="I22" s="40" t="s">
        <v>25</v>
      </c>
      <c r="J22" s="40" t="s">
        <v>25</v>
      </c>
      <c r="K22" s="40" t="s">
        <v>25</v>
      </c>
      <c r="L22" s="40" t="s">
        <v>25</v>
      </c>
      <c r="M22" s="40" t="s">
        <v>25</v>
      </c>
      <c r="N22" s="34">
        <v>3</v>
      </c>
      <c r="O22" s="54">
        <v>6</v>
      </c>
    </row>
    <row r="23" spans="1:15" ht="15.75" x14ac:dyDescent="0.25">
      <c r="A23" s="61" t="s">
        <v>295</v>
      </c>
      <c r="B23" s="33">
        <v>75</v>
      </c>
      <c r="C23" s="40">
        <v>225</v>
      </c>
      <c r="D23" s="40">
        <v>108</v>
      </c>
      <c r="E23" s="40">
        <v>366</v>
      </c>
      <c r="F23" s="40">
        <v>25</v>
      </c>
      <c r="G23" s="40">
        <v>27</v>
      </c>
      <c r="H23" s="40">
        <v>26</v>
      </c>
      <c r="I23" s="40">
        <v>16</v>
      </c>
      <c r="J23" s="40">
        <v>52</v>
      </c>
      <c r="K23" s="40">
        <v>2</v>
      </c>
      <c r="L23" s="40">
        <v>5</v>
      </c>
      <c r="M23" s="40">
        <v>1</v>
      </c>
      <c r="N23" s="34">
        <v>2786</v>
      </c>
      <c r="O23" s="54">
        <v>3714</v>
      </c>
    </row>
    <row r="24" spans="1:15" ht="15.75" x14ac:dyDescent="0.25">
      <c r="A24" s="61" t="s">
        <v>79</v>
      </c>
      <c r="B24" s="33">
        <v>253</v>
      </c>
      <c r="C24" s="40">
        <v>256</v>
      </c>
      <c r="D24" s="40">
        <v>214</v>
      </c>
      <c r="E24" s="40">
        <v>612</v>
      </c>
      <c r="F24" s="40">
        <v>56</v>
      </c>
      <c r="G24" s="40">
        <v>150</v>
      </c>
      <c r="H24" s="40">
        <v>35</v>
      </c>
      <c r="I24" s="40">
        <v>7</v>
      </c>
      <c r="J24" s="40">
        <v>62</v>
      </c>
      <c r="K24" s="40">
        <v>8</v>
      </c>
      <c r="L24" s="40">
        <v>9</v>
      </c>
      <c r="M24" s="40">
        <v>1</v>
      </c>
      <c r="N24" s="34">
        <v>53</v>
      </c>
      <c r="O24" s="54">
        <v>1716</v>
      </c>
    </row>
    <row r="25" spans="1:15" ht="15.75" x14ac:dyDescent="0.25">
      <c r="A25" s="61" t="s">
        <v>80</v>
      </c>
      <c r="B25" s="33">
        <v>4</v>
      </c>
      <c r="C25" s="40">
        <v>21</v>
      </c>
      <c r="D25" s="40">
        <v>7</v>
      </c>
      <c r="E25" s="40">
        <v>32</v>
      </c>
      <c r="F25" s="40">
        <v>4</v>
      </c>
      <c r="G25" s="40">
        <v>5</v>
      </c>
      <c r="H25" s="40">
        <v>3</v>
      </c>
      <c r="I25" s="40">
        <v>2</v>
      </c>
      <c r="J25" s="40">
        <v>6</v>
      </c>
      <c r="K25" s="40" t="s">
        <v>25</v>
      </c>
      <c r="L25" s="40">
        <v>1</v>
      </c>
      <c r="M25" s="40" t="s">
        <v>25</v>
      </c>
      <c r="N25" s="34">
        <v>289</v>
      </c>
      <c r="O25" s="54">
        <v>374</v>
      </c>
    </row>
    <row r="26" spans="1:15" ht="15.75" x14ac:dyDescent="0.25">
      <c r="A26" s="61" t="s">
        <v>81</v>
      </c>
      <c r="B26" s="33" t="s">
        <v>25</v>
      </c>
      <c r="C26" s="40">
        <v>2</v>
      </c>
      <c r="D26" s="40" t="s">
        <v>25</v>
      </c>
      <c r="E26" s="40">
        <v>3</v>
      </c>
      <c r="F26" s="40" t="s">
        <v>25</v>
      </c>
      <c r="G26" s="40" t="s">
        <v>25</v>
      </c>
      <c r="H26" s="40" t="s">
        <v>25</v>
      </c>
      <c r="I26" s="40" t="s">
        <v>25</v>
      </c>
      <c r="J26" s="40">
        <v>1</v>
      </c>
      <c r="K26" s="40" t="s">
        <v>25</v>
      </c>
      <c r="L26" s="40" t="s">
        <v>25</v>
      </c>
      <c r="M26" s="40" t="s">
        <v>25</v>
      </c>
      <c r="N26" s="34">
        <v>23</v>
      </c>
      <c r="O26" s="54">
        <v>29</v>
      </c>
    </row>
    <row r="27" spans="1:15" ht="15.75" x14ac:dyDescent="0.25">
      <c r="A27" s="61" t="s">
        <v>296</v>
      </c>
      <c r="B27" s="33">
        <v>9</v>
      </c>
      <c r="C27" s="40">
        <v>10</v>
      </c>
      <c r="D27" s="40">
        <v>13</v>
      </c>
      <c r="E27" s="40">
        <v>34</v>
      </c>
      <c r="F27" s="40">
        <v>2</v>
      </c>
      <c r="G27" s="40">
        <v>8</v>
      </c>
      <c r="H27" s="40">
        <v>2</v>
      </c>
      <c r="I27" s="40">
        <v>2</v>
      </c>
      <c r="J27" s="40">
        <v>5</v>
      </c>
      <c r="K27" s="40" t="s">
        <v>25</v>
      </c>
      <c r="L27" s="40">
        <v>1</v>
      </c>
      <c r="M27" s="40" t="s">
        <v>25</v>
      </c>
      <c r="N27" s="34">
        <v>170</v>
      </c>
      <c r="O27" s="54">
        <v>256</v>
      </c>
    </row>
    <row r="28" spans="1:15" ht="15.75" x14ac:dyDescent="0.25">
      <c r="A28" s="61" t="s">
        <v>297</v>
      </c>
      <c r="B28" s="33">
        <v>32</v>
      </c>
      <c r="C28" s="40">
        <v>30</v>
      </c>
      <c r="D28" s="40">
        <v>13</v>
      </c>
      <c r="E28" s="40">
        <v>67</v>
      </c>
      <c r="F28" s="40">
        <v>1</v>
      </c>
      <c r="G28" s="40">
        <v>14</v>
      </c>
      <c r="H28" s="40">
        <v>3</v>
      </c>
      <c r="I28" s="40">
        <v>2</v>
      </c>
      <c r="J28" s="40">
        <v>9</v>
      </c>
      <c r="K28" s="40" t="s">
        <v>25</v>
      </c>
      <c r="L28" s="40" t="s">
        <v>25</v>
      </c>
      <c r="M28" s="40" t="s">
        <v>25</v>
      </c>
      <c r="N28" s="34">
        <v>112</v>
      </c>
      <c r="O28" s="54">
        <v>283</v>
      </c>
    </row>
    <row r="29" spans="1:15" ht="15.75" x14ac:dyDescent="0.25">
      <c r="A29" s="61" t="s">
        <v>298</v>
      </c>
      <c r="B29" s="33" t="s">
        <v>25</v>
      </c>
      <c r="C29" s="40">
        <v>2</v>
      </c>
      <c r="D29" s="40" t="s">
        <v>25</v>
      </c>
      <c r="E29" s="40" t="s">
        <v>25</v>
      </c>
      <c r="F29" s="40" t="s">
        <v>25</v>
      </c>
      <c r="G29" s="40" t="s">
        <v>25</v>
      </c>
      <c r="H29" s="40" t="s">
        <v>25</v>
      </c>
      <c r="I29" s="40" t="s">
        <v>25</v>
      </c>
      <c r="J29" s="40" t="s">
        <v>25</v>
      </c>
      <c r="K29" s="40" t="s">
        <v>25</v>
      </c>
      <c r="L29" s="40" t="s">
        <v>25</v>
      </c>
      <c r="M29" s="40" t="s">
        <v>25</v>
      </c>
      <c r="N29" s="34" t="s">
        <v>25</v>
      </c>
      <c r="O29" s="54">
        <v>2</v>
      </c>
    </row>
    <row r="30" spans="1:15" ht="15.75" x14ac:dyDescent="0.25">
      <c r="A30" s="61" t="s">
        <v>70</v>
      </c>
      <c r="B30" s="33">
        <v>736</v>
      </c>
      <c r="C30" s="40">
        <v>1203</v>
      </c>
      <c r="D30" s="40">
        <v>440</v>
      </c>
      <c r="E30" s="40">
        <v>3090</v>
      </c>
      <c r="F30" s="40">
        <v>68</v>
      </c>
      <c r="G30" s="40">
        <v>429</v>
      </c>
      <c r="H30" s="40">
        <v>414</v>
      </c>
      <c r="I30" s="40">
        <v>234</v>
      </c>
      <c r="J30" s="40">
        <v>676</v>
      </c>
      <c r="K30" s="40">
        <v>78</v>
      </c>
      <c r="L30" s="40">
        <v>241</v>
      </c>
      <c r="M30" s="40">
        <v>13</v>
      </c>
      <c r="N30" s="34">
        <v>9741</v>
      </c>
      <c r="O30" s="54">
        <v>17363</v>
      </c>
    </row>
    <row r="31" spans="1:15" ht="15.75" x14ac:dyDescent="0.25">
      <c r="A31" s="61" t="s">
        <v>71</v>
      </c>
      <c r="B31" s="33">
        <v>1</v>
      </c>
      <c r="C31" s="40">
        <v>6</v>
      </c>
      <c r="D31" s="40">
        <v>4</v>
      </c>
      <c r="E31" s="40">
        <v>13</v>
      </c>
      <c r="F31" s="40">
        <v>2</v>
      </c>
      <c r="G31" s="40">
        <v>5</v>
      </c>
      <c r="H31" s="40">
        <v>2</v>
      </c>
      <c r="I31" s="40">
        <v>5</v>
      </c>
      <c r="J31" s="40">
        <v>12</v>
      </c>
      <c r="K31" s="40">
        <v>3</v>
      </c>
      <c r="L31" s="40">
        <v>7</v>
      </c>
      <c r="M31" s="40" t="s">
        <v>25</v>
      </c>
      <c r="N31" s="34">
        <v>516</v>
      </c>
      <c r="O31" s="54">
        <v>576</v>
      </c>
    </row>
    <row r="32" spans="1:15" ht="15.75" x14ac:dyDescent="0.25">
      <c r="A32" s="61" t="s">
        <v>299</v>
      </c>
      <c r="B32" s="33">
        <v>54</v>
      </c>
      <c r="C32" s="40">
        <v>169</v>
      </c>
      <c r="D32" s="40">
        <v>128</v>
      </c>
      <c r="E32" s="40">
        <v>412</v>
      </c>
      <c r="F32" s="40">
        <v>35</v>
      </c>
      <c r="G32" s="40">
        <v>51</v>
      </c>
      <c r="H32" s="40">
        <v>16</v>
      </c>
      <c r="I32" s="40">
        <v>9</v>
      </c>
      <c r="J32" s="40">
        <v>104</v>
      </c>
      <c r="K32" s="40">
        <v>5</v>
      </c>
      <c r="L32" s="40">
        <v>7</v>
      </c>
      <c r="M32" s="40" t="s">
        <v>25</v>
      </c>
      <c r="N32" s="34">
        <v>319</v>
      </c>
      <c r="O32" s="54">
        <v>1309</v>
      </c>
    </row>
    <row r="33" spans="1:15" ht="15.75" x14ac:dyDescent="0.25">
      <c r="A33" s="61" t="s">
        <v>72</v>
      </c>
      <c r="B33" s="33">
        <v>5</v>
      </c>
      <c r="C33" s="40">
        <v>8</v>
      </c>
      <c r="D33" s="40">
        <v>2</v>
      </c>
      <c r="E33" s="40">
        <v>10</v>
      </c>
      <c r="F33" s="40" t="s">
        <v>25</v>
      </c>
      <c r="G33" s="40">
        <v>3</v>
      </c>
      <c r="H33" s="40" t="s">
        <v>25</v>
      </c>
      <c r="I33" s="40" t="s">
        <v>25</v>
      </c>
      <c r="J33" s="40">
        <v>11</v>
      </c>
      <c r="K33" s="40" t="s">
        <v>25</v>
      </c>
      <c r="L33" s="40">
        <v>2</v>
      </c>
      <c r="M33" s="40" t="s">
        <v>25</v>
      </c>
      <c r="N33" s="34">
        <v>135</v>
      </c>
      <c r="O33" s="54">
        <v>176</v>
      </c>
    </row>
    <row r="34" spans="1:15" ht="15.75" x14ac:dyDescent="0.25">
      <c r="A34" s="61" t="s">
        <v>300</v>
      </c>
      <c r="B34" s="33" t="s">
        <v>25</v>
      </c>
      <c r="C34" s="40">
        <v>4</v>
      </c>
      <c r="D34" s="40">
        <v>6</v>
      </c>
      <c r="E34" s="40">
        <v>9</v>
      </c>
      <c r="F34" s="40" t="s">
        <v>25</v>
      </c>
      <c r="G34" s="40">
        <v>1</v>
      </c>
      <c r="H34" s="40" t="s">
        <v>25</v>
      </c>
      <c r="I34" s="40" t="s">
        <v>25</v>
      </c>
      <c r="J34" s="40">
        <v>1</v>
      </c>
      <c r="K34" s="40" t="s">
        <v>25</v>
      </c>
      <c r="L34" s="40" t="s">
        <v>25</v>
      </c>
      <c r="M34" s="40" t="s">
        <v>25</v>
      </c>
      <c r="N34" s="34">
        <v>78</v>
      </c>
      <c r="O34" s="54">
        <v>99</v>
      </c>
    </row>
    <row r="35" spans="1:15" ht="15.75" x14ac:dyDescent="0.25">
      <c r="A35" s="61" t="s">
        <v>301</v>
      </c>
      <c r="B35" s="33">
        <v>64</v>
      </c>
      <c r="C35" s="40">
        <v>325</v>
      </c>
      <c r="D35" s="40">
        <v>249</v>
      </c>
      <c r="E35" s="40">
        <v>798</v>
      </c>
      <c r="F35" s="40">
        <v>72</v>
      </c>
      <c r="G35" s="40">
        <v>179</v>
      </c>
      <c r="H35" s="40">
        <v>88</v>
      </c>
      <c r="I35" s="40">
        <v>30</v>
      </c>
      <c r="J35" s="40">
        <v>260</v>
      </c>
      <c r="K35" s="40">
        <v>12</v>
      </c>
      <c r="L35" s="40">
        <v>21</v>
      </c>
      <c r="M35" s="40">
        <v>1</v>
      </c>
      <c r="N35" s="34">
        <v>992</v>
      </c>
      <c r="O35" s="54">
        <v>3091</v>
      </c>
    </row>
    <row r="36" spans="1:15" ht="15.75" x14ac:dyDescent="0.25">
      <c r="A36" s="61" t="s">
        <v>74</v>
      </c>
      <c r="B36" s="33">
        <v>1</v>
      </c>
      <c r="C36" s="40" t="s">
        <v>25</v>
      </c>
      <c r="D36" s="40">
        <v>1</v>
      </c>
      <c r="E36" s="40">
        <v>5</v>
      </c>
      <c r="F36" s="40">
        <v>1</v>
      </c>
      <c r="G36" s="40" t="s">
        <v>25</v>
      </c>
      <c r="H36" s="40" t="s">
        <v>25</v>
      </c>
      <c r="I36" s="40" t="s">
        <v>25</v>
      </c>
      <c r="J36" s="40">
        <v>1</v>
      </c>
      <c r="K36" s="40" t="s">
        <v>25</v>
      </c>
      <c r="L36" s="40" t="s">
        <v>25</v>
      </c>
      <c r="M36" s="40" t="s">
        <v>25</v>
      </c>
      <c r="N36" s="34">
        <v>9</v>
      </c>
      <c r="O36" s="54">
        <v>18</v>
      </c>
    </row>
    <row r="37" spans="1:15" ht="15.75" x14ac:dyDescent="0.25">
      <c r="A37" s="61" t="s">
        <v>302</v>
      </c>
      <c r="B37" s="33" t="s">
        <v>25</v>
      </c>
      <c r="C37" s="40">
        <v>2</v>
      </c>
      <c r="D37" s="40">
        <v>8</v>
      </c>
      <c r="E37" s="40">
        <v>11</v>
      </c>
      <c r="F37" s="40" t="s">
        <v>25</v>
      </c>
      <c r="G37" s="40">
        <v>1</v>
      </c>
      <c r="H37" s="40" t="s">
        <v>25</v>
      </c>
      <c r="I37" s="40" t="s">
        <v>25</v>
      </c>
      <c r="J37" s="40">
        <v>2</v>
      </c>
      <c r="K37" s="40" t="s">
        <v>25</v>
      </c>
      <c r="L37" s="40" t="s">
        <v>25</v>
      </c>
      <c r="M37" s="40" t="s">
        <v>25</v>
      </c>
      <c r="N37" s="34">
        <v>11</v>
      </c>
      <c r="O37" s="54">
        <v>35</v>
      </c>
    </row>
    <row r="38" spans="1:15" ht="15.75" x14ac:dyDescent="0.25">
      <c r="A38" s="61" t="s">
        <v>73</v>
      </c>
      <c r="B38" s="33">
        <v>1</v>
      </c>
      <c r="C38" s="40">
        <v>23</v>
      </c>
      <c r="D38" s="40">
        <v>8</v>
      </c>
      <c r="E38" s="40">
        <v>39</v>
      </c>
      <c r="F38" s="40">
        <v>3</v>
      </c>
      <c r="G38" s="40">
        <v>11</v>
      </c>
      <c r="H38" s="40">
        <v>9</v>
      </c>
      <c r="I38" s="40">
        <v>6</v>
      </c>
      <c r="J38" s="40">
        <v>7</v>
      </c>
      <c r="K38" s="40" t="s">
        <v>25</v>
      </c>
      <c r="L38" s="40">
        <v>1</v>
      </c>
      <c r="M38" s="40" t="s">
        <v>25</v>
      </c>
      <c r="N38" s="34">
        <v>86</v>
      </c>
      <c r="O38" s="54">
        <v>194</v>
      </c>
    </row>
    <row r="39" spans="1:15" ht="15.75" x14ac:dyDescent="0.25">
      <c r="A39" s="61" t="s">
        <v>75</v>
      </c>
      <c r="B39" s="33">
        <v>3</v>
      </c>
      <c r="C39" s="40">
        <v>28</v>
      </c>
      <c r="D39" s="40">
        <v>30</v>
      </c>
      <c r="E39" s="40">
        <v>99</v>
      </c>
      <c r="F39" s="40">
        <v>7</v>
      </c>
      <c r="G39" s="40">
        <v>12</v>
      </c>
      <c r="H39" s="40">
        <v>24</v>
      </c>
      <c r="I39" s="40">
        <v>27</v>
      </c>
      <c r="J39" s="40">
        <v>24</v>
      </c>
      <c r="K39" s="40">
        <v>1</v>
      </c>
      <c r="L39" s="40">
        <v>3</v>
      </c>
      <c r="M39" s="40" t="s">
        <v>25</v>
      </c>
      <c r="N39" s="34">
        <v>410</v>
      </c>
      <c r="O39" s="54">
        <v>668</v>
      </c>
    </row>
    <row r="40" spans="1:15" ht="15.75" x14ac:dyDescent="0.25">
      <c r="A40" s="61" t="s">
        <v>76</v>
      </c>
      <c r="B40" s="33">
        <v>3</v>
      </c>
      <c r="C40" s="40">
        <v>4</v>
      </c>
      <c r="D40" s="40">
        <v>4</v>
      </c>
      <c r="E40" s="40">
        <v>14</v>
      </c>
      <c r="F40" s="40">
        <v>1</v>
      </c>
      <c r="G40" s="40">
        <v>1</v>
      </c>
      <c r="H40" s="40" t="s">
        <v>25</v>
      </c>
      <c r="I40" s="40" t="s">
        <v>25</v>
      </c>
      <c r="J40" s="40">
        <v>6</v>
      </c>
      <c r="K40" s="40">
        <v>1</v>
      </c>
      <c r="L40" s="40" t="s">
        <v>25</v>
      </c>
      <c r="M40" s="40" t="s">
        <v>25</v>
      </c>
      <c r="N40" s="34">
        <v>258</v>
      </c>
      <c r="O40" s="54">
        <v>292</v>
      </c>
    </row>
    <row r="41" spans="1:15" ht="15.75" x14ac:dyDescent="0.25">
      <c r="A41" s="61" t="s">
        <v>303</v>
      </c>
      <c r="B41" s="33">
        <v>11</v>
      </c>
      <c r="C41" s="40">
        <v>77</v>
      </c>
      <c r="D41" s="40">
        <v>107</v>
      </c>
      <c r="E41" s="40">
        <v>289</v>
      </c>
      <c r="F41" s="40">
        <v>20</v>
      </c>
      <c r="G41" s="40">
        <v>76</v>
      </c>
      <c r="H41" s="40">
        <v>22</v>
      </c>
      <c r="I41" s="40">
        <v>11</v>
      </c>
      <c r="J41" s="40">
        <v>40</v>
      </c>
      <c r="K41" s="40">
        <v>5</v>
      </c>
      <c r="L41" s="40">
        <v>3</v>
      </c>
      <c r="M41" s="40" t="s">
        <v>25</v>
      </c>
      <c r="N41" s="34">
        <v>312</v>
      </c>
      <c r="O41" s="54">
        <v>973</v>
      </c>
    </row>
    <row r="42" spans="1:15" ht="15.75" x14ac:dyDescent="0.25">
      <c r="A42" s="61" t="s">
        <v>77</v>
      </c>
      <c r="B42" s="33">
        <v>7</v>
      </c>
      <c r="C42" s="40">
        <v>14</v>
      </c>
      <c r="D42" s="40">
        <v>17</v>
      </c>
      <c r="E42" s="40">
        <v>29</v>
      </c>
      <c r="F42" s="40" t="s">
        <v>25</v>
      </c>
      <c r="G42" s="40">
        <v>3</v>
      </c>
      <c r="H42" s="40">
        <v>1</v>
      </c>
      <c r="I42" s="40">
        <v>1</v>
      </c>
      <c r="J42" s="40">
        <v>9</v>
      </c>
      <c r="K42" s="40" t="s">
        <v>25</v>
      </c>
      <c r="L42" s="40">
        <v>1</v>
      </c>
      <c r="M42" s="40" t="s">
        <v>25</v>
      </c>
      <c r="N42" s="34">
        <v>20</v>
      </c>
      <c r="O42" s="54">
        <v>102</v>
      </c>
    </row>
    <row r="43" spans="1:15" ht="15.75" x14ac:dyDescent="0.25">
      <c r="A43" s="61" t="s">
        <v>82</v>
      </c>
      <c r="B43" s="33">
        <v>14</v>
      </c>
      <c r="C43" s="40">
        <v>135</v>
      </c>
      <c r="D43" s="40">
        <v>106</v>
      </c>
      <c r="E43" s="40">
        <v>294</v>
      </c>
      <c r="F43" s="40">
        <v>25</v>
      </c>
      <c r="G43" s="40">
        <v>41</v>
      </c>
      <c r="H43" s="40">
        <v>14</v>
      </c>
      <c r="I43" s="40">
        <v>7</v>
      </c>
      <c r="J43" s="40">
        <v>49</v>
      </c>
      <c r="K43" s="40">
        <v>1</v>
      </c>
      <c r="L43" s="40">
        <v>9</v>
      </c>
      <c r="M43" s="40">
        <v>1</v>
      </c>
      <c r="N43" s="34">
        <v>1086</v>
      </c>
      <c r="O43" s="54">
        <v>1782</v>
      </c>
    </row>
    <row r="44" spans="1:15" ht="15.75" x14ac:dyDescent="0.25">
      <c r="A44" s="61" t="s">
        <v>83</v>
      </c>
      <c r="B44" s="33">
        <v>6</v>
      </c>
      <c r="C44" s="40">
        <v>47</v>
      </c>
      <c r="D44" s="40">
        <v>62</v>
      </c>
      <c r="E44" s="40">
        <v>229</v>
      </c>
      <c r="F44" s="40">
        <v>17</v>
      </c>
      <c r="G44" s="40">
        <v>75</v>
      </c>
      <c r="H44" s="40">
        <v>35</v>
      </c>
      <c r="I44" s="40">
        <v>54</v>
      </c>
      <c r="J44" s="40">
        <v>130</v>
      </c>
      <c r="K44" s="40">
        <v>27</v>
      </c>
      <c r="L44" s="40">
        <v>55</v>
      </c>
      <c r="M44" s="40">
        <v>4</v>
      </c>
      <c r="N44" s="34">
        <v>1381</v>
      </c>
      <c r="O44" s="54">
        <v>2122</v>
      </c>
    </row>
    <row r="45" spans="1:15" ht="15.75" x14ac:dyDescent="0.25">
      <c r="A45" s="61" t="s">
        <v>304</v>
      </c>
      <c r="B45" s="33">
        <v>1</v>
      </c>
      <c r="C45" s="40">
        <v>20</v>
      </c>
      <c r="D45" s="40">
        <v>10</v>
      </c>
      <c r="E45" s="40">
        <v>33</v>
      </c>
      <c r="F45" s="40">
        <v>2</v>
      </c>
      <c r="G45" s="40">
        <v>8</v>
      </c>
      <c r="H45" s="40">
        <v>3</v>
      </c>
      <c r="I45" s="40">
        <v>2</v>
      </c>
      <c r="J45" s="40">
        <v>9</v>
      </c>
      <c r="K45" s="40" t="s">
        <v>25</v>
      </c>
      <c r="L45" s="40">
        <v>1</v>
      </c>
      <c r="M45" s="40" t="s">
        <v>25</v>
      </c>
      <c r="N45" s="34">
        <v>135</v>
      </c>
      <c r="O45" s="54">
        <v>224</v>
      </c>
    </row>
    <row r="46" spans="1:15" ht="15.75" x14ac:dyDescent="0.25">
      <c r="A46" s="61" t="s">
        <v>84</v>
      </c>
      <c r="B46" s="33">
        <v>6</v>
      </c>
      <c r="C46" s="40">
        <v>39</v>
      </c>
      <c r="D46" s="40">
        <v>26</v>
      </c>
      <c r="E46" s="40">
        <v>53</v>
      </c>
      <c r="F46" s="40" t="s">
        <v>25</v>
      </c>
      <c r="G46" s="40">
        <v>8</v>
      </c>
      <c r="H46" s="40">
        <v>3</v>
      </c>
      <c r="I46" s="40">
        <v>2</v>
      </c>
      <c r="J46" s="40">
        <v>7</v>
      </c>
      <c r="K46" s="40" t="s">
        <v>25</v>
      </c>
      <c r="L46" s="40">
        <v>1</v>
      </c>
      <c r="M46" s="40" t="s">
        <v>25</v>
      </c>
      <c r="N46" s="34">
        <v>101</v>
      </c>
      <c r="O46" s="54">
        <v>246</v>
      </c>
    </row>
    <row r="47" spans="1:15" ht="15.75" x14ac:dyDescent="0.25">
      <c r="A47" s="61" t="s">
        <v>305</v>
      </c>
      <c r="B47" s="33">
        <v>1</v>
      </c>
      <c r="C47" s="40">
        <v>5</v>
      </c>
      <c r="D47" s="40">
        <v>6</v>
      </c>
      <c r="E47" s="40">
        <v>6</v>
      </c>
      <c r="F47" s="40">
        <v>1</v>
      </c>
      <c r="G47" s="40">
        <v>1</v>
      </c>
      <c r="H47" s="40" t="s">
        <v>25</v>
      </c>
      <c r="I47" s="40" t="s">
        <v>25</v>
      </c>
      <c r="J47" s="40">
        <v>4</v>
      </c>
      <c r="K47" s="40" t="s">
        <v>25</v>
      </c>
      <c r="L47" s="40">
        <v>1</v>
      </c>
      <c r="M47" s="40" t="s">
        <v>25</v>
      </c>
      <c r="N47" s="34">
        <v>42</v>
      </c>
      <c r="O47" s="54">
        <v>67</v>
      </c>
    </row>
    <row r="48" spans="1:15" ht="15.75" x14ac:dyDescent="0.25">
      <c r="A48" s="61" t="s">
        <v>85</v>
      </c>
      <c r="B48" s="33">
        <v>88</v>
      </c>
      <c r="C48" s="40">
        <v>723</v>
      </c>
      <c r="D48" s="40">
        <v>268</v>
      </c>
      <c r="E48" s="40">
        <v>810</v>
      </c>
      <c r="F48" s="40">
        <v>31</v>
      </c>
      <c r="G48" s="40">
        <v>89</v>
      </c>
      <c r="H48" s="40">
        <v>38</v>
      </c>
      <c r="I48" s="40">
        <v>11</v>
      </c>
      <c r="J48" s="40">
        <v>136</v>
      </c>
      <c r="K48" s="40">
        <v>22</v>
      </c>
      <c r="L48" s="40">
        <v>10</v>
      </c>
      <c r="M48" s="40" t="s">
        <v>25</v>
      </c>
      <c r="N48" s="34">
        <v>2456</v>
      </c>
      <c r="O48" s="54">
        <v>4682</v>
      </c>
    </row>
    <row r="49" spans="1:15" ht="15.75" x14ac:dyDescent="0.25">
      <c r="A49" s="61" t="s">
        <v>306</v>
      </c>
      <c r="B49" s="33">
        <v>11</v>
      </c>
      <c r="C49" s="40">
        <v>4</v>
      </c>
      <c r="D49" s="40">
        <v>5</v>
      </c>
      <c r="E49" s="40">
        <v>19</v>
      </c>
      <c r="F49" s="40">
        <v>3</v>
      </c>
      <c r="G49" s="40">
        <v>3</v>
      </c>
      <c r="H49" s="40">
        <v>1</v>
      </c>
      <c r="I49" s="40">
        <v>1</v>
      </c>
      <c r="J49" s="40">
        <v>4</v>
      </c>
      <c r="K49" s="40" t="s">
        <v>25</v>
      </c>
      <c r="L49" s="40" t="s">
        <v>25</v>
      </c>
      <c r="M49" s="40" t="s">
        <v>25</v>
      </c>
      <c r="N49" s="34">
        <v>10</v>
      </c>
      <c r="O49" s="54">
        <v>61</v>
      </c>
    </row>
    <row r="50" spans="1:15" ht="15.75" x14ac:dyDescent="0.25">
      <c r="A50" s="61" t="s">
        <v>307</v>
      </c>
      <c r="B50" s="33">
        <v>8</v>
      </c>
      <c r="C50" s="40">
        <v>71</v>
      </c>
      <c r="D50" s="40">
        <v>36</v>
      </c>
      <c r="E50" s="40">
        <v>125</v>
      </c>
      <c r="F50" s="40">
        <v>10</v>
      </c>
      <c r="G50" s="40">
        <v>4</v>
      </c>
      <c r="H50" s="40" t="s">
        <v>25</v>
      </c>
      <c r="I50" s="40">
        <v>2</v>
      </c>
      <c r="J50" s="40">
        <v>8</v>
      </c>
      <c r="K50" s="40" t="s">
        <v>25</v>
      </c>
      <c r="L50" s="40">
        <v>1</v>
      </c>
      <c r="M50" s="40" t="s">
        <v>25</v>
      </c>
      <c r="N50" s="34">
        <v>620</v>
      </c>
      <c r="O50" s="54">
        <v>885</v>
      </c>
    </row>
    <row r="51" spans="1:15" ht="15.75" x14ac:dyDescent="0.25">
      <c r="A51" s="61" t="s">
        <v>308</v>
      </c>
      <c r="B51" s="33">
        <v>370</v>
      </c>
      <c r="C51" s="40">
        <v>796</v>
      </c>
      <c r="D51" s="40">
        <v>462</v>
      </c>
      <c r="E51" s="40">
        <v>1925</v>
      </c>
      <c r="F51" s="40">
        <v>98</v>
      </c>
      <c r="G51" s="40">
        <v>323</v>
      </c>
      <c r="H51" s="40">
        <v>181</v>
      </c>
      <c r="I51" s="40">
        <v>86</v>
      </c>
      <c r="J51" s="40">
        <v>683</v>
      </c>
      <c r="K51" s="40">
        <v>53</v>
      </c>
      <c r="L51" s="40">
        <v>87</v>
      </c>
      <c r="M51" s="40">
        <v>7</v>
      </c>
      <c r="N51" s="34">
        <v>792</v>
      </c>
      <c r="O51" s="54">
        <v>5863</v>
      </c>
    </row>
    <row r="52" spans="1:15" ht="15.75" x14ac:dyDescent="0.25">
      <c r="A52" s="61" t="s">
        <v>309</v>
      </c>
      <c r="B52" s="33">
        <v>3</v>
      </c>
      <c r="C52" s="40">
        <v>100</v>
      </c>
      <c r="D52" s="40">
        <v>119</v>
      </c>
      <c r="E52" s="40">
        <v>240</v>
      </c>
      <c r="F52" s="40">
        <v>33</v>
      </c>
      <c r="G52" s="40">
        <v>96</v>
      </c>
      <c r="H52" s="40">
        <v>31</v>
      </c>
      <c r="I52" s="40">
        <v>18</v>
      </c>
      <c r="J52" s="40">
        <v>60</v>
      </c>
      <c r="K52" s="40">
        <v>7</v>
      </c>
      <c r="L52" s="40">
        <v>10</v>
      </c>
      <c r="M52" s="40" t="s">
        <v>25</v>
      </c>
      <c r="N52" s="34">
        <v>240</v>
      </c>
      <c r="O52" s="54">
        <v>957</v>
      </c>
    </row>
    <row r="53" spans="1:15" ht="15.75" x14ac:dyDescent="0.25">
      <c r="A53" s="61" t="s">
        <v>310</v>
      </c>
      <c r="B53" s="33">
        <v>8</v>
      </c>
      <c r="C53" s="40">
        <v>24</v>
      </c>
      <c r="D53" s="40">
        <v>5</v>
      </c>
      <c r="E53" s="40">
        <v>21</v>
      </c>
      <c r="F53" s="40">
        <v>1</v>
      </c>
      <c r="G53" s="40" t="s">
        <v>25</v>
      </c>
      <c r="H53" s="40">
        <v>1</v>
      </c>
      <c r="I53" s="40" t="s">
        <v>25</v>
      </c>
      <c r="J53" s="40">
        <v>2</v>
      </c>
      <c r="K53" s="40" t="s">
        <v>25</v>
      </c>
      <c r="L53" s="40">
        <v>1</v>
      </c>
      <c r="M53" s="40" t="s">
        <v>25</v>
      </c>
      <c r="N53" s="34">
        <v>26</v>
      </c>
      <c r="O53" s="54">
        <v>89</v>
      </c>
    </row>
    <row r="54" spans="1:15" ht="15.75" x14ac:dyDescent="0.25">
      <c r="A54" s="61" t="s">
        <v>311</v>
      </c>
      <c r="B54" s="33">
        <v>8</v>
      </c>
      <c r="C54" s="40">
        <v>40</v>
      </c>
      <c r="D54" s="40">
        <v>21</v>
      </c>
      <c r="E54" s="40">
        <v>81</v>
      </c>
      <c r="F54" s="40">
        <v>7</v>
      </c>
      <c r="G54" s="40">
        <v>28</v>
      </c>
      <c r="H54" s="40">
        <v>5</v>
      </c>
      <c r="I54" s="40">
        <v>5</v>
      </c>
      <c r="J54" s="40">
        <v>18</v>
      </c>
      <c r="K54" s="40">
        <v>1</v>
      </c>
      <c r="L54" s="40">
        <v>4</v>
      </c>
      <c r="M54" s="40" t="s">
        <v>25</v>
      </c>
      <c r="N54" s="34">
        <v>51</v>
      </c>
      <c r="O54" s="54">
        <v>269</v>
      </c>
    </row>
    <row r="55" spans="1:15" ht="15.75" x14ac:dyDescent="0.25">
      <c r="A55" s="61" t="s">
        <v>86</v>
      </c>
      <c r="B55" s="33">
        <v>35</v>
      </c>
      <c r="C55" s="40">
        <v>68</v>
      </c>
      <c r="D55" s="40">
        <v>23</v>
      </c>
      <c r="E55" s="40">
        <v>115</v>
      </c>
      <c r="F55" s="40">
        <v>2</v>
      </c>
      <c r="G55" s="40">
        <v>6</v>
      </c>
      <c r="H55" s="40">
        <v>5</v>
      </c>
      <c r="I55" s="40">
        <v>3</v>
      </c>
      <c r="J55" s="40">
        <v>9</v>
      </c>
      <c r="K55" s="40" t="s">
        <v>25</v>
      </c>
      <c r="L55" s="40">
        <v>1</v>
      </c>
      <c r="M55" s="40" t="s">
        <v>25</v>
      </c>
      <c r="N55" s="34">
        <v>250</v>
      </c>
      <c r="O55" s="54">
        <v>517</v>
      </c>
    </row>
    <row r="56" spans="1:15" ht="15.75" x14ac:dyDescent="0.25">
      <c r="A56" s="61" t="s">
        <v>312</v>
      </c>
      <c r="B56" s="33">
        <v>21</v>
      </c>
      <c r="C56" s="40">
        <v>14</v>
      </c>
      <c r="D56" s="40">
        <v>10</v>
      </c>
      <c r="E56" s="40">
        <v>34</v>
      </c>
      <c r="F56" s="40">
        <v>1</v>
      </c>
      <c r="G56" s="40">
        <v>5</v>
      </c>
      <c r="H56" s="40">
        <v>1</v>
      </c>
      <c r="I56" s="40">
        <v>2</v>
      </c>
      <c r="J56" s="40">
        <v>3</v>
      </c>
      <c r="K56" s="40" t="s">
        <v>25</v>
      </c>
      <c r="L56" s="40" t="s">
        <v>25</v>
      </c>
      <c r="M56" s="40" t="s">
        <v>25</v>
      </c>
      <c r="N56" s="34">
        <v>57</v>
      </c>
      <c r="O56" s="54">
        <v>148</v>
      </c>
    </row>
    <row r="57" spans="1:15" ht="15.75" x14ac:dyDescent="0.25">
      <c r="A57" s="61" t="s">
        <v>87</v>
      </c>
      <c r="B57" s="33">
        <v>1</v>
      </c>
      <c r="C57" s="40">
        <v>3</v>
      </c>
      <c r="D57" s="40" t="s">
        <v>25</v>
      </c>
      <c r="E57" s="40">
        <v>5</v>
      </c>
      <c r="F57" s="40">
        <v>1</v>
      </c>
      <c r="G57" s="40" t="s">
        <v>25</v>
      </c>
      <c r="H57" s="40" t="s">
        <v>25</v>
      </c>
      <c r="I57" s="40" t="s">
        <v>25</v>
      </c>
      <c r="J57" s="40" t="s">
        <v>25</v>
      </c>
      <c r="K57" s="40" t="s">
        <v>25</v>
      </c>
      <c r="L57" s="40" t="s">
        <v>25</v>
      </c>
      <c r="M57" s="40" t="s">
        <v>25</v>
      </c>
      <c r="N57" s="34">
        <v>67</v>
      </c>
      <c r="O57" s="54">
        <v>77</v>
      </c>
    </row>
    <row r="58" spans="1:15" ht="15.75" x14ac:dyDescent="0.25">
      <c r="A58" s="61" t="s">
        <v>313</v>
      </c>
      <c r="B58" s="33">
        <v>15</v>
      </c>
      <c r="C58" s="40">
        <v>9</v>
      </c>
      <c r="D58" s="40">
        <v>9</v>
      </c>
      <c r="E58" s="40">
        <v>28</v>
      </c>
      <c r="F58" s="40">
        <v>2</v>
      </c>
      <c r="G58" s="40">
        <v>1</v>
      </c>
      <c r="H58" s="40" t="s">
        <v>25</v>
      </c>
      <c r="I58" s="40" t="s">
        <v>25</v>
      </c>
      <c r="J58" s="40" t="s">
        <v>25</v>
      </c>
      <c r="K58" s="40" t="s">
        <v>25</v>
      </c>
      <c r="L58" s="40" t="s">
        <v>25</v>
      </c>
      <c r="M58" s="40" t="s">
        <v>25</v>
      </c>
      <c r="N58" s="34">
        <v>50</v>
      </c>
      <c r="O58" s="54">
        <v>114</v>
      </c>
    </row>
    <row r="59" spans="1:15" ht="15.75" x14ac:dyDescent="0.25">
      <c r="A59" s="61" t="s">
        <v>88</v>
      </c>
      <c r="B59" s="33" t="s">
        <v>25</v>
      </c>
      <c r="C59" s="40">
        <v>6</v>
      </c>
      <c r="D59" s="40">
        <v>2</v>
      </c>
      <c r="E59" s="40">
        <v>11</v>
      </c>
      <c r="F59" s="40" t="s">
        <v>25</v>
      </c>
      <c r="G59" s="40">
        <v>2</v>
      </c>
      <c r="H59" s="40">
        <v>2</v>
      </c>
      <c r="I59" s="40" t="s">
        <v>25</v>
      </c>
      <c r="J59" s="40">
        <v>4</v>
      </c>
      <c r="K59" s="40" t="s">
        <v>25</v>
      </c>
      <c r="L59" s="40" t="s">
        <v>25</v>
      </c>
      <c r="M59" s="40" t="s">
        <v>25</v>
      </c>
      <c r="N59" s="34">
        <v>44</v>
      </c>
      <c r="O59" s="54">
        <v>71</v>
      </c>
    </row>
    <row r="60" spans="1:15" ht="15.75" x14ac:dyDescent="0.25">
      <c r="A60" s="61" t="s">
        <v>314</v>
      </c>
      <c r="B60" s="33">
        <v>10</v>
      </c>
      <c r="C60" s="40">
        <v>12</v>
      </c>
      <c r="D60" s="40">
        <v>6</v>
      </c>
      <c r="E60" s="40">
        <v>27</v>
      </c>
      <c r="F60" s="40">
        <v>2</v>
      </c>
      <c r="G60" s="40">
        <v>2</v>
      </c>
      <c r="H60" s="40" t="s">
        <v>25</v>
      </c>
      <c r="I60" s="40" t="s">
        <v>25</v>
      </c>
      <c r="J60" s="40">
        <v>6</v>
      </c>
      <c r="K60" s="40" t="s">
        <v>25</v>
      </c>
      <c r="L60" s="40" t="s">
        <v>25</v>
      </c>
      <c r="M60" s="40" t="s">
        <v>25</v>
      </c>
      <c r="N60" s="34">
        <v>162</v>
      </c>
      <c r="O60" s="54">
        <v>227</v>
      </c>
    </row>
    <row r="61" spans="1:15" ht="15.75" x14ac:dyDescent="0.25">
      <c r="A61" s="61" t="s">
        <v>89</v>
      </c>
      <c r="B61" s="33">
        <v>2</v>
      </c>
      <c r="C61" s="40">
        <v>5</v>
      </c>
      <c r="D61" s="40">
        <v>1</v>
      </c>
      <c r="E61" s="40">
        <v>8</v>
      </c>
      <c r="F61" s="40" t="s">
        <v>25</v>
      </c>
      <c r="G61" s="40">
        <v>1</v>
      </c>
      <c r="H61" s="40" t="s">
        <v>25</v>
      </c>
      <c r="I61" s="40" t="s">
        <v>25</v>
      </c>
      <c r="J61" s="40">
        <v>2</v>
      </c>
      <c r="K61" s="40" t="s">
        <v>25</v>
      </c>
      <c r="L61" s="40">
        <v>2</v>
      </c>
      <c r="M61" s="40" t="s">
        <v>25</v>
      </c>
      <c r="N61" s="34">
        <v>9</v>
      </c>
      <c r="O61" s="54">
        <v>30</v>
      </c>
    </row>
    <row r="62" spans="1:15" ht="15.75" x14ac:dyDescent="0.25">
      <c r="A62" s="61" t="s">
        <v>90</v>
      </c>
      <c r="B62" s="33">
        <v>6</v>
      </c>
      <c r="C62" s="40">
        <v>14</v>
      </c>
      <c r="D62" s="40">
        <v>7</v>
      </c>
      <c r="E62" s="40">
        <v>11</v>
      </c>
      <c r="F62" s="40">
        <v>2</v>
      </c>
      <c r="G62" s="40">
        <v>1</v>
      </c>
      <c r="H62" s="40" t="s">
        <v>25</v>
      </c>
      <c r="I62" s="40">
        <v>1</v>
      </c>
      <c r="J62" s="40">
        <v>3</v>
      </c>
      <c r="K62" s="40" t="s">
        <v>25</v>
      </c>
      <c r="L62" s="40">
        <v>2</v>
      </c>
      <c r="M62" s="40" t="s">
        <v>25</v>
      </c>
      <c r="N62" s="34">
        <v>9</v>
      </c>
      <c r="O62" s="54">
        <v>56</v>
      </c>
    </row>
    <row r="63" spans="1:15" ht="15.75" x14ac:dyDescent="0.25">
      <c r="A63" s="61" t="s">
        <v>91</v>
      </c>
      <c r="B63" s="33" t="s">
        <v>25</v>
      </c>
      <c r="C63" s="40">
        <v>2</v>
      </c>
      <c r="D63" s="40">
        <v>1</v>
      </c>
      <c r="E63" s="40">
        <v>9</v>
      </c>
      <c r="F63" s="40" t="s">
        <v>25</v>
      </c>
      <c r="G63" s="40" t="s">
        <v>25</v>
      </c>
      <c r="H63" s="40" t="s">
        <v>25</v>
      </c>
      <c r="I63" s="40" t="s">
        <v>25</v>
      </c>
      <c r="J63" s="40">
        <v>1</v>
      </c>
      <c r="K63" s="40" t="s">
        <v>25</v>
      </c>
      <c r="L63" s="40" t="s">
        <v>25</v>
      </c>
      <c r="M63" s="40" t="s">
        <v>25</v>
      </c>
      <c r="N63" s="34">
        <v>16</v>
      </c>
      <c r="O63" s="54">
        <v>29</v>
      </c>
    </row>
    <row r="64" spans="1:15" ht="15.75" x14ac:dyDescent="0.25">
      <c r="A64" s="61" t="s">
        <v>92</v>
      </c>
      <c r="B64" s="33" t="s">
        <v>25</v>
      </c>
      <c r="C64" s="40">
        <v>1</v>
      </c>
      <c r="D64" s="40">
        <v>7</v>
      </c>
      <c r="E64" s="40">
        <v>5</v>
      </c>
      <c r="F64" s="40" t="s">
        <v>25</v>
      </c>
      <c r="G64" s="40">
        <v>1</v>
      </c>
      <c r="H64" s="40">
        <v>1</v>
      </c>
      <c r="I64" s="40" t="s">
        <v>25</v>
      </c>
      <c r="J64" s="40">
        <v>1</v>
      </c>
      <c r="K64" s="40" t="s">
        <v>25</v>
      </c>
      <c r="L64" s="40" t="s">
        <v>25</v>
      </c>
      <c r="M64" s="40" t="s">
        <v>25</v>
      </c>
      <c r="N64" s="34">
        <v>15</v>
      </c>
      <c r="O64" s="54">
        <v>31</v>
      </c>
    </row>
    <row r="65" spans="1:15" ht="15.75" x14ac:dyDescent="0.25">
      <c r="A65" s="61" t="s">
        <v>315</v>
      </c>
      <c r="B65" s="33">
        <v>5</v>
      </c>
      <c r="C65" s="40">
        <v>32</v>
      </c>
      <c r="D65" s="40">
        <v>28</v>
      </c>
      <c r="E65" s="40">
        <v>61</v>
      </c>
      <c r="F65" s="40">
        <v>9</v>
      </c>
      <c r="G65" s="40">
        <v>35</v>
      </c>
      <c r="H65" s="40">
        <v>5</v>
      </c>
      <c r="I65" s="40">
        <v>3</v>
      </c>
      <c r="J65" s="40">
        <v>25</v>
      </c>
      <c r="K65" s="40">
        <v>2</v>
      </c>
      <c r="L65" s="40">
        <v>5</v>
      </c>
      <c r="M65" s="40" t="s">
        <v>25</v>
      </c>
      <c r="N65" s="34">
        <v>154</v>
      </c>
      <c r="O65" s="54">
        <v>364</v>
      </c>
    </row>
    <row r="66" spans="1:15" ht="15.75" x14ac:dyDescent="0.25">
      <c r="A66" s="61" t="s">
        <v>316</v>
      </c>
      <c r="B66" s="33">
        <v>40</v>
      </c>
      <c r="C66" s="40">
        <v>514</v>
      </c>
      <c r="D66" s="40">
        <v>357</v>
      </c>
      <c r="E66" s="40">
        <v>2141</v>
      </c>
      <c r="F66" s="40">
        <v>272</v>
      </c>
      <c r="G66" s="40">
        <v>585</v>
      </c>
      <c r="H66" s="40">
        <v>187</v>
      </c>
      <c r="I66" s="40">
        <v>84</v>
      </c>
      <c r="J66" s="40">
        <v>920</v>
      </c>
      <c r="K66" s="40">
        <v>96</v>
      </c>
      <c r="L66" s="40">
        <v>181</v>
      </c>
      <c r="M66" s="40">
        <v>6</v>
      </c>
      <c r="N66" s="34">
        <v>8907</v>
      </c>
      <c r="O66" s="54">
        <v>14290</v>
      </c>
    </row>
    <row r="67" spans="1:15" ht="15.75" x14ac:dyDescent="0.25">
      <c r="A67" s="61" t="s">
        <v>317</v>
      </c>
      <c r="B67" s="33">
        <v>4</v>
      </c>
      <c r="C67" s="40">
        <v>11</v>
      </c>
      <c r="D67" s="40">
        <v>12</v>
      </c>
      <c r="E67" s="40">
        <v>32</v>
      </c>
      <c r="F67" s="40" t="s">
        <v>25</v>
      </c>
      <c r="G67" s="40">
        <v>5</v>
      </c>
      <c r="H67" s="40">
        <v>5</v>
      </c>
      <c r="I67" s="40">
        <v>1</v>
      </c>
      <c r="J67" s="40">
        <v>7</v>
      </c>
      <c r="K67" s="40">
        <v>2</v>
      </c>
      <c r="L67" s="40">
        <v>2</v>
      </c>
      <c r="M67" s="40" t="s">
        <v>25</v>
      </c>
      <c r="N67" s="34">
        <v>239</v>
      </c>
      <c r="O67" s="54">
        <v>320</v>
      </c>
    </row>
    <row r="68" spans="1:15" ht="15.75" x14ac:dyDescent="0.25">
      <c r="A68" s="61" t="s">
        <v>318</v>
      </c>
      <c r="B68" s="33">
        <v>179</v>
      </c>
      <c r="C68" s="40">
        <v>234</v>
      </c>
      <c r="D68" s="40">
        <v>125</v>
      </c>
      <c r="E68" s="40">
        <v>551</v>
      </c>
      <c r="F68" s="40">
        <v>24</v>
      </c>
      <c r="G68" s="40">
        <v>87</v>
      </c>
      <c r="H68" s="40">
        <v>19</v>
      </c>
      <c r="I68" s="40">
        <v>9</v>
      </c>
      <c r="J68" s="40">
        <v>113</v>
      </c>
      <c r="K68" s="40">
        <v>4</v>
      </c>
      <c r="L68" s="40">
        <v>10</v>
      </c>
      <c r="M68" s="40">
        <v>1</v>
      </c>
      <c r="N68" s="34">
        <v>3426</v>
      </c>
      <c r="O68" s="54">
        <v>4782</v>
      </c>
    </row>
    <row r="69" spans="1:15" ht="31.5" x14ac:dyDescent="0.25">
      <c r="A69" s="61" t="s">
        <v>319</v>
      </c>
      <c r="B69" s="33">
        <v>8</v>
      </c>
      <c r="C69" s="40">
        <v>37</v>
      </c>
      <c r="D69" s="40">
        <v>23</v>
      </c>
      <c r="E69" s="40">
        <v>51</v>
      </c>
      <c r="F69" s="40">
        <v>4</v>
      </c>
      <c r="G69" s="40">
        <v>15</v>
      </c>
      <c r="H69" s="40">
        <v>3</v>
      </c>
      <c r="I69" s="40">
        <v>2</v>
      </c>
      <c r="J69" s="40">
        <v>2</v>
      </c>
      <c r="K69" s="40" t="s">
        <v>25</v>
      </c>
      <c r="L69" s="40">
        <v>2</v>
      </c>
      <c r="M69" s="40" t="s">
        <v>25</v>
      </c>
      <c r="N69" s="34">
        <v>1</v>
      </c>
      <c r="O69" s="54">
        <v>148</v>
      </c>
    </row>
    <row r="70" spans="1:15" ht="31.5" x14ac:dyDescent="0.25">
      <c r="A70" s="61" t="s">
        <v>320</v>
      </c>
      <c r="B70" s="33">
        <v>37</v>
      </c>
      <c r="C70" s="40">
        <v>244</v>
      </c>
      <c r="D70" s="40">
        <v>145</v>
      </c>
      <c r="E70" s="40">
        <v>634</v>
      </c>
      <c r="F70" s="40">
        <v>26</v>
      </c>
      <c r="G70" s="40">
        <v>63</v>
      </c>
      <c r="H70" s="40">
        <v>46</v>
      </c>
      <c r="I70" s="40">
        <v>24</v>
      </c>
      <c r="J70" s="40">
        <v>182</v>
      </c>
      <c r="K70" s="40">
        <v>6</v>
      </c>
      <c r="L70" s="40">
        <v>20</v>
      </c>
      <c r="M70" s="40" t="s">
        <v>25</v>
      </c>
      <c r="N70" s="34">
        <v>536</v>
      </c>
      <c r="O70" s="54">
        <v>1963</v>
      </c>
    </row>
    <row r="71" spans="1:15" ht="15.75" x14ac:dyDescent="0.25">
      <c r="A71" s="61" t="s">
        <v>321</v>
      </c>
      <c r="B71" s="33">
        <v>12</v>
      </c>
      <c r="C71" s="40">
        <v>56</v>
      </c>
      <c r="D71" s="40">
        <v>31</v>
      </c>
      <c r="E71" s="40">
        <v>116</v>
      </c>
      <c r="F71" s="40">
        <v>7</v>
      </c>
      <c r="G71" s="40">
        <v>21</v>
      </c>
      <c r="H71" s="40">
        <v>5</v>
      </c>
      <c r="I71" s="40">
        <v>6</v>
      </c>
      <c r="J71" s="40">
        <v>15</v>
      </c>
      <c r="K71" s="40">
        <v>1</v>
      </c>
      <c r="L71" s="40">
        <v>2</v>
      </c>
      <c r="M71" s="40" t="s">
        <v>25</v>
      </c>
      <c r="N71" s="34">
        <v>244</v>
      </c>
      <c r="O71" s="54">
        <v>516</v>
      </c>
    </row>
    <row r="72" spans="1:15" ht="15.75" x14ac:dyDescent="0.25">
      <c r="A72" s="61" t="s">
        <v>65</v>
      </c>
      <c r="B72" s="33" t="s">
        <v>25</v>
      </c>
      <c r="C72" s="40">
        <v>2</v>
      </c>
      <c r="D72" s="40">
        <v>4</v>
      </c>
      <c r="E72" s="40">
        <v>11</v>
      </c>
      <c r="F72" s="40" t="s">
        <v>25</v>
      </c>
      <c r="G72" s="40">
        <v>5</v>
      </c>
      <c r="H72" s="40">
        <v>1</v>
      </c>
      <c r="I72" s="40" t="s">
        <v>25</v>
      </c>
      <c r="J72" s="40" t="s">
        <v>25</v>
      </c>
      <c r="K72" s="40" t="s">
        <v>25</v>
      </c>
      <c r="L72" s="40">
        <v>1</v>
      </c>
      <c r="M72" s="40" t="s">
        <v>25</v>
      </c>
      <c r="N72" s="34">
        <v>82</v>
      </c>
      <c r="O72" s="54">
        <v>106</v>
      </c>
    </row>
    <row r="73" spans="1:15" ht="15.75" x14ac:dyDescent="0.25">
      <c r="A73" s="61" t="s">
        <v>93</v>
      </c>
      <c r="B73" s="33" t="s">
        <v>25</v>
      </c>
      <c r="C73" s="40">
        <v>2</v>
      </c>
      <c r="D73" s="40">
        <v>3</v>
      </c>
      <c r="E73" s="40">
        <v>10</v>
      </c>
      <c r="F73" s="40">
        <v>1</v>
      </c>
      <c r="G73" s="40">
        <v>2</v>
      </c>
      <c r="H73" s="40" t="s">
        <v>25</v>
      </c>
      <c r="I73" s="40">
        <v>1</v>
      </c>
      <c r="J73" s="40">
        <v>5</v>
      </c>
      <c r="K73" s="40" t="s">
        <v>25</v>
      </c>
      <c r="L73" s="40" t="s">
        <v>25</v>
      </c>
      <c r="M73" s="40" t="s">
        <v>25</v>
      </c>
      <c r="N73" s="34">
        <v>85</v>
      </c>
      <c r="O73" s="54">
        <v>109</v>
      </c>
    </row>
    <row r="74" spans="1:15" ht="15.75" x14ac:dyDescent="0.25">
      <c r="A74" s="61" t="s">
        <v>63</v>
      </c>
      <c r="B74" s="33" t="s">
        <v>25</v>
      </c>
      <c r="C74" s="40">
        <v>7</v>
      </c>
      <c r="D74" s="40">
        <v>5</v>
      </c>
      <c r="E74" s="40">
        <v>22</v>
      </c>
      <c r="F74" s="40">
        <v>2</v>
      </c>
      <c r="G74" s="40" t="s">
        <v>25</v>
      </c>
      <c r="H74" s="40">
        <v>3</v>
      </c>
      <c r="I74" s="40">
        <v>1</v>
      </c>
      <c r="J74" s="40">
        <v>9</v>
      </c>
      <c r="K74" s="40" t="s">
        <v>25</v>
      </c>
      <c r="L74" s="40">
        <v>1</v>
      </c>
      <c r="M74" s="40" t="s">
        <v>25</v>
      </c>
      <c r="N74" s="34">
        <v>328</v>
      </c>
      <c r="O74" s="54">
        <v>378</v>
      </c>
    </row>
    <row r="75" spans="1:15" ht="15.75" x14ac:dyDescent="0.25">
      <c r="A75" s="61" t="s">
        <v>94</v>
      </c>
      <c r="B75" s="33" t="s">
        <v>25</v>
      </c>
      <c r="C75" s="40">
        <v>2</v>
      </c>
      <c r="D75" s="40">
        <v>3</v>
      </c>
      <c r="E75" s="40">
        <v>4</v>
      </c>
      <c r="F75" s="40" t="s">
        <v>25</v>
      </c>
      <c r="G75" s="40">
        <v>1</v>
      </c>
      <c r="H75" s="40" t="s">
        <v>25</v>
      </c>
      <c r="I75" s="40">
        <v>1</v>
      </c>
      <c r="J75" s="40" t="s">
        <v>25</v>
      </c>
      <c r="K75" s="40" t="s">
        <v>25</v>
      </c>
      <c r="L75" s="40">
        <v>1</v>
      </c>
      <c r="M75" s="40" t="s">
        <v>25</v>
      </c>
      <c r="N75" s="34">
        <v>49</v>
      </c>
      <c r="O75" s="54">
        <v>61</v>
      </c>
    </row>
    <row r="76" spans="1:15" ht="15.75" x14ac:dyDescent="0.25">
      <c r="A76" s="61" t="s">
        <v>322</v>
      </c>
      <c r="B76" s="33" t="s">
        <v>25</v>
      </c>
      <c r="C76" s="40">
        <v>2</v>
      </c>
      <c r="D76" s="40" t="s">
        <v>25</v>
      </c>
      <c r="E76" s="40">
        <v>2</v>
      </c>
      <c r="F76" s="40" t="s">
        <v>25</v>
      </c>
      <c r="G76" s="40">
        <v>1</v>
      </c>
      <c r="H76" s="40" t="s">
        <v>25</v>
      </c>
      <c r="I76" s="40">
        <v>1</v>
      </c>
      <c r="J76" s="40">
        <v>2</v>
      </c>
      <c r="K76" s="40" t="s">
        <v>25</v>
      </c>
      <c r="L76" s="40" t="s">
        <v>25</v>
      </c>
      <c r="M76" s="40" t="s">
        <v>25</v>
      </c>
      <c r="N76" s="34">
        <v>1</v>
      </c>
      <c r="O76" s="54">
        <v>9</v>
      </c>
    </row>
    <row r="77" spans="1:15" ht="15.75" x14ac:dyDescent="0.25">
      <c r="A77" s="61" t="s">
        <v>323</v>
      </c>
      <c r="B77" s="33">
        <v>1</v>
      </c>
      <c r="C77" s="40">
        <v>5</v>
      </c>
      <c r="D77" s="40">
        <v>3</v>
      </c>
      <c r="E77" s="40">
        <v>10</v>
      </c>
      <c r="F77" s="40" t="s">
        <v>25</v>
      </c>
      <c r="G77" s="40">
        <v>2</v>
      </c>
      <c r="H77" s="40" t="s">
        <v>25</v>
      </c>
      <c r="I77" s="40" t="s">
        <v>25</v>
      </c>
      <c r="J77" s="40">
        <v>1</v>
      </c>
      <c r="K77" s="40" t="s">
        <v>25</v>
      </c>
      <c r="L77" s="40" t="s">
        <v>25</v>
      </c>
      <c r="M77" s="40" t="s">
        <v>25</v>
      </c>
      <c r="N77" s="34">
        <v>158</v>
      </c>
      <c r="O77" s="54">
        <v>180</v>
      </c>
    </row>
    <row r="78" spans="1:15" ht="15.75" x14ac:dyDescent="0.25">
      <c r="A78" s="61" t="s">
        <v>66</v>
      </c>
      <c r="B78" s="33">
        <v>3</v>
      </c>
      <c r="C78" s="40">
        <v>14</v>
      </c>
      <c r="D78" s="40">
        <v>19</v>
      </c>
      <c r="E78" s="40">
        <v>31</v>
      </c>
      <c r="F78" s="40">
        <v>3</v>
      </c>
      <c r="G78" s="40">
        <v>4</v>
      </c>
      <c r="H78" s="40">
        <v>3</v>
      </c>
      <c r="I78" s="40" t="s">
        <v>25</v>
      </c>
      <c r="J78" s="40">
        <v>9</v>
      </c>
      <c r="K78" s="40" t="s">
        <v>25</v>
      </c>
      <c r="L78" s="40">
        <v>1</v>
      </c>
      <c r="M78" s="40" t="s">
        <v>25</v>
      </c>
      <c r="N78" s="34">
        <v>296</v>
      </c>
      <c r="O78" s="54">
        <v>383</v>
      </c>
    </row>
    <row r="79" spans="1:15" ht="15.75" x14ac:dyDescent="0.25">
      <c r="A79" s="61" t="s">
        <v>67</v>
      </c>
      <c r="B79" s="33">
        <v>8</v>
      </c>
      <c r="C79" s="40">
        <v>19</v>
      </c>
      <c r="D79" s="40">
        <v>17</v>
      </c>
      <c r="E79" s="40">
        <v>50</v>
      </c>
      <c r="F79" s="40">
        <v>5</v>
      </c>
      <c r="G79" s="40">
        <v>7</v>
      </c>
      <c r="H79" s="40">
        <v>7</v>
      </c>
      <c r="I79" s="40" t="s">
        <v>25</v>
      </c>
      <c r="J79" s="40">
        <v>12</v>
      </c>
      <c r="K79" s="40" t="s">
        <v>25</v>
      </c>
      <c r="L79" s="40" t="s">
        <v>25</v>
      </c>
      <c r="M79" s="40" t="s">
        <v>25</v>
      </c>
      <c r="N79" s="34">
        <v>168</v>
      </c>
      <c r="O79" s="54">
        <v>293</v>
      </c>
    </row>
    <row r="80" spans="1:15" ht="15.75" x14ac:dyDescent="0.25">
      <c r="A80" s="61" t="s">
        <v>324</v>
      </c>
      <c r="B80" s="33" t="s">
        <v>25</v>
      </c>
      <c r="C80" s="40">
        <v>5</v>
      </c>
      <c r="D80" s="40">
        <v>1</v>
      </c>
      <c r="E80" s="40">
        <v>7</v>
      </c>
      <c r="F80" s="40" t="s">
        <v>25</v>
      </c>
      <c r="G80" s="40">
        <v>1</v>
      </c>
      <c r="H80" s="40" t="s">
        <v>25</v>
      </c>
      <c r="I80" s="40">
        <v>1</v>
      </c>
      <c r="J80" s="40" t="s">
        <v>25</v>
      </c>
      <c r="K80" s="40" t="s">
        <v>25</v>
      </c>
      <c r="L80" s="40" t="s">
        <v>25</v>
      </c>
      <c r="M80" s="40" t="s">
        <v>25</v>
      </c>
      <c r="N80" s="34">
        <v>38</v>
      </c>
      <c r="O80" s="54">
        <v>53</v>
      </c>
    </row>
    <row r="81" spans="1:15" ht="15.75" x14ac:dyDescent="0.25">
      <c r="A81" s="61" t="s">
        <v>68</v>
      </c>
      <c r="B81" s="33" t="s">
        <v>25</v>
      </c>
      <c r="C81" s="40">
        <v>1</v>
      </c>
      <c r="D81" s="40">
        <v>3</v>
      </c>
      <c r="E81" s="40">
        <v>6</v>
      </c>
      <c r="F81" s="40" t="s">
        <v>25</v>
      </c>
      <c r="G81" s="40">
        <v>1</v>
      </c>
      <c r="H81" s="40">
        <v>1</v>
      </c>
      <c r="I81" s="40" t="s">
        <v>25</v>
      </c>
      <c r="J81" s="40" t="s">
        <v>25</v>
      </c>
      <c r="K81" s="40" t="s">
        <v>25</v>
      </c>
      <c r="L81" s="40" t="s">
        <v>25</v>
      </c>
      <c r="M81" s="40" t="s">
        <v>25</v>
      </c>
      <c r="N81" s="34">
        <v>88</v>
      </c>
      <c r="O81" s="54">
        <v>100</v>
      </c>
    </row>
    <row r="82" spans="1:15" ht="15.75" x14ac:dyDescent="0.25">
      <c r="A82" s="61" t="s">
        <v>69</v>
      </c>
      <c r="B82" s="33" t="s">
        <v>25</v>
      </c>
      <c r="C82" s="40" t="s">
        <v>25</v>
      </c>
      <c r="D82" s="40" t="s">
        <v>25</v>
      </c>
      <c r="E82" s="40" t="s">
        <v>25</v>
      </c>
      <c r="F82" s="40" t="s">
        <v>25</v>
      </c>
      <c r="G82" s="40" t="s">
        <v>25</v>
      </c>
      <c r="H82" s="40" t="s">
        <v>25</v>
      </c>
      <c r="I82" s="40" t="s">
        <v>25</v>
      </c>
      <c r="J82" s="40" t="s">
        <v>25</v>
      </c>
      <c r="K82" s="40" t="s">
        <v>25</v>
      </c>
      <c r="L82" s="40" t="s">
        <v>25</v>
      </c>
      <c r="M82" s="40" t="s">
        <v>25</v>
      </c>
      <c r="N82" s="34">
        <v>4</v>
      </c>
      <c r="O82" s="54">
        <v>4</v>
      </c>
    </row>
    <row r="83" spans="1:15" ht="15.75" x14ac:dyDescent="0.25">
      <c r="A83" s="61" t="s">
        <v>95</v>
      </c>
      <c r="B83" s="33">
        <v>15</v>
      </c>
      <c r="C83" s="40">
        <v>72</v>
      </c>
      <c r="D83" s="40">
        <v>42</v>
      </c>
      <c r="E83" s="40">
        <v>204</v>
      </c>
      <c r="F83" s="40">
        <v>7</v>
      </c>
      <c r="G83" s="40">
        <v>21</v>
      </c>
      <c r="H83" s="40">
        <v>8</v>
      </c>
      <c r="I83" s="40">
        <v>5</v>
      </c>
      <c r="J83" s="40">
        <v>37</v>
      </c>
      <c r="K83" s="40">
        <v>3</v>
      </c>
      <c r="L83" s="40">
        <v>5</v>
      </c>
      <c r="M83" s="40">
        <v>1</v>
      </c>
      <c r="N83" s="34">
        <v>821</v>
      </c>
      <c r="O83" s="54">
        <v>1241</v>
      </c>
    </row>
    <row r="84" spans="1:15" ht="15.75" x14ac:dyDescent="0.25">
      <c r="A84" s="61" t="s">
        <v>325</v>
      </c>
      <c r="B84" s="33" t="s">
        <v>25</v>
      </c>
      <c r="C84" s="40">
        <v>10</v>
      </c>
      <c r="D84" s="40">
        <v>18</v>
      </c>
      <c r="E84" s="40">
        <v>43</v>
      </c>
      <c r="F84" s="40">
        <v>4</v>
      </c>
      <c r="G84" s="40">
        <v>26</v>
      </c>
      <c r="H84" s="40">
        <v>32</v>
      </c>
      <c r="I84" s="40">
        <v>36</v>
      </c>
      <c r="J84" s="40">
        <v>98</v>
      </c>
      <c r="K84" s="40">
        <v>38</v>
      </c>
      <c r="L84" s="40">
        <v>64</v>
      </c>
      <c r="M84" s="40">
        <v>26</v>
      </c>
      <c r="N84" s="34">
        <v>80</v>
      </c>
      <c r="O84" s="54">
        <v>475</v>
      </c>
    </row>
    <row r="85" spans="1:15" ht="15.75" x14ac:dyDescent="0.25">
      <c r="A85" s="61" t="s">
        <v>326</v>
      </c>
      <c r="B85" s="33">
        <v>7</v>
      </c>
      <c r="C85" s="40">
        <v>12</v>
      </c>
      <c r="D85" s="40">
        <v>11</v>
      </c>
      <c r="E85" s="40">
        <v>36</v>
      </c>
      <c r="F85" s="40">
        <v>4</v>
      </c>
      <c r="G85" s="40">
        <v>19</v>
      </c>
      <c r="H85" s="40">
        <v>10</v>
      </c>
      <c r="I85" s="40">
        <v>1</v>
      </c>
      <c r="J85" s="40">
        <v>5</v>
      </c>
      <c r="K85" s="40">
        <v>2</v>
      </c>
      <c r="L85" s="40">
        <v>2</v>
      </c>
      <c r="M85" s="40" t="s">
        <v>25</v>
      </c>
      <c r="N85" s="34">
        <v>25</v>
      </c>
      <c r="O85" s="54">
        <v>134</v>
      </c>
    </row>
    <row r="86" spans="1:15" ht="15.75" x14ac:dyDescent="0.25">
      <c r="A86" s="61" t="s">
        <v>327</v>
      </c>
      <c r="B86" s="33">
        <v>5</v>
      </c>
      <c r="C86" s="40">
        <v>31</v>
      </c>
      <c r="D86" s="40">
        <v>19</v>
      </c>
      <c r="E86" s="40">
        <v>84</v>
      </c>
      <c r="F86" s="40">
        <v>3</v>
      </c>
      <c r="G86" s="40">
        <v>7</v>
      </c>
      <c r="H86" s="40">
        <v>1</v>
      </c>
      <c r="I86" s="40" t="s">
        <v>25</v>
      </c>
      <c r="J86" s="40">
        <v>8</v>
      </c>
      <c r="K86" s="40" t="s">
        <v>25</v>
      </c>
      <c r="L86" s="40" t="s">
        <v>25</v>
      </c>
      <c r="M86" s="40" t="s">
        <v>25</v>
      </c>
      <c r="N86" s="34">
        <v>233</v>
      </c>
      <c r="O86" s="54">
        <v>391</v>
      </c>
    </row>
    <row r="87" spans="1:15" ht="15.75" x14ac:dyDescent="0.25">
      <c r="A87" s="61" t="s">
        <v>96</v>
      </c>
      <c r="B87" s="33">
        <v>9</v>
      </c>
      <c r="C87" s="40">
        <v>56</v>
      </c>
      <c r="D87" s="40">
        <v>31</v>
      </c>
      <c r="E87" s="40">
        <v>100</v>
      </c>
      <c r="F87" s="40">
        <v>3</v>
      </c>
      <c r="G87" s="40">
        <v>19</v>
      </c>
      <c r="H87" s="40">
        <v>9</v>
      </c>
      <c r="I87" s="40">
        <v>5</v>
      </c>
      <c r="J87" s="40">
        <v>15</v>
      </c>
      <c r="K87" s="40" t="s">
        <v>25</v>
      </c>
      <c r="L87" s="40">
        <v>1</v>
      </c>
      <c r="M87" s="40" t="s">
        <v>25</v>
      </c>
      <c r="N87" s="34">
        <v>132</v>
      </c>
      <c r="O87" s="54">
        <v>380</v>
      </c>
    </row>
    <row r="88" spans="1:15" ht="15.75" x14ac:dyDescent="0.25">
      <c r="A88" s="61" t="s">
        <v>328</v>
      </c>
      <c r="B88" s="33">
        <v>17</v>
      </c>
      <c r="C88" s="40">
        <v>58</v>
      </c>
      <c r="D88" s="40">
        <v>60</v>
      </c>
      <c r="E88" s="40">
        <v>172</v>
      </c>
      <c r="F88" s="40">
        <v>18</v>
      </c>
      <c r="G88" s="40">
        <v>48</v>
      </c>
      <c r="H88" s="40">
        <v>20</v>
      </c>
      <c r="I88" s="40">
        <v>9</v>
      </c>
      <c r="J88" s="40">
        <v>49</v>
      </c>
      <c r="K88" s="40">
        <v>8</v>
      </c>
      <c r="L88" s="40">
        <v>15</v>
      </c>
      <c r="M88" s="40">
        <v>1</v>
      </c>
      <c r="N88" s="34">
        <v>967</v>
      </c>
      <c r="O88" s="54">
        <v>1442</v>
      </c>
    </row>
    <row r="89" spans="1:15" ht="15.75" x14ac:dyDescent="0.25">
      <c r="A89" s="61" t="s">
        <v>329</v>
      </c>
      <c r="B89" s="33">
        <v>15</v>
      </c>
      <c r="C89" s="40">
        <v>33</v>
      </c>
      <c r="D89" s="40">
        <v>11</v>
      </c>
      <c r="E89" s="40">
        <v>57</v>
      </c>
      <c r="F89" s="40">
        <v>3</v>
      </c>
      <c r="G89" s="40">
        <v>3</v>
      </c>
      <c r="H89" s="40">
        <v>3</v>
      </c>
      <c r="I89" s="40" t="s">
        <v>25</v>
      </c>
      <c r="J89" s="40">
        <v>8</v>
      </c>
      <c r="K89" s="40" t="s">
        <v>25</v>
      </c>
      <c r="L89" s="40" t="s">
        <v>25</v>
      </c>
      <c r="M89" s="40" t="s">
        <v>25</v>
      </c>
      <c r="N89" s="34">
        <v>170</v>
      </c>
      <c r="O89" s="54">
        <v>303</v>
      </c>
    </row>
    <row r="90" spans="1:15" ht="15.75" x14ac:dyDescent="0.25">
      <c r="A90" s="61" t="s">
        <v>97</v>
      </c>
      <c r="B90" s="33">
        <v>3</v>
      </c>
      <c r="C90" s="40">
        <v>7</v>
      </c>
      <c r="D90" s="40">
        <v>3</v>
      </c>
      <c r="E90" s="40">
        <v>10</v>
      </c>
      <c r="F90" s="40">
        <v>2</v>
      </c>
      <c r="G90" s="40">
        <v>13</v>
      </c>
      <c r="H90" s="40">
        <v>5</v>
      </c>
      <c r="I90" s="40">
        <v>8</v>
      </c>
      <c r="J90" s="40">
        <v>15</v>
      </c>
      <c r="K90" s="40" t="s">
        <v>25</v>
      </c>
      <c r="L90" s="40">
        <v>4</v>
      </c>
      <c r="M90" s="40" t="s">
        <v>25</v>
      </c>
      <c r="N90" s="34">
        <v>62</v>
      </c>
      <c r="O90" s="54">
        <v>132</v>
      </c>
    </row>
    <row r="91" spans="1:15" ht="15.75" x14ac:dyDescent="0.25">
      <c r="A91" s="61" t="s">
        <v>78</v>
      </c>
      <c r="B91" s="33">
        <v>2</v>
      </c>
      <c r="C91" s="40">
        <v>10</v>
      </c>
      <c r="D91" s="40">
        <v>1</v>
      </c>
      <c r="E91" s="40">
        <v>8</v>
      </c>
      <c r="F91" s="40">
        <v>1</v>
      </c>
      <c r="G91" s="40">
        <v>3</v>
      </c>
      <c r="H91" s="40" t="s">
        <v>25</v>
      </c>
      <c r="I91" s="40" t="s">
        <v>25</v>
      </c>
      <c r="J91" s="40">
        <v>1</v>
      </c>
      <c r="K91" s="40" t="s">
        <v>25</v>
      </c>
      <c r="L91" s="40" t="s">
        <v>25</v>
      </c>
      <c r="M91" s="40" t="s">
        <v>25</v>
      </c>
      <c r="N91" s="34">
        <v>13</v>
      </c>
      <c r="O91" s="54">
        <v>39</v>
      </c>
    </row>
    <row r="92" spans="1:15" ht="15.75" x14ac:dyDescent="0.25">
      <c r="A92" s="61" t="s">
        <v>98</v>
      </c>
      <c r="B92" s="33">
        <v>24</v>
      </c>
      <c r="C92" s="40">
        <v>98</v>
      </c>
      <c r="D92" s="40">
        <v>88</v>
      </c>
      <c r="E92" s="40">
        <v>358</v>
      </c>
      <c r="F92" s="40">
        <v>24</v>
      </c>
      <c r="G92" s="40">
        <v>95</v>
      </c>
      <c r="H92" s="40">
        <v>41</v>
      </c>
      <c r="I92" s="40">
        <v>23</v>
      </c>
      <c r="J92" s="40">
        <v>136</v>
      </c>
      <c r="K92" s="40">
        <v>14</v>
      </c>
      <c r="L92" s="40">
        <v>37</v>
      </c>
      <c r="M92" s="40">
        <v>1</v>
      </c>
      <c r="N92" s="34">
        <v>1921</v>
      </c>
      <c r="O92" s="54">
        <v>2860</v>
      </c>
    </row>
    <row r="93" spans="1:15" ht="15.75" x14ac:dyDescent="0.25">
      <c r="A93" s="61" t="s">
        <v>99</v>
      </c>
      <c r="B93" s="33">
        <v>26</v>
      </c>
      <c r="C93" s="40">
        <v>20</v>
      </c>
      <c r="D93" s="40">
        <v>5</v>
      </c>
      <c r="E93" s="40">
        <v>20</v>
      </c>
      <c r="F93" s="40">
        <v>1</v>
      </c>
      <c r="G93" s="40">
        <v>5</v>
      </c>
      <c r="H93" s="40" t="s">
        <v>25</v>
      </c>
      <c r="I93" s="40" t="s">
        <v>25</v>
      </c>
      <c r="J93" s="40">
        <v>2</v>
      </c>
      <c r="K93" s="40" t="s">
        <v>25</v>
      </c>
      <c r="L93" s="40">
        <v>1</v>
      </c>
      <c r="M93" s="40" t="s">
        <v>25</v>
      </c>
      <c r="N93" s="34">
        <v>15</v>
      </c>
      <c r="O93" s="54">
        <v>95</v>
      </c>
    </row>
    <row r="94" spans="1:15" ht="15.75" x14ac:dyDescent="0.25">
      <c r="A94" s="61" t="s">
        <v>100</v>
      </c>
      <c r="B94" s="33">
        <v>6</v>
      </c>
      <c r="C94" s="40">
        <v>85</v>
      </c>
      <c r="D94" s="40">
        <v>73</v>
      </c>
      <c r="E94" s="40">
        <v>306</v>
      </c>
      <c r="F94" s="40">
        <v>28</v>
      </c>
      <c r="G94" s="40">
        <v>137</v>
      </c>
      <c r="H94" s="40">
        <v>42</v>
      </c>
      <c r="I94" s="40">
        <v>11</v>
      </c>
      <c r="J94" s="40">
        <v>54</v>
      </c>
      <c r="K94" s="40">
        <v>5</v>
      </c>
      <c r="L94" s="40">
        <v>11</v>
      </c>
      <c r="M94" s="40" t="s">
        <v>25</v>
      </c>
      <c r="N94" s="34">
        <v>4511</v>
      </c>
      <c r="O94" s="54">
        <v>5269</v>
      </c>
    </row>
    <row r="95" spans="1:15" ht="15.75" x14ac:dyDescent="0.25">
      <c r="A95" s="61" t="s">
        <v>330</v>
      </c>
      <c r="B95" s="33" t="s">
        <v>25</v>
      </c>
      <c r="C95" s="40">
        <v>8</v>
      </c>
      <c r="D95" s="40">
        <v>9</v>
      </c>
      <c r="E95" s="40">
        <v>29</v>
      </c>
      <c r="F95" s="40">
        <v>2</v>
      </c>
      <c r="G95" s="40">
        <v>5</v>
      </c>
      <c r="H95" s="40">
        <v>1</v>
      </c>
      <c r="I95" s="40">
        <v>2</v>
      </c>
      <c r="J95" s="40">
        <v>6</v>
      </c>
      <c r="K95" s="40" t="s">
        <v>25</v>
      </c>
      <c r="L95" s="40">
        <v>2</v>
      </c>
      <c r="M95" s="40" t="s">
        <v>25</v>
      </c>
      <c r="N95" s="34">
        <v>366</v>
      </c>
      <c r="O95" s="54">
        <v>430</v>
      </c>
    </row>
    <row r="96" spans="1:15" ht="15.75" x14ac:dyDescent="0.25">
      <c r="A96" s="61" t="s">
        <v>331</v>
      </c>
      <c r="B96" s="33">
        <v>67</v>
      </c>
      <c r="C96" s="40">
        <v>833</v>
      </c>
      <c r="D96" s="40">
        <v>697</v>
      </c>
      <c r="E96" s="40">
        <v>3601</v>
      </c>
      <c r="F96" s="40">
        <v>255</v>
      </c>
      <c r="G96" s="40">
        <v>3138</v>
      </c>
      <c r="H96" s="40">
        <v>626</v>
      </c>
      <c r="I96" s="40">
        <v>199</v>
      </c>
      <c r="J96" s="40">
        <v>1473</v>
      </c>
      <c r="K96" s="40">
        <v>268</v>
      </c>
      <c r="L96" s="40">
        <v>515</v>
      </c>
      <c r="M96" s="40">
        <v>38</v>
      </c>
      <c r="N96" s="34">
        <v>20102</v>
      </c>
      <c r="O96" s="54">
        <v>31812</v>
      </c>
    </row>
    <row r="97" spans="1:15" ht="15.75" x14ac:dyDescent="0.25">
      <c r="A97" s="61" t="s">
        <v>101</v>
      </c>
      <c r="B97" s="33">
        <v>35</v>
      </c>
      <c r="C97" s="40">
        <v>180</v>
      </c>
      <c r="D97" s="40">
        <v>89</v>
      </c>
      <c r="E97" s="40">
        <v>462</v>
      </c>
      <c r="F97" s="40">
        <v>10</v>
      </c>
      <c r="G97" s="40">
        <v>53</v>
      </c>
      <c r="H97" s="40">
        <v>33</v>
      </c>
      <c r="I97" s="40">
        <v>31</v>
      </c>
      <c r="J97" s="40">
        <v>61</v>
      </c>
      <c r="K97" s="40">
        <v>2</v>
      </c>
      <c r="L97" s="40">
        <v>11</v>
      </c>
      <c r="M97" s="40">
        <v>1</v>
      </c>
      <c r="N97" s="34">
        <v>963</v>
      </c>
      <c r="O97" s="54">
        <v>1931</v>
      </c>
    </row>
    <row r="98" spans="1:15" ht="15.75" x14ac:dyDescent="0.25">
      <c r="A98" s="61" t="s">
        <v>102</v>
      </c>
      <c r="B98" s="33">
        <v>62</v>
      </c>
      <c r="C98" s="40">
        <v>154</v>
      </c>
      <c r="D98" s="40">
        <v>179</v>
      </c>
      <c r="E98" s="40">
        <v>656</v>
      </c>
      <c r="F98" s="40">
        <v>12</v>
      </c>
      <c r="G98" s="40">
        <v>42</v>
      </c>
      <c r="H98" s="40">
        <v>20</v>
      </c>
      <c r="I98" s="40">
        <v>13</v>
      </c>
      <c r="J98" s="40">
        <v>81</v>
      </c>
      <c r="K98" s="40">
        <v>7</v>
      </c>
      <c r="L98" s="40">
        <v>18</v>
      </c>
      <c r="M98" s="40" t="s">
        <v>25</v>
      </c>
      <c r="N98" s="34">
        <v>1881</v>
      </c>
      <c r="O98" s="54">
        <v>3125</v>
      </c>
    </row>
    <row r="99" spans="1:15" ht="15.75" x14ac:dyDescent="0.25">
      <c r="A99" s="61" t="s">
        <v>332</v>
      </c>
      <c r="B99" s="33">
        <v>16</v>
      </c>
      <c r="C99" s="40">
        <v>90</v>
      </c>
      <c r="D99" s="40">
        <v>84</v>
      </c>
      <c r="E99" s="40">
        <v>315</v>
      </c>
      <c r="F99" s="40">
        <v>8</v>
      </c>
      <c r="G99" s="40">
        <v>25</v>
      </c>
      <c r="H99" s="40">
        <v>3</v>
      </c>
      <c r="I99" s="40">
        <v>1</v>
      </c>
      <c r="J99" s="40">
        <v>25</v>
      </c>
      <c r="K99" s="40">
        <v>2</v>
      </c>
      <c r="L99" s="40">
        <v>4</v>
      </c>
      <c r="M99" s="40" t="s">
        <v>25</v>
      </c>
      <c r="N99" s="34">
        <v>898</v>
      </c>
      <c r="O99" s="54">
        <v>1471</v>
      </c>
    </row>
    <row r="100" spans="1:15" ht="15.75" x14ac:dyDescent="0.25">
      <c r="A100" s="61" t="s">
        <v>103</v>
      </c>
      <c r="B100" s="33">
        <v>96</v>
      </c>
      <c r="C100" s="40">
        <v>2103</v>
      </c>
      <c r="D100" s="40">
        <v>1165</v>
      </c>
      <c r="E100" s="40">
        <v>5319</v>
      </c>
      <c r="F100" s="40">
        <v>268</v>
      </c>
      <c r="G100" s="40">
        <v>883</v>
      </c>
      <c r="H100" s="40">
        <v>624</v>
      </c>
      <c r="I100" s="40">
        <v>219</v>
      </c>
      <c r="J100" s="40">
        <v>1050</v>
      </c>
      <c r="K100" s="40">
        <v>137</v>
      </c>
      <c r="L100" s="40">
        <v>259</v>
      </c>
      <c r="M100" s="40">
        <v>14</v>
      </c>
      <c r="N100" s="34">
        <v>7590</v>
      </c>
      <c r="O100" s="54">
        <v>19727</v>
      </c>
    </row>
    <row r="101" spans="1:15" ht="15.75" x14ac:dyDescent="0.25">
      <c r="A101" s="61" t="s">
        <v>333</v>
      </c>
      <c r="B101" s="33" t="s">
        <v>25</v>
      </c>
      <c r="C101" s="40">
        <v>3</v>
      </c>
      <c r="D101" s="40">
        <v>4</v>
      </c>
      <c r="E101" s="40">
        <v>10</v>
      </c>
      <c r="F101" s="40" t="s">
        <v>25</v>
      </c>
      <c r="G101" s="40" t="s">
        <v>25</v>
      </c>
      <c r="H101" s="40" t="s">
        <v>25</v>
      </c>
      <c r="I101" s="40" t="s">
        <v>25</v>
      </c>
      <c r="J101" s="40" t="s">
        <v>25</v>
      </c>
      <c r="K101" s="40" t="s">
        <v>25</v>
      </c>
      <c r="L101" s="40" t="s">
        <v>25</v>
      </c>
      <c r="M101" s="40" t="s">
        <v>25</v>
      </c>
      <c r="N101" s="34">
        <v>10</v>
      </c>
      <c r="O101" s="54">
        <v>27</v>
      </c>
    </row>
    <row r="102" spans="1:15" ht="15.75" x14ac:dyDescent="0.25">
      <c r="A102" s="61" t="s">
        <v>104</v>
      </c>
      <c r="B102" s="33">
        <v>13</v>
      </c>
      <c r="C102" s="40">
        <v>25</v>
      </c>
      <c r="D102" s="40">
        <v>12</v>
      </c>
      <c r="E102" s="40">
        <v>55</v>
      </c>
      <c r="F102" s="40">
        <v>1</v>
      </c>
      <c r="G102" s="40">
        <v>4</v>
      </c>
      <c r="H102" s="40">
        <v>2</v>
      </c>
      <c r="I102" s="40" t="s">
        <v>25</v>
      </c>
      <c r="J102" s="40">
        <v>2</v>
      </c>
      <c r="K102" s="40">
        <v>1</v>
      </c>
      <c r="L102" s="40">
        <v>2</v>
      </c>
      <c r="M102" s="40" t="s">
        <v>25</v>
      </c>
      <c r="N102" s="34">
        <v>56</v>
      </c>
      <c r="O102" s="54">
        <v>173</v>
      </c>
    </row>
    <row r="103" spans="1:15" ht="15.75" x14ac:dyDescent="0.25">
      <c r="A103" s="61" t="s">
        <v>105</v>
      </c>
      <c r="B103" s="33">
        <v>9</v>
      </c>
      <c r="C103" s="40">
        <v>79</v>
      </c>
      <c r="D103" s="40">
        <v>62</v>
      </c>
      <c r="E103" s="40">
        <v>253</v>
      </c>
      <c r="F103" s="40">
        <v>18</v>
      </c>
      <c r="G103" s="40">
        <v>86</v>
      </c>
      <c r="H103" s="40">
        <v>38</v>
      </c>
      <c r="I103" s="40">
        <v>20</v>
      </c>
      <c r="J103" s="40">
        <v>182</v>
      </c>
      <c r="K103" s="40">
        <v>23</v>
      </c>
      <c r="L103" s="40">
        <v>39</v>
      </c>
      <c r="M103" s="40">
        <v>4</v>
      </c>
      <c r="N103" s="34">
        <v>1984</v>
      </c>
      <c r="O103" s="54">
        <v>2797</v>
      </c>
    </row>
    <row r="104" spans="1:15" ht="15.75" x14ac:dyDescent="0.25">
      <c r="A104" s="61" t="s">
        <v>106</v>
      </c>
      <c r="B104" s="33">
        <v>2</v>
      </c>
      <c r="C104" s="40" t="s">
        <v>25</v>
      </c>
      <c r="D104" s="40">
        <v>5</v>
      </c>
      <c r="E104" s="40">
        <v>16</v>
      </c>
      <c r="F104" s="40">
        <v>1</v>
      </c>
      <c r="G104" s="40" t="s">
        <v>25</v>
      </c>
      <c r="H104" s="40">
        <v>2</v>
      </c>
      <c r="I104" s="40">
        <v>1</v>
      </c>
      <c r="J104" s="40">
        <v>10</v>
      </c>
      <c r="K104" s="40" t="s">
        <v>25</v>
      </c>
      <c r="L104" s="40" t="s">
        <v>25</v>
      </c>
      <c r="M104" s="40" t="s">
        <v>25</v>
      </c>
      <c r="N104" s="34">
        <v>283</v>
      </c>
      <c r="O104" s="54">
        <v>320</v>
      </c>
    </row>
    <row r="105" spans="1:15" ht="16.5" thickBot="1" x14ac:dyDescent="0.3">
      <c r="A105" s="119" t="s">
        <v>7</v>
      </c>
      <c r="B105" s="37">
        <v>2847</v>
      </c>
      <c r="C105" s="41">
        <v>10392</v>
      </c>
      <c r="D105" s="41">
        <v>6545</v>
      </c>
      <c r="E105" s="41">
        <v>27871</v>
      </c>
      <c r="F105" s="41">
        <v>1702</v>
      </c>
      <c r="G105" s="41">
        <v>7460</v>
      </c>
      <c r="H105" s="41">
        <v>2888</v>
      </c>
      <c r="I105" s="41">
        <v>1345</v>
      </c>
      <c r="J105" s="41">
        <v>7351</v>
      </c>
      <c r="K105" s="41">
        <v>878</v>
      </c>
      <c r="L105" s="41">
        <v>1755</v>
      </c>
      <c r="M105" s="41">
        <v>126</v>
      </c>
      <c r="N105" s="38">
        <v>90485</v>
      </c>
      <c r="O105" s="57">
        <v>161645</v>
      </c>
    </row>
    <row r="107" spans="1:15" x14ac:dyDescent="0.25">
      <c r="A107" s="149" t="s">
        <v>8</v>
      </c>
    </row>
  </sheetData>
  <mergeCells count="3">
    <mergeCell ref="O3:O4"/>
    <mergeCell ref="A3:A4"/>
    <mergeCell ref="B3:N3"/>
  </mergeCells>
  <hyperlinks>
    <hyperlink ref="J1" location="'Table of Contents'!C2" display="Back to Table of Contents"/>
  </hyperlinks>
  <pageMargins left="0.75" right="0.75" top="1" bottom="1" header="0.5" footer="0.5"/>
  <pageSetup paperSize="9" scale="27" orientation="portrait"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8"/>
  <sheetViews>
    <sheetView showGridLines="0" zoomScaleNormal="100" workbookViewId="0"/>
  </sheetViews>
  <sheetFormatPr defaultRowHeight="15" x14ac:dyDescent="0.25"/>
  <cols>
    <col min="1" max="1" width="77.5703125" customWidth="1"/>
    <col min="2" max="13" width="17.42578125" customWidth="1"/>
  </cols>
  <sheetData>
    <row r="1" spans="1:13" x14ac:dyDescent="0.25">
      <c r="A1" s="8" t="s">
        <v>587</v>
      </c>
      <c r="J1" s="7" t="s">
        <v>892</v>
      </c>
    </row>
    <row r="2" spans="1:13" ht="15.75" thickBot="1" x14ac:dyDescent="0.3">
      <c r="A2" s="2"/>
    </row>
    <row r="3" spans="1:13" x14ac:dyDescent="0.25">
      <c r="A3" s="359" t="s">
        <v>49</v>
      </c>
      <c r="B3" s="364" t="s">
        <v>179</v>
      </c>
      <c r="C3" s="365"/>
      <c r="D3" s="366"/>
      <c r="E3" s="364" t="s">
        <v>54</v>
      </c>
      <c r="F3" s="365"/>
      <c r="G3" s="366"/>
      <c r="H3" s="364" t="s">
        <v>55</v>
      </c>
      <c r="I3" s="365"/>
      <c r="J3" s="366"/>
      <c r="K3" s="364" t="s">
        <v>7</v>
      </c>
      <c r="L3" s="365"/>
      <c r="M3" s="366"/>
    </row>
    <row r="4" spans="1:13" ht="30.6" customHeight="1" thickBot="1" x14ac:dyDescent="0.3">
      <c r="A4" s="360"/>
      <c r="B4" s="236" t="s">
        <v>180</v>
      </c>
      <c r="C4" s="237" t="s">
        <v>588</v>
      </c>
      <c r="D4" s="238" t="s">
        <v>589</v>
      </c>
      <c r="E4" s="236" t="s">
        <v>180</v>
      </c>
      <c r="F4" s="237" t="s">
        <v>588</v>
      </c>
      <c r="G4" s="238" t="s">
        <v>589</v>
      </c>
      <c r="H4" s="236" t="s">
        <v>180</v>
      </c>
      <c r="I4" s="237" t="s">
        <v>588</v>
      </c>
      <c r="J4" s="238" t="s">
        <v>589</v>
      </c>
      <c r="K4" s="236" t="s">
        <v>180</v>
      </c>
      <c r="L4" s="237" t="s">
        <v>588</v>
      </c>
      <c r="M4" s="238" t="s">
        <v>589</v>
      </c>
    </row>
    <row r="5" spans="1:13" ht="15.75" x14ac:dyDescent="0.25">
      <c r="A5" s="118" t="s">
        <v>285</v>
      </c>
      <c r="B5" s="47">
        <v>2635</v>
      </c>
      <c r="C5" s="48">
        <v>459</v>
      </c>
      <c r="D5" s="49">
        <v>208</v>
      </c>
      <c r="E5" s="47">
        <v>711</v>
      </c>
      <c r="F5" s="48">
        <v>342</v>
      </c>
      <c r="G5" s="49">
        <v>368</v>
      </c>
      <c r="H5" s="47">
        <v>32</v>
      </c>
      <c r="I5" s="48">
        <v>21</v>
      </c>
      <c r="J5" s="49">
        <v>40</v>
      </c>
      <c r="K5" s="205">
        <v>3378</v>
      </c>
      <c r="L5" s="239">
        <v>822</v>
      </c>
      <c r="M5" s="164">
        <v>616</v>
      </c>
    </row>
    <row r="6" spans="1:13" ht="15.75" x14ac:dyDescent="0.25">
      <c r="A6" s="61" t="s">
        <v>56</v>
      </c>
      <c r="B6" s="33">
        <v>50</v>
      </c>
      <c r="C6" s="40">
        <v>26</v>
      </c>
      <c r="D6" s="34">
        <v>14</v>
      </c>
      <c r="E6" s="33">
        <v>22</v>
      </c>
      <c r="F6" s="40">
        <v>10</v>
      </c>
      <c r="G6" s="34">
        <v>20</v>
      </c>
      <c r="H6" s="33">
        <v>1</v>
      </c>
      <c r="I6" s="40">
        <v>1</v>
      </c>
      <c r="J6" s="34">
        <v>1</v>
      </c>
      <c r="K6" s="88">
        <v>73</v>
      </c>
      <c r="L6" s="89">
        <v>37</v>
      </c>
      <c r="M6" s="35">
        <v>35</v>
      </c>
    </row>
    <row r="7" spans="1:13" ht="15.75" x14ac:dyDescent="0.25">
      <c r="A7" s="61" t="s">
        <v>286</v>
      </c>
      <c r="B7" s="33">
        <v>90</v>
      </c>
      <c r="C7" s="40">
        <v>10</v>
      </c>
      <c r="D7" s="34">
        <v>3</v>
      </c>
      <c r="E7" s="33">
        <v>44</v>
      </c>
      <c r="F7" s="40">
        <v>13</v>
      </c>
      <c r="G7" s="34">
        <v>16</v>
      </c>
      <c r="H7" s="33">
        <v>1</v>
      </c>
      <c r="I7" s="40">
        <v>1</v>
      </c>
      <c r="J7" s="34">
        <v>1</v>
      </c>
      <c r="K7" s="88">
        <v>135</v>
      </c>
      <c r="L7" s="89">
        <v>24</v>
      </c>
      <c r="M7" s="35">
        <v>20</v>
      </c>
    </row>
    <row r="8" spans="1:13" ht="15.75" x14ac:dyDescent="0.25">
      <c r="A8" s="61" t="s">
        <v>57</v>
      </c>
      <c r="B8" s="33">
        <v>510</v>
      </c>
      <c r="C8" s="40">
        <v>239</v>
      </c>
      <c r="D8" s="34">
        <v>106</v>
      </c>
      <c r="E8" s="33">
        <v>340</v>
      </c>
      <c r="F8" s="40">
        <v>301</v>
      </c>
      <c r="G8" s="34">
        <v>221</v>
      </c>
      <c r="H8" s="33">
        <v>61</v>
      </c>
      <c r="I8" s="40">
        <v>58</v>
      </c>
      <c r="J8" s="34">
        <v>51</v>
      </c>
      <c r="K8" s="88">
        <v>911</v>
      </c>
      <c r="L8" s="89">
        <v>598</v>
      </c>
      <c r="M8" s="35">
        <v>378</v>
      </c>
    </row>
    <row r="9" spans="1:13" ht="15.75" x14ac:dyDescent="0.25">
      <c r="A9" s="61" t="s">
        <v>58</v>
      </c>
      <c r="B9" s="33">
        <v>246</v>
      </c>
      <c r="C9" s="40">
        <v>117</v>
      </c>
      <c r="D9" s="34">
        <v>55</v>
      </c>
      <c r="E9" s="33">
        <v>45</v>
      </c>
      <c r="F9" s="40">
        <v>32</v>
      </c>
      <c r="G9" s="34">
        <v>22</v>
      </c>
      <c r="H9" s="33" t="s">
        <v>25</v>
      </c>
      <c r="I9" s="40">
        <v>1</v>
      </c>
      <c r="J9" s="34">
        <v>3</v>
      </c>
      <c r="K9" s="88">
        <v>291</v>
      </c>
      <c r="L9" s="89">
        <v>150</v>
      </c>
      <c r="M9" s="35">
        <v>80</v>
      </c>
    </row>
    <row r="10" spans="1:13" ht="15.75" x14ac:dyDescent="0.25">
      <c r="A10" s="61" t="s">
        <v>287</v>
      </c>
      <c r="B10" s="33">
        <v>17</v>
      </c>
      <c r="C10" s="40">
        <v>14</v>
      </c>
      <c r="D10" s="34">
        <v>15</v>
      </c>
      <c r="E10" s="33">
        <v>14</v>
      </c>
      <c r="F10" s="40">
        <v>21</v>
      </c>
      <c r="G10" s="34">
        <v>16</v>
      </c>
      <c r="H10" s="33">
        <v>1</v>
      </c>
      <c r="I10" s="40" t="s">
        <v>25</v>
      </c>
      <c r="J10" s="34">
        <v>2</v>
      </c>
      <c r="K10" s="88">
        <v>32</v>
      </c>
      <c r="L10" s="89">
        <v>35</v>
      </c>
      <c r="M10" s="35">
        <v>33</v>
      </c>
    </row>
    <row r="11" spans="1:13" ht="15.75" x14ac:dyDescent="0.25">
      <c r="A11" s="61" t="s">
        <v>288</v>
      </c>
      <c r="B11" s="33">
        <v>200</v>
      </c>
      <c r="C11" s="40">
        <v>94</v>
      </c>
      <c r="D11" s="34">
        <v>46</v>
      </c>
      <c r="E11" s="33">
        <v>234</v>
      </c>
      <c r="F11" s="40">
        <v>89</v>
      </c>
      <c r="G11" s="34">
        <v>75</v>
      </c>
      <c r="H11" s="33">
        <v>10</v>
      </c>
      <c r="I11" s="40">
        <v>4</v>
      </c>
      <c r="J11" s="34">
        <v>5</v>
      </c>
      <c r="K11" s="88">
        <v>444</v>
      </c>
      <c r="L11" s="89">
        <v>187</v>
      </c>
      <c r="M11" s="35">
        <v>126</v>
      </c>
    </row>
    <row r="12" spans="1:13" ht="15.75" x14ac:dyDescent="0.25">
      <c r="A12" s="61" t="s">
        <v>59</v>
      </c>
      <c r="B12" s="33">
        <v>183</v>
      </c>
      <c r="C12" s="40">
        <v>57</v>
      </c>
      <c r="D12" s="34">
        <v>22</v>
      </c>
      <c r="E12" s="33">
        <v>39</v>
      </c>
      <c r="F12" s="40">
        <v>26</v>
      </c>
      <c r="G12" s="34">
        <v>23</v>
      </c>
      <c r="H12" s="33">
        <v>1</v>
      </c>
      <c r="I12" s="40">
        <v>1</v>
      </c>
      <c r="J12" s="34">
        <v>4</v>
      </c>
      <c r="K12" s="88">
        <v>223</v>
      </c>
      <c r="L12" s="89">
        <v>84</v>
      </c>
      <c r="M12" s="35">
        <v>49</v>
      </c>
    </row>
    <row r="13" spans="1:13" ht="15.75" x14ac:dyDescent="0.25">
      <c r="A13" s="61" t="s">
        <v>60</v>
      </c>
      <c r="B13" s="33">
        <v>31</v>
      </c>
      <c r="C13" s="40">
        <v>6</v>
      </c>
      <c r="D13" s="34">
        <v>4</v>
      </c>
      <c r="E13" s="33">
        <v>19</v>
      </c>
      <c r="F13" s="40">
        <v>10</v>
      </c>
      <c r="G13" s="34">
        <v>6</v>
      </c>
      <c r="H13" s="33">
        <v>2</v>
      </c>
      <c r="I13" s="40">
        <v>1</v>
      </c>
      <c r="J13" s="34" t="s">
        <v>25</v>
      </c>
      <c r="K13" s="88">
        <v>52</v>
      </c>
      <c r="L13" s="89">
        <v>17</v>
      </c>
      <c r="M13" s="35">
        <v>10</v>
      </c>
    </row>
    <row r="14" spans="1:13" ht="15.75" x14ac:dyDescent="0.25">
      <c r="A14" s="61" t="s">
        <v>61</v>
      </c>
      <c r="B14" s="33">
        <v>3</v>
      </c>
      <c r="C14" s="40" t="s">
        <v>25</v>
      </c>
      <c r="D14" s="34" t="s">
        <v>25</v>
      </c>
      <c r="E14" s="33">
        <v>1</v>
      </c>
      <c r="F14" s="40">
        <v>4</v>
      </c>
      <c r="G14" s="34" t="s">
        <v>25</v>
      </c>
      <c r="H14" s="33" t="s">
        <v>25</v>
      </c>
      <c r="I14" s="40">
        <v>1</v>
      </c>
      <c r="J14" s="34" t="s">
        <v>25</v>
      </c>
      <c r="K14" s="88">
        <v>4</v>
      </c>
      <c r="L14" s="89">
        <v>5</v>
      </c>
      <c r="M14" s="35" t="s">
        <v>25</v>
      </c>
    </row>
    <row r="15" spans="1:13" ht="15.75" x14ac:dyDescent="0.25">
      <c r="A15" s="61" t="s">
        <v>289</v>
      </c>
      <c r="B15" s="33">
        <v>161</v>
      </c>
      <c r="C15" s="40">
        <v>89</v>
      </c>
      <c r="D15" s="34">
        <v>49</v>
      </c>
      <c r="E15" s="33">
        <v>67</v>
      </c>
      <c r="F15" s="40">
        <v>71</v>
      </c>
      <c r="G15" s="34">
        <v>31</v>
      </c>
      <c r="H15" s="33">
        <v>5</v>
      </c>
      <c r="I15" s="40">
        <v>3</v>
      </c>
      <c r="J15" s="34">
        <v>2</v>
      </c>
      <c r="K15" s="88">
        <v>233</v>
      </c>
      <c r="L15" s="89">
        <v>163</v>
      </c>
      <c r="M15" s="35">
        <v>82</v>
      </c>
    </row>
    <row r="16" spans="1:13" ht="15.75" x14ac:dyDescent="0.25">
      <c r="A16" s="61" t="s">
        <v>62</v>
      </c>
      <c r="B16" s="33">
        <v>426</v>
      </c>
      <c r="C16" s="40">
        <v>90</v>
      </c>
      <c r="D16" s="34">
        <v>24</v>
      </c>
      <c r="E16" s="33">
        <v>206</v>
      </c>
      <c r="F16" s="40">
        <v>47</v>
      </c>
      <c r="G16" s="34">
        <v>21</v>
      </c>
      <c r="H16" s="33">
        <v>8</v>
      </c>
      <c r="I16" s="40">
        <v>4</v>
      </c>
      <c r="J16" s="34">
        <v>2</v>
      </c>
      <c r="K16" s="88">
        <v>640</v>
      </c>
      <c r="L16" s="89">
        <v>141</v>
      </c>
      <c r="M16" s="35">
        <v>47</v>
      </c>
    </row>
    <row r="17" spans="1:13" ht="15.75" x14ac:dyDescent="0.25">
      <c r="A17" s="61" t="s">
        <v>290</v>
      </c>
      <c r="B17" s="33">
        <v>30</v>
      </c>
      <c r="C17" s="40">
        <v>26</v>
      </c>
      <c r="D17" s="34">
        <v>13</v>
      </c>
      <c r="E17" s="33">
        <v>23</v>
      </c>
      <c r="F17" s="40">
        <v>27</v>
      </c>
      <c r="G17" s="34">
        <v>20</v>
      </c>
      <c r="H17" s="33">
        <v>1</v>
      </c>
      <c r="I17" s="40" t="s">
        <v>25</v>
      </c>
      <c r="J17" s="34">
        <v>2</v>
      </c>
      <c r="K17" s="88">
        <v>54</v>
      </c>
      <c r="L17" s="89">
        <v>53</v>
      </c>
      <c r="M17" s="35">
        <v>35</v>
      </c>
    </row>
    <row r="18" spans="1:13" ht="15.75" x14ac:dyDescent="0.25">
      <c r="A18" s="61" t="s">
        <v>291</v>
      </c>
      <c r="B18" s="33">
        <v>71</v>
      </c>
      <c r="C18" s="40">
        <v>49</v>
      </c>
      <c r="D18" s="34">
        <v>29</v>
      </c>
      <c r="E18" s="33">
        <v>19</v>
      </c>
      <c r="F18" s="40">
        <v>29</v>
      </c>
      <c r="G18" s="34">
        <v>34</v>
      </c>
      <c r="H18" s="33" t="s">
        <v>25</v>
      </c>
      <c r="I18" s="40">
        <v>1</v>
      </c>
      <c r="J18" s="34">
        <v>4</v>
      </c>
      <c r="K18" s="88">
        <v>90</v>
      </c>
      <c r="L18" s="89">
        <v>79</v>
      </c>
      <c r="M18" s="35">
        <v>67</v>
      </c>
    </row>
    <row r="19" spans="1:13" ht="15.75" x14ac:dyDescent="0.25">
      <c r="A19" s="61" t="s">
        <v>292</v>
      </c>
      <c r="B19" s="33">
        <v>147</v>
      </c>
      <c r="C19" s="40">
        <v>40</v>
      </c>
      <c r="D19" s="34">
        <v>22</v>
      </c>
      <c r="E19" s="33">
        <v>117</v>
      </c>
      <c r="F19" s="40">
        <v>39</v>
      </c>
      <c r="G19" s="34">
        <v>25</v>
      </c>
      <c r="H19" s="33">
        <v>13</v>
      </c>
      <c r="I19" s="40">
        <v>7</v>
      </c>
      <c r="J19" s="34">
        <v>3</v>
      </c>
      <c r="K19" s="88">
        <v>277</v>
      </c>
      <c r="L19" s="89">
        <v>86</v>
      </c>
      <c r="M19" s="35">
        <v>50</v>
      </c>
    </row>
    <row r="20" spans="1:13" ht="15.75" x14ac:dyDescent="0.25">
      <c r="A20" s="61" t="s">
        <v>293</v>
      </c>
      <c r="B20" s="33">
        <v>3</v>
      </c>
      <c r="C20" s="40">
        <v>5</v>
      </c>
      <c r="D20" s="34">
        <v>4</v>
      </c>
      <c r="E20" s="33">
        <v>5</v>
      </c>
      <c r="F20" s="40">
        <v>11</v>
      </c>
      <c r="G20" s="34">
        <v>13</v>
      </c>
      <c r="H20" s="33" t="s">
        <v>25</v>
      </c>
      <c r="I20" s="40">
        <v>1</v>
      </c>
      <c r="J20" s="34">
        <v>3</v>
      </c>
      <c r="K20" s="88">
        <v>8</v>
      </c>
      <c r="L20" s="89">
        <v>17</v>
      </c>
      <c r="M20" s="35">
        <v>20</v>
      </c>
    </row>
    <row r="21" spans="1:13" ht="15.75" x14ac:dyDescent="0.25">
      <c r="A21" s="61" t="s">
        <v>64</v>
      </c>
      <c r="B21" s="33">
        <v>26</v>
      </c>
      <c r="C21" s="40">
        <v>9</v>
      </c>
      <c r="D21" s="34">
        <v>9</v>
      </c>
      <c r="E21" s="33">
        <v>9</v>
      </c>
      <c r="F21" s="40">
        <v>15</v>
      </c>
      <c r="G21" s="34">
        <v>12</v>
      </c>
      <c r="H21" s="33">
        <v>10</v>
      </c>
      <c r="I21" s="40">
        <v>8</v>
      </c>
      <c r="J21" s="34">
        <v>6</v>
      </c>
      <c r="K21" s="88">
        <v>45</v>
      </c>
      <c r="L21" s="89">
        <v>32</v>
      </c>
      <c r="M21" s="35">
        <v>27</v>
      </c>
    </row>
    <row r="22" spans="1:13" ht="15.75" x14ac:dyDescent="0.25">
      <c r="A22" s="61" t="s">
        <v>294</v>
      </c>
      <c r="B22" s="33" t="s">
        <v>25</v>
      </c>
      <c r="C22" s="40" t="s">
        <v>25</v>
      </c>
      <c r="D22" s="34" t="s">
        <v>25</v>
      </c>
      <c r="E22" s="33" t="s">
        <v>25</v>
      </c>
      <c r="F22" s="40" t="s">
        <v>25</v>
      </c>
      <c r="G22" s="34">
        <v>1</v>
      </c>
      <c r="H22" s="33" t="s">
        <v>25</v>
      </c>
      <c r="I22" s="40">
        <v>1</v>
      </c>
      <c r="J22" s="34">
        <v>3</v>
      </c>
      <c r="K22" s="88" t="s">
        <v>25</v>
      </c>
      <c r="L22" s="89">
        <v>1</v>
      </c>
      <c r="M22" s="35">
        <v>4</v>
      </c>
    </row>
    <row r="23" spans="1:13" ht="15.75" x14ac:dyDescent="0.25">
      <c r="A23" s="61" t="s">
        <v>295</v>
      </c>
      <c r="B23" s="33">
        <v>902</v>
      </c>
      <c r="C23" s="40">
        <v>373</v>
      </c>
      <c r="D23" s="34">
        <v>231</v>
      </c>
      <c r="E23" s="33">
        <v>553</v>
      </c>
      <c r="F23" s="40">
        <v>432</v>
      </c>
      <c r="G23" s="34">
        <v>425</v>
      </c>
      <c r="H23" s="33">
        <v>20</v>
      </c>
      <c r="I23" s="40">
        <v>18</v>
      </c>
      <c r="J23" s="34">
        <v>58</v>
      </c>
      <c r="K23" s="88">
        <v>1475</v>
      </c>
      <c r="L23" s="89">
        <v>823</v>
      </c>
      <c r="M23" s="35">
        <v>714</v>
      </c>
    </row>
    <row r="24" spans="1:13" ht="15.75" x14ac:dyDescent="0.25">
      <c r="A24" s="61" t="s">
        <v>79</v>
      </c>
      <c r="B24" s="33">
        <v>565</v>
      </c>
      <c r="C24" s="40">
        <v>62</v>
      </c>
      <c r="D24" s="34">
        <v>30</v>
      </c>
      <c r="E24" s="33">
        <v>658</v>
      </c>
      <c r="F24" s="40">
        <v>94</v>
      </c>
      <c r="G24" s="34">
        <v>46</v>
      </c>
      <c r="H24" s="33">
        <v>16</v>
      </c>
      <c r="I24" s="40">
        <v>4</v>
      </c>
      <c r="J24" s="34">
        <v>3</v>
      </c>
      <c r="K24" s="88">
        <v>1239</v>
      </c>
      <c r="L24" s="89">
        <v>160</v>
      </c>
      <c r="M24" s="35">
        <v>79</v>
      </c>
    </row>
    <row r="25" spans="1:13" ht="15.75" x14ac:dyDescent="0.25">
      <c r="A25" s="61" t="s">
        <v>80</v>
      </c>
      <c r="B25" s="33">
        <v>87</v>
      </c>
      <c r="C25" s="40">
        <v>72</v>
      </c>
      <c r="D25" s="34">
        <v>41</v>
      </c>
      <c r="E25" s="33">
        <v>33</v>
      </c>
      <c r="F25" s="40">
        <v>33</v>
      </c>
      <c r="G25" s="34">
        <v>52</v>
      </c>
      <c r="H25" s="33">
        <v>3</v>
      </c>
      <c r="I25" s="40">
        <v>1</v>
      </c>
      <c r="J25" s="34">
        <v>7</v>
      </c>
      <c r="K25" s="88">
        <v>123</v>
      </c>
      <c r="L25" s="89">
        <v>106</v>
      </c>
      <c r="M25" s="35">
        <v>100</v>
      </c>
    </row>
    <row r="26" spans="1:13" ht="15.75" x14ac:dyDescent="0.25">
      <c r="A26" s="61" t="s">
        <v>81</v>
      </c>
      <c r="B26" s="33">
        <v>2</v>
      </c>
      <c r="C26" s="40">
        <v>8</v>
      </c>
      <c r="D26" s="34">
        <v>1</v>
      </c>
      <c r="E26" s="33" t="s">
        <v>25</v>
      </c>
      <c r="F26" s="40">
        <v>7</v>
      </c>
      <c r="G26" s="34">
        <v>7</v>
      </c>
      <c r="H26" s="33" t="s">
        <v>25</v>
      </c>
      <c r="I26" s="40" t="s">
        <v>25</v>
      </c>
      <c r="J26" s="34">
        <v>1</v>
      </c>
      <c r="K26" s="88">
        <v>2</v>
      </c>
      <c r="L26" s="89">
        <v>15</v>
      </c>
      <c r="M26" s="35">
        <v>9</v>
      </c>
    </row>
    <row r="27" spans="1:13" ht="15.75" x14ac:dyDescent="0.25">
      <c r="A27" s="61" t="s">
        <v>296</v>
      </c>
      <c r="B27" s="33">
        <v>119</v>
      </c>
      <c r="C27" s="40">
        <v>30</v>
      </c>
      <c r="D27" s="34">
        <v>5</v>
      </c>
      <c r="E27" s="33">
        <v>42</v>
      </c>
      <c r="F27" s="40">
        <v>8</v>
      </c>
      <c r="G27" s="34">
        <v>7</v>
      </c>
      <c r="H27" s="33">
        <v>3</v>
      </c>
      <c r="I27" s="40">
        <v>1</v>
      </c>
      <c r="J27" s="34" t="s">
        <v>25</v>
      </c>
      <c r="K27" s="88">
        <v>164</v>
      </c>
      <c r="L27" s="89">
        <v>39</v>
      </c>
      <c r="M27" s="35">
        <v>12</v>
      </c>
    </row>
    <row r="28" spans="1:13" ht="15.75" x14ac:dyDescent="0.25">
      <c r="A28" s="61" t="s">
        <v>297</v>
      </c>
      <c r="B28" s="33">
        <v>68</v>
      </c>
      <c r="C28" s="40">
        <v>30</v>
      </c>
      <c r="D28" s="34">
        <v>19</v>
      </c>
      <c r="E28" s="33">
        <v>78</v>
      </c>
      <c r="F28" s="40">
        <v>34</v>
      </c>
      <c r="G28" s="34">
        <v>27</v>
      </c>
      <c r="H28" s="33">
        <v>3</v>
      </c>
      <c r="I28" s="40">
        <v>5</v>
      </c>
      <c r="J28" s="34">
        <v>3</v>
      </c>
      <c r="K28" s="88">
        <v>149</v>
      </c>
      <c r="L28" s="89">
        <v>69</v>
      </c>
      <c r="M28" s="35">
        <v>49</v>
      </c>
    </row>
    <row r="29" spans="1:13" ht="15.75" x14ac:dyDescent="0.25">
      <c r="A29" s="61" t="s">
        <v>298</v>
      </c>
      <c r="B29" s="33" t="s">
        <v>25</v>
      </c>
      <c r="C29" s="40" t="s">
        <v>25</v>
      </c>
      <c r="D29" s="34" t="s">
        <v>25</v>
      </c>
      <c r="E29" s="33" t="s">
        <v>25</v>
      </c>
      <c r="F29" s="40" t="s">
        <v>25</v>
      </c>
      <c r="G29" s="34">
        <v>2</v>
      </c>
      <c r="H29" s="33" t="s">
        <v>25</v>
      </c>
      <c r="I29" s="40" t="s">
        <v>25</v>
      </c>
      <c r="J29" s="34" t="s">
        <v>25</v>
      </c>
      <c r="K29" s="88" t="s">
        <v>25</v>
      </c>
      <c r="L29" s="89" t="s">
        <v>25</v>
      </c>
      <c r="M29" s="35">
        <v>2</v>
      </c>
    </row>
    <row r="30" spans="1:13" ht="15.75" x14ac:dyDescent="0.25">
      <c r="A30" s="61" t="s">
        <v>70</v>
      </c>
      <c r="B30" s="33">
        <v>8771</v>
      </c>
      <c r="C30" s="40">
        <v>1522</v>
      </c>
      <c r="D30" s="34">
        <v>633</v>
      </c>
      <c r="E30" s="33">
        <v>4291</v>
      </c>
      <c r="F30" s="40">
        <v>986</v>
      </c>
      <c r="G30" s="34">
        <v>660</v>
      </c>
      <c r="H30" s="33">
        <v>84</v>
      </c>
      <c r="I30" s="40">
        <v>37</v>
      </c>
      <c r="J30" s="34">
        <v>56</v>
      </c>
      <c r="K30" s="88">
        <v>13146</v>
      </c>
      <c r="L30" s="89">
        <v>2545</v>
      </c>
      <c r="M30" s="35">
        <v>1349</v>
      </c>
    </row>
    <row r="31" spans="1:13" ht="15.75" x14ac:dyDescent="0.25">
      <c r="A31" s="61" t="s">
        <v>71</v>
      </c>
      <c r="B31" s="33">
        <v>282</v>
      </c>
      <c r="C31" s="40">
        <v>55</v>
      </c>
      <c r="D31" s="34">
        <v>27</v>
      </c>
      <c r="E31" s="33">
        <v>80</v>
      </c>
      <c r="F31" s="40">
        <v>27</v>
      </c>
      <c r="G31" s="34">
        <v>17</v>
      </c>
      <c r="H31" s="33">
        <v>4</v>
      </c>
      <c r="I31" s="40">
        <v>1</v>
      </c>
      <c r="J31" s="34">
        <v>3</v>
      </c>
      <c r="K31" s="88">
        <v>366</v>
      </c>
      <c r="L31" s="89">
        <v>83</v>
      </c>
      <c r="M31" s="35">
        <v>47</v>
      </c>
    </row>
    <row r="32" spans="1:13" ht="15.75" x14ac:dyDescent="0.25">
      <c r="A32" s="61" t="s">
        <v>299</v>
      </c>
      <c r="B32" s="33">
        <v>359</v>
      </c>
      <c r="C32" s="40">
        <v>164</v>
      </c>
      <c r="D32" s="34">
        <v>105</v>
      </c>
      <c r="E32" s="33">
        <v>152</v>
      </c>
      <c r="F32" s="40">
        <v>176</v>
      </c>
      <c r="G32" s="34">
        <v>237</v>
      </c>
      <c r="H32" s="33">
        <v>5</v>
      </c>
      <c r="I32" s="40">
        <v>9</v>
      </c>
      <c r="J32" s="34">
        <v>43</v>
      </c>
      <c r="K32" s="88">
        <v>516</v>
      </c>
      <c r="L32" s="89">
        <v>349</v>
      </c>
      <c r="M32" s="35">
        <v>385</v>
      </c>
    </row>
    <row r="33" spans="1:13" ht="15.75" x14ac:dyDescent="0.25">
      <c r="A33" s="61" t="s">
        <v>72</v>
      </c>
      <c r="B33" s="33">
        <v>42</v>
      </c>
      <c r="C33" s="40">
        <v>26</v>
      </c>
      <c r="D33" s="34">
        <v>14</v>
      </c>
      <c r="E33" s="33">
        <v>23</v>
      </c>
      <c r="F33" s="40">
        <v>19</v>
      </c>
      <c r="G33" s="34">
        <v>33</v>
      </c>
      <c r="H33" s="33" t="s">
        <v>25</v>
      </c>
      <c r="I33" s="40">
        <v>2</v>
      </c>
      <c r="J33" s="34">
        <v>4</v>
      </c>
      <c r="K33" s="88">
        <v>65</v>
      </c>
      <c r="L33" s="89">
        <v>47</v>
      </c>
      <c r="M33" s="35">
        <v>51</v>
      </c>
    </row>
    <row r="34" spans="1:13" ht="15.75" x14ac:dyDescent="0.25">
      <c r="A34" s="61" t="s">
        <v>300</v>
      </c>
      <c r="B34" s="33">
        <v>29</v>
      </c>
      <c r="C34" s="40">
        <v>16</v>
      </c>
      <c r="D34" s="34">
        <v>6</v>
      </c>
      <c r="E34" s="33">
        <v>20</v>
      </c>
      <c r="F34" s="40">
        <v>8</v>
      </c>
      <c r="G34" s="34">
        <v>2</v>
      </c>
      <c r="H34" s="33" t="s">
        <v>25</v>
      </c>
      <c r="I34" s="40">
        <v>1</v>
      </c>
      <c r="J34" s="34" t="s">
        <v>25</v>
      </c>
      <c r="K34" s="88">
        <v>49</v>
      </c>
      <c r="L34" s="89">
        <v>25</v>
      </c>
      <c r="M34" s="35">
        <v>8</v>
      </c>
    </row>
    <row r="35" spans="1:13" ht="15.75" x14ac:dyDescent="0.25">
      <c r="A35" s="61" t="s">
        <v>301</v>
      </c>
      <c r="B35" s="33">
        <v>797</v>
      </c>
      <c r="C35" s="40">
        <v>377</v>
      </c>
      <c r="D35" s="34">
        <v>280</v>
      </c>
      <c r="E35" s="33">
        <v>511</v>
      </c>
      <c r="F35" s="40">
        <v>420</v>
      </c>
      <c r="G35" s="34">
        <v>466</v>
      </c>
      <c r="H35" s="33">
        <v>20</v>
      </c>
      <c r="I35" s="40">
        <v>25</v>
      </c>
      <c r="J35" s="34">
        <v>48</v>
      </c>
      <c r="K35" s="88">
        <v>1328</v>
      </c>
      <c r="L35" s="89">
        <v>822</v>
      </c>
      <c r="M35" s="35">
        <v>794</v>
      </c>
    </row>
    <row r="36" spans="1:13" ht="15.75" x14ac:dyDescent="0.25">
      <c r="A36" s="61" t="s">
        <v>74</v>
      </c>
      <c r="B36" s="33">
        <v>1</v>
      </c>
      <c r="C36" s="40">
        <v>2</v>
      </c>
      <c r="D36" s="34">
        <v>4</v>
      </c>
      <c r="E36" s="33">
        <v>2</v>
      </c>
      <c r="F36" s="40">
        <v>2</v>
      </c>
      <c r="G36" s="34">
        <v>5</v>
      </c>
      <c r="H36" s="33" t="s">
        <v>25</v>
      </c>
      <c r="I36" s="40" t="s">
        <v>25</v>
      </c>
      <c r="J36" s="34" t="s">
        <v>25</v>
      </c>
      <c r="K36" s="88">
        <v>3</v>
      </c>
      <c r="L36" s="89">
        <v>4</v>
      </c>
      <c r="M36" s="35">
        <v>9</v>
      </c>
    </row>
    <row r="37" spans="1:13" ht="15.75" x14ac:dyDescent="0.25">
      <c r="A37" s="61" t="s">
        <v>302</v>
      </c>
      <c r="B37" s="33">
        <v>10</v>
      </c>
      <c r="C37" s="40">
        <v>7</v>
      </c>
      <c r="D37" s="34">
        <v>1</v>
      </c>
      <c r="E37" s="33">
        <v>4</v>
      </c>
      <c r="F37" s="40">
        <v>5</v>
      </c>
      <c r="G37" s="34">
        <v>3</v>
      </c>
      <c r="H37" s="33">
        <v>1</v>
      </c>
      <c r="I37" s="40" t="s">
        <v>25</v>
      </c>
      <c r="J37" s="34" t="s">
        <v>25</v>
      </c>
      <c r="K37" s="88">
        <v>15</v>
      </c>
      <c r="L37" s="89">
        <v>12</v>
      </c>
      <c r="M37" s="35">
        <v>4</v>
      </c>
    </row>
    <row r="38" spans="1:13" ht="15.75" x14ac:dyDescent="0.25">
      <c r="A38" s="61" t="s">
        <v>73</v>
      </c>
      <c r="B38" s="33">
        <v>70</v>
      </c>
      <c r="C38" s="40">
        <v>22</v>
      </c>
      <c r="D38" s="34">
        <v>18</v>
      </c>
      <c r="E38" s="33">
        <v>40</v>
      </c>
      <c r="F38" s="40">
        <v>12</v>
      </c>
      <c r="G38" s="34">
        <v>18</v>
      </c>
      <c r="H38" s="33" t="s">
        <v>25</v>
      </c>
      <c r="I38" s="40">
        <v>1</v>
      </c>
      <c r="J38" s="34">
        <v>4</v>
      </c>
      <c r="K38" s="88">
        <v>110</v>
      </c>
      <c r="L38" s="89">
        <v>35</v>
      </c>
      <c r="M38" s="35">
        <v>40</v>
      </c>
    </row>
    <row r="39" spans="1:13" ht="15.75" x14ac:dyDescent="0.25">
      <c r="A39" s="61" t="s">
        <v>75</v>
      </c>
      <c r="B39" s="33">
        <v>269</v>
      </c>
      <c r="C39" s="40">
        <v>93</v>
      </c>
      <c r="D39" s="34">
        <v>39</v>
      </c>
      <c r="E39" s="33">
        <v>80</v>
      </c>
      <c r="F39" s="40">
        <v>58</v>
      </c>
      <c r="G39" s="34">
        <v>55</v>
      </c>
      <c r="H39" s="33">
        <v>1</v>
      </c>
      <c r="I39" s="40">
        <v>1</v>
      </c>
      <c r="J39" s="34">
        <v>3</v>
      </c>
      <c r="K39" s="88">
        <v>350</v>
      </c>
      <c r="L39" s="89">
        <v>152</v>
      </c>
      <c r="M39" s="35">
        <v>97</v>
      </c>
    </row>
    <row r="40" spans="1:13" ht="15.75" x14ac:dyDescent="0.25">
      <c r="A40" s="61" t="s">
        <v>76</v>
      </c>
      <c r="B40" s="33">
        <v>111</v>
      </c>
      <c r="C40" s="40">
        <v>32</v>
      </c>
      <c r="D40" s="34">
        <v>11</v>
      </c>
      <c r="E40" s="33">
        <v>40</v>
      </c>
      <c r="F40" s="40">
        <v>18</v>
      </c>
      <c r="G40" s="34">
        <v>10</v>
      </c>
      <c r="H40" s="33">
        <v>2</v>
      </c>
      <c r="I40" s="40" t="s">
        <v>25</v>
      </c>
      <c r="J40" s="34">
        <v>1</v>
      </c>
      <c r="K40" s="88">
        <v>153</v>
      </c>
      <c r="L40" s="89">
        <v>50</v>
      </c>
      <c r="M40" s="35">
        <v>22</v>
      </c>
    </row>
    <row r="41" spans="1:13" ht="15.75" x14ac:dyDescent="0.25">
      <c r="A41" s="61" t="s">
        <v>303</v>
      </c>
      <c r="B41" s="33">
        <v>471</v>
      </c>
      <c r="C41" s="40">
        <v>148</v>
      </c>
      <c r="D41" s="34">
        <v>64</v>
      </c>
      <c r="E41" s="33">
        <v>96</v>
      </c>
      <c r="F41" s="40">
        <v>61</v>
      </c>
      <c r="G41" s="34">
        <v>38</v>
      </c>
      <c r="H41" s="33">
        <v>10</v>
      </c>
      <c r="I41" s="40">
        <v>6</v>
      </c>
      <c r="J41" s="34">
        <v>2</v>
      </c>
      <c r="K41" s="88">
        <v>577</v>
      </c>
      <c r="L41" s="89">
        <v>215</v>
      </c>
      <c r="M41" s="35">
        <v>104</v>
      </c>
    </row>
    <row r="42" spans="1:13" ht="15.75" x14ac:dyDescent="0.25">
      <c r="A42" s="61" t="s">
        <v>77</v>
      </c>
      <c r="B42" s="33">
        <v>20</v>
      </c>
      <c r="C42" s="40">
        <v>17</v>
      </c>
      <c r="D42" s="34">
        <v>8</v>
      </c>
      <c r="E42" s="33">
        <v>4</v>
      </c>
      <c r="F42" s="40">
        <v>9</v>
      </c>
      <c r="G42" s="34">
        <v>29</v>
      </c>
      <c r="H42" s="33" t="s">
        <v>25</v>
      </c>
      <c r="I42" s="40">
        <v>2</v>
      </c>
      <c r="J42" s="34">
        <v>3</v>
      </c>
      <c r="K42" s="88">
        <v>24</v>
      </c>
      <c r="L42" s="89">
        <v>28</v>
      </c>
      <c r="M42" s="35">
        <v>40</v>
      </c>
    </row>
    <row r="43" spans="1:13" ht="15.75" x14ac:dyDescent="0.25">
      <c r="A43" s="61" t="s">
        <v>82</v>
      </c>
      <c r="B43" s="33">
        <v>413</v>
      </c>
      <c r="C43" s="40">
        <v>194</v>
      </c>
      <c r="D43" s="34">
        <v>134</v>
      </c>
      <c r="E43" s="33">
        <v>171</v>
      </c>
      <c r="F43" s="40">
        <v>214</v>
      </c>
      <c r="G43" s="34">
        <v>300</v>
      </c>
      <c r="H43" s="33">
        <v>11</v>
      </c>
      <c r="I43" s="40">
        <v>17</v>
      </c>
      <c r="J43" s="34">
        <v>43</v>
      </c>
      <c r="K43" s="88">
        <v>595</v>
      </c>
      <c r="L43" s="89">
        <v>425</v>
      </c>
      <c r="M43" s="35">
        <v>477</v>
      </c>
    </row>
    <row r="44" spans="1:13" ht="15.75" x14ac:dyDescent="0.25">
      <c r="A44" s="61" t="s">
        <v>83</v>
      </c>
      <c r="B44" s="33">
        <v>329</v>
      </c>
      <c r="C44" s="40">
        <v>116</v>
      </c>
      <c r="D44" s="34">
        <v>53</v>
      </c>
      <c r="E44" s="33">
        <v>59</v>
      </c>
      <c r="F44" s="40">
        <v>54</v>
      </c>
      <c r="G44" s="34">
        <v>78</v>
      </c>
      <c r="H44" s="33">
        <v>2</v>
      </c>
      <c r="I44" s="40">
        <v>3</v>
      </c>
      <c r="J44" s="34">
        <v>4</v>
      </c>
      <c r="K44" s="88">
        <v>390</v>
      </c>
      <c r="L44" s="89">
        <v>173</v>
      </c>
      <c r="M44" s="35">
        <v>135</v>
      </c>
    </row>
    <row r="45" spans="1:13" ht="15.75" x14ac:dyDescent="0.25">
      <c r="A45" s="61" t="s">
        <v>304</v>
      </c>
      <c r="B45" s="33">
        <v>37</v>
      </c>
      <c r="C45" s="40">
        <v>31</v>
      </c>
      <c r="D45" s="34">
        <v>12</v>
      </c>
      <c r="E45" s="33">
        <v>26</v>
      </c>
      <c r="F45" s="40">
        <v>39</v>
      </c>
      <c r="G45" s="34">
        <v>58</v>
      </c>
      <c r="H45" s="33">
        <v>1</v>
      </c>
      <c r="I45" s="40">
        <v>5</v>
      </c>
      <c r="J45" s="34">
        <v>6</v>
      </c>
      <c r="K45" s="88">
        <v>64</v>
      </c>
      <c r="L45" s="89">
        <v>75</v>
      </c>
      <c r="M45" s="35">
        <v>76</v>
      </c>
    </row>
    <row r="46" spans="1:13" ht="15.75" x14ac:dyDescent="0.25">
      <c r="A46" s="61" t="s">
        <v>84</v>
      </c>
      <c r="B46" s="33">
        <v>155</v>
      </c>
      <c r="C46" s="40">
        <v>8</v>
      </c>
      <c r="D46" s="34">
        <v>1</v>
      </c>
      <c r="E46" s="33">
        <v>69</v>
      </c>
      <c r="F46" s="40">
        <v>6</v>
      </c>
      <c r="G46" s="34" t="s">
        <v>25</v>
      </c>
      <c r="H46" s="33">
        <v>3</v>
      </c>
      <c r="I46" s="40" t="s">
        <v>25</v>
      </c>
      <c r="J46" s="34" t="s">
        <v>25</v>
      </c>
      <c r="K46" s="88">
        <v>227</v>
      </c>
      <c r="L46" s="89">
        <v>14</v>
      </c>
      <c r="M46" s="35">
        <v>1</v>
      </c>
    </row>
    <row r="47" spans="1:13" ht="15.75" x14ac:dyDescent="0.25">
      <c r="A47" s="61" t="s">
        <v>305</v>
      </c>
      <c r="B47" s="33">
        <v>15</v>
      </c>
      <c r="C47" s="40">
        <v>10</v>
      </c>
      <c r="D47" s="34">
        <v>9</v>
      </c>
      <c r="E47" s="33">
        <v>3</v>
      </c>
      <c r="F47" s="40">
        <v>3</v>
      </c>
      <c r="G47" s="34">
        <v>13</v>
      </c>
      <c r="H47" s="33">
        <v>1</v>
      </c>
      <c r="I47" s="40" t="s">
        <v>25</v>
      </c>
      <c r="J47" s="34">
        <v>2</v>
      </c>
      <c r="K47" s="88">
        <v>19</v>
      </c>
      <c r="L47" s="89">
        <v>13</v>
      </c>
      <c r="M47" s="35">
        <v>24</v>
      </c>
    </row>
    <row r="48" spans="1:13" ht="15.75" x14ac:dyDescent="0.25">
      <c r="A48" s="61" t="s">
        <v>85</v>
      </c>
      <c r="B48" s="33">
        <v>826</v>
      </c>
      <c r="C48" s="40">
        <v>582</v>
      </c>
      <c r="D48" s="34">
        <v>342</v>
      </c>
      <c r="E48" s="33">
        <v>857</v>
      </c>
      <c r="F48" s="40">
        <v>829</v>
      </c>
      <c r="G48" s="34">
        <v>731</v>
      </c>
      <c r="H48" s="33">
        <v>145</v>
      </c>
      <c r="I48" s="40">
        <v>85</v>
      </c>
      <c r="J48" s="34">
        <v>79</v>
      </c>
      <c r="K48" s="88">
        <v>1828</v>
      </c>
      <c r="L48" s="89">
        <v>1496</v>
      </c>
      <c r="M48" s="35">
        <v>1152</v>
      </c>
    </row>
    <row r="49" spans="1:13" ht="15.75" x14ac:dyDescent="0.25">
      <c r="A49" s="61" t="s">
        <v>306</v>
      </c>
      <c r="B49" s="33">
        <v>14</v>
      </c>
      <c r="C49" s="40">
        <v>4</v>
      </c>
      <c r="D49" s="34">
        <v>4</v>
      </c>
      <c r="E49" s="33">
        <v>4</v>
      </c>
      <c r="F49" s="40">
        <v>6</v>
      </c>
      <c r="G49" s="34">
        <v>5</v>
      </c>
      <c r="H49" s="33" t="s">
        <v>25</v>
      </c>
      <c r="I49" s="40" t="s">
        <v>25</v>
      </c>
      <c r="J49" s="34">
        <v>2</v>
      </c>
      <c r="K49" s="88">
        <v>18</v>
      </c>
      <c r="L49" s="89">
        <v>10</v>
      </c>
      <c r="M49" s="35">
        <v>11</v>
      </c>
    </row>
    <row r="50" spans="1:13" ht="15.75" x14ac:dyDescent="0.25">
      <c r="A50" s="61" t="s">
        <v>307</v>
      </c>
      <c r="B50" s="33">
        <v>128</v>
      </c>
      <c r="C50" s="40">
        <v>64</v>
      </c>
      <c r="D50" s="34">
        <v>45</v>
      </c>
      <c r="E50" s="33">
        <v>223</v>
      </c>
      <c r="F50" s="40">
        <v>92</v>
      </c>
      <c r="G50" s="34">
        <v>123</v>
      </c>
      <c r="H50" s="33">
        <v>24</v>
      </c>
      <c r="I50" s="40">
        <v>9</v>
      </c>
      <c r="J50" s="34">
        <v>17</v>
      </c>
      <c r="K50" s="88">
        <v>375</v>
      </c>
      <c r="L50" s="89">
        <v>165</v>
      </c>
      <c r="M50" s="35">
        <v>185</v>
      </c>
    </row>
    <row r="51" spans="1:13" ht="15.75" x14ac:dyDescent="0.25">
      <c r="A51" s="61" t="s">
        <v>308</v>
      </c>
      <c r="B51" s="33">
        <v>1626</v>
      </c>
      <c r="C51" s="40">
        <v>688</v>
      </c>
      <c r="D51" s="34">
        <v>429</v>
      </c>
      <c r="E51" s="33">
        <v>1085</v>
      </c>
      <c r="F51" s="40">
        <v>680</v>
      </c>
      <c r="G51" s="34">
        <v>664</v>
      </c>
      <c r="H51" s="33">
        <v>51</v>
      </c>
      <c r="I51" s="40">
        <v>55</v>
      </c>
      <c r="J51" s="34">
        <v>76</v>
      </c>
      <c r="K51" s="88">
        <v>2762</v>
      </c>
      <c r="L51" s="89">
        <v>1423</v>
      </c>
      <c r="M51" s="35">
        <v>1169</v>
      </c>
    </row>
    <row r="52" spans="1:13" ht="15.75" x14ac:dyDescent="0.25">
      <c r="A52" s="61" t="s">
        <v>309</v>
      </c>
      <c r="B52" s="33">
        <v>391</v>
      </c>
      <c r="C52" s="40">
        <v>145</v>
      </c>
      <c r="D52" s="34">
        <v>100</v>
      </c>
      <c r="E52" s="33">
        <v>107</v>
      </c>
      <c r="F52" s="40">
        <v>62</v>
      </c>
      <c r="G52" s="34">
        <v>77</v>
      </c>
      <c r="H52" s="33">
        <v>3</v>
      </c>
      <c r="I52" s="40">
        <v>2</v>
      </c>
      <c r="J52" s="34">
        <v>3</v>
      </c>
      <c r="K52" s="88">
        <v>501</v>
      </c>
      <c r="L52" s="89">
        <v>209</v>
      </c>
      <c r="M52" s="35">
        <v>180</v>
      </c>
    </row>
    <row r="53" spans="1:13" ht="15.75" x14ac:dyDescent="0.25">
      <c r="A53" s="61" t="s">
        <v>310</v>
      </c>
      <c r="B53" s="33">
        <v>9</v>
      </c>
      <c r="C53" s="40">
        <v>8</v>
      </c>
      <c r="D53" s="34">
        <v>2</v>
      </c>
      <c r="E53" s="33">
        <v>44</v>
      </c>
      <c r="F53" s="40">
        <v>13</v>
      </c>
      <c r="G53" s="34">
        <v>3</v>
      </c>
      <c r="H53" s="33">
        <v>1</v>
      </c>
      <c r="I53" s="40">
        <v>1</v>
      </c>
      <c r="J53" s="34" t="s">
        <v>25</v>
      </c>
      <c r="K53" s="88">
        <v>54</v>
      </c>
      <c r="L53" s="89">
        <v>22</v>
      </c>
      <c r="M53" s="35">
        <v>5</v>
      </c>
    </row>
    <row r="54" spans="1:13" ht="15.75" x14ac:dyDescent="0.25">
      <c r="A54" s="61" t="s">
        <v>311</v>
      </c>
      <c r="B54" s="33">
        <v>92</v>
      </c>
      <c r="C54" s="40">
        <v>27</v>
      </c>
      <c r="D54" s="34">
        <v>13</v>
      </c>
      <c r="E54" s="33">
        <v>58</v>
      </c>
      <c r="F54" s="40">
        <v>26</v>
      </c>
      <c r="G54" s="34">
        <v>40</v>
      </c>
      <c r="H54" s="33">
        <v>1</v>
      </c>
      <c r="I54" s="40" t="s">
        <v>25</v>
      </c>
      <c r="J54" s="34">
        <v>6</v>
      </c>
      <c r="K54" s="88">
        <v>151</v>
      </c>
      <c r="L54" s="89">
        <v>53</v>
      </c>
      <c r="M54" s="35">
        <v>59</v>
      </c>
    </row>
    <row r="55" spans="1:13" ht="15.75" x14ac:dyDescent="0.25">
      <c r="A55" s="61" t="s">
        <v>86</v>
      </c>
      <c r="B55" s="33">
        <v>121</v>
      </c>
      <c r="C55" s="40">
        <v>49</v>
      </c>
      <c r="D55" s="34">
        <v>31</v>
      </c>
      <c r="E55" s="33">
        <v>89</v>
      </c>
      <c r="F55" s="40">
        <v>68</v>
      </c>
      <c r="G55" s="34">
        <v>66</v>
      </c>
      <c r="H55" s="33">
        <v>3</v>
      </c>
      <c r="I55" s="40">
        <v>4</v>
      </c>
      <c r="J55" s="34">
        <v>3</v>
      </c>
      <c r="K55" s="88">
        <v>213</v>
      </c>
      <c r="L55" s="89">
        <v>121</v>
      </c>
      <c r="M55" s="35">
        <v>100</v>
      </c>
    </row>
    <row r="56" spans="1:13" ht="15.75" x14ac:dyDescent="0.25">
      <c r="A56" s="61" t="s">
        <v>312</v>
      </c>
      <c r="B56" s="33">
        <v>61</v>
      </c>
      <c r="C56" s="40">
        <v>11</v>
      </c>
      <c r="D56" s="34">
        <v>2</v>
      </c>
      <c r="E56" s="33">
        <v>47</v>
      </c>
      <c r="F56" s="40">
        <v>7</v>
      </c>
      <c r="G56" s="34">
        <v>5</v>
      </c>
      <c r="H56" s="33">
        <v>3</v>
      </c>
      <c r="I56" s="40" t="s">
        <v>25</v>
      </c>
      <c r="J56" s="34">
        <v>1</v>
      </c>
      <c r="K56" s="88">
        <v>111</v>
      </c>
      <c r="L56" s="89">
        <v>18</v>
      </c>
      <c r="M56" s="35">
        <v>8</v>
      </c>
    </row>
    <row r="57" spans="1:13" ht="15.75" x14ac:dyDescent="0.25">
      <c r="A57" s="61" t="s">
        <v>87</v>
      </c>
      <c r="B57" s="33">
        <v>28</v>
      </c>
      <c r="C57" s="40">
        <v>9</v>
      </c>
      <c r="D57" s="34">
        <v>1</v>
      </c>
      <c r="E57" s="33">
        <v>14</v>
      </c>
      <c r="F57" s="40">
        <v>3</v>
      </c>
      <c r="G57" s="34">
        <v>6</v>
      </c>
      <c r="H57" s="33">
        <v>1</v>
      </c>
      <c r="I57" s="40" t="s">
        <v>25</v>
      </c>
      <c r="J57" s="34">
        <v>2</v>
      </c>
      <c r="K57" s="88">
        <v>43</v>
      </c>
      <c r="L57" s="89">
        <v>12</v>
      </c>
      <c r="M57" s="35">
        <v>9</v>
      </c>
    </row>
    <row r="58" spans="1:13" ht="15.75" x14ac:dyDescent="0.25">
      <c r="A58" s="61" t="s">
        <v>313</v>
      </c>
      <c r="B58" s="33">
        <v>21</v>
      </c>
      <c r="C58" s="40">
        <v>13</v>
      </c>
      <c r="D58" s="34">
        <v>6</v>
      </c>
      <c r="E58" s="33">
        <v>24</v>
      </c>
      <c r="F58" s="40">
        <v>18</v>
      </c>
      <c r="G58" s="34">
        <v>15</v>
      </c>
      <c r="H58" s="33">
        <v>1</v>
      </c>
      <c r="I58" s="40">
        <v>1</v>
      </c>
      <c r="J58" s="34">
        <v>2</v>
      </c>
      <c r="K58" s="88">
        <v>46</v>
      </c>
      <c r="L58" s="89">
        <v>32</v>
      </c>
      <c r="M58" s="35">
        <v>23</v>
      </c>
    </row>
    <row r="59" spans="1:13" ht="15.75" x14ac:dyDescent="0.25">
      <c r="A59" s="61" t="s">
        <v>88</v>
      </c>
      <c r="B59" s="33">
        <v>16</v>
      </c>
      <c r="C59" s="40">
        <v>12</v>
      </c>
      <c r="D59" s="34">
        <v>10</v>
      </c>
      <c r="E59" s="33">
        <v>6</v>
      </c>
      <c r="F59" s="40">
        <v>10</v>
      </c>
      <c r="G59" s="34">
        <v>14</v>
      </c>
      <c r="H59" s="33" t="s">
        <v>25</v>
      </c>
      <c r="I59" s="40" t="s">
        <v>25</v>
      </c>
      <c r="J59" s="34">
        <v>2</v>
      </c>
      <c r="K59" s="88">
        <v>22</v>
      </c>
      <c r="L59" s="89">
        <v>22</v>
      </c>
      <c r="M59" s="35">
        <v>26</v>
      </c>
    </row>
    <row r="60" spans="1:13" ht="15.75" x14ac:dyDescent="0.25">
      <c r="A60" s="61" t="s">
        <v>314</v>
      </c>
      <c r="B60" s="33">
        <v>52</v>
      </c>
      <c r="C60" s="40">
        <v>29</v>
      </c>
      <c r="D60" s="34">
        <v>14</v>
      </c>
      <c r="E60" s="33">
        <v>36</v>
      </c>
      <c r="F60" s="40">
        <v>31</v>
      </c>
      <c r="G60" s="34">
        <v>29</v>
      </c>
      <c r="H60" s="33" t="s">
        <v>25</v>
      </c>
      <c r="I60" s="40">
        <v>1</v>
      </c>
      <c r="J60" s="34">
        <v>4</v>
      </c>
      <c r="K60" s="88">
        <v>88</v>
      </c>
      <c r="L60" s="89">
        <v>61</v>
      </c>
      <c r="M60" s="35">
        <v>47</v>
      </c>
    </row>
    <row r="61" spans="1:13" ht="15.75" x14ac:dyDescent="0.25">
      <c r="A61" s="61" t="s">
        <v>89</v>
      </c>
      <c r="B61" s="33">
        <v>7</v>
      </c>
      <c r="C61" s="40">
        <v>6</v>
      </c>
      <c r="D61" s="34">
        <v>3</v>
      </c>
      <c r="E61" s="33">
        <v>3</v>
      </c>
      <c r="F61" s="40">
        <v>5</v>
      </c>
      <c r="G61" s="34">
        <v>6</v>
      </c>
      <c r="H61" s="33" t="s">
        <v>25</v>
      </c>
      <c r="I61" s="40" t="s">
        <v>25</v>
      </c>
      <c r="J61" s="34" t="s">
        <v>25</v>
      </c>
      <c r="K61" s="88">
        <v>10</v>
      </c>
      <c r="L61" s="89">
        <v>11</v>
      </c>
      <c r="M61" s="35">
        <v>9</v>
      </c>
    </row>
    <row r="62" spans="1:13" ht="15.75" x14ac:dyDescent="0.25">
      <c r="A62" s="61" t="s">
        <v>90</v>
      </c>
      <c r="B62" s="33">
        <v>4</v>
      </c>
      <c r="C62" s="40">
        <v>2</v>
      </c>
      <c r="D62" s="34">
        <v>6</v>
      </c>
      <c r="E62" s="33">
        <v>15</v>
      </c>
      <c r="F62" s="40">
        <v>6</v>
      </c>
      <c r="G62" s="34">
        <v>5</v>
      </c>
      <c r="H62" s="33">
        <v>1</v>
      </c>
      <c r="I62" s="40">
        <v>1</v>
      </c>
      <c r="J62" s="34">
        <v>1</v>
      </c>
      <c r="K62" s="88">
        <v>20</v>
      </c>
      <c r="L62" s="89">
        <v>9</v>
      </c>
      <c r="M62" s="35">
        <v>12</v>
      </c>
    </row>
    <row r="63" spans="1:13" ht="15.75" x14ac:dyDescent="0.25">
      <c r="A63" s="61" t="s">
        <v>91</v>
      </c>
      <c r="B63" s="33" t="s">
        <v>25</v>
      </c>
      <c r="C63" s="40">
        <v>1</v>
      </c>
      <c r="D63" s="34" t="s">
        <v>25</v>
      </c>
      <c r="E63" s="33">
        <v>8</v>
      </c>
      <c r="F63" s="40">
        <v>10</v>
      </c>
      <c r="G63" s="34">
        <v>8</v>
      </c>
      <c r="H63" s="33" t="s">
        <v>25</v>
      </c>
      <c r="I63" s="40" t="s">
        <v>25</v>
      </c>
      <c r="J63" s="34">
        <v>1</v>
      </c>
      <c r="K63" s="88">
        <v>8</v>
      </c>
      <c r="L63" s="89">
        <v>11</v>
      </c>
      <c r="M63" s="35">
        <v>9</v>
      </c>
    </row>
    <row r="64" spans="1:13" ht="15.75" x14ac:dyDescent="0.25">
      <c r="A64" s="61" t="s">
        <v>92</v>
      </c>
      <c r="B64" s="33">
        <v>12</v>
      </c>
      <c r="C64" s="40">
        <v>2</v>
      </c>
      <c r="D64" s="34">
        <v>2</v>
      </c>
      <c r="E64" s="33">
        <v>4</v>
      </c>
      <c r="F64" s="40">
        <v>2</v>
      </c>
      <c r="G64" s="34">
        <v>5</v>
      </c>
      <c r="H64" s="33" t="s">
        <v>25</v>
      </c>
      <c r="I64" s="40" t="s">
        <v>25</v>
      </c>
      <c r="J64" s="34">
        <v>1</v>
      </c>
      <c r="K64" s="88">
        <v>16</v>
      </c>
      <c r="L64" s="89">
        <v>4</v>
      </c>
      <c r="M64" s="35">
        <v>8</v>
      </c>
    </row>
    <row r="65" spans="1:13" ht="15.75" x14ac:dyDescent="0.25">
      <c r="A65" s="61" t="s">
        <v>315</v>
      </c>
      <c r="B65" s="33">
        <v>25</v>
      </c>
      <c r="C65" s="40">
        <v>21</v>
      </c>
      <c r="D65" s="34">
        <v>15</v>
      </c>
      <c r="E65" s="33">
        <v>24</v>
      </c>
      <c r="F65" s="40">
        <v>11</v>
      </c>
      <c r="G65" s="34">
        <v>17</v>
      </c>
      <c r="H65" s="33">
        <v>1</v>
      </c>
      <c r="I65" s="40">
        <v>1</v>
      </c>
      <c r="J65" s="34">
        <v>1</v>
      </c>
      <c r="K65" s="88">
        <v>50</v>
      </c>
      <c r="L65" s="89">
        <v>33</v>
      </c>
      <c r="M65" s="35">
        <v>33</v>
      </c>
    </row>
    <row r="66" spans="1:13" ht="15.75" x14ac:dyDescent="0.25">
      <c r="A66" s="61" t="s">
        <v>316</v>
      </c>
      <c r="B66" s="33">
        <v>7769</v>
      </c>
      <c r="C66" s="40">
        <v>1681</v>
      </c>
      <c r="D66" s="34">
        <v>616</v>
      </c>
      <c r="E66" s="33">
        <v>1578</v>
      </c>
      <c r="F66" s="40">
        <v>853</v>
      </c>
      <c r="G66" s="34">
        <v>674</v>
      </c>
      <c r="H66" s="33">
        <v>43</v>
      </c>
      <c r="I66" s="40">
        <v>53</v>
      </c>
      <c r="J66" s="34">
        <v>65</v>
      </c>
      <c r="K66" s="88">
        <v>9390</v>
      </c>
      <c r="L66" s="89">
        <v>2587</v>
      </c>
      <c r="M66" s="35">
        <v>1355</v>
      </c>
    </row>
    <row r="67" spans="1:13" ht="15.75" x14ac:dyDescent="0.25">
      <c r="A67" s="61" t="s">
        <v>317</v>
      </c>
      <c r="B67" s="33">
        <v>52</v>
      </c>
      <c r="C67" s="40">
        <v>44</v>
      </c>
      <c r="D67" s="34">
        <v>25</v>
      </c>
      <c r="E67" s="33">
        <v>41</v>
      </c>
      <c r="F67" s="40">
        <v>27</v>
      </c>
      <c r="G67" s="34">
        <v>45</v>
      </c>
      <c r="H67" s="33">
        <v>2</v>
      </c>
      <c r="I67" s="40">
        <v>3</v>
      </c>
      <c r="J67" s="34">
        <v>9</v>
      </c>
      <c r="K67" s="88">
        <v>95</v>
      </c>
      <c r="L67" s="89">
        <v>74</v>
      </c>
      <c r="M67" s="35">
        <v>79</v>
      </c>
    </row>
    <row r="68" spans="1:13" ht="15.75" x14ac:dyDescent="0.25">
      <c r="A68" s="61" t="s">
        <v>318</v>
      </c>
      <c r="B68" s="33">
        <v>1690</v>
      </c>
      <c r="C68" s="40">
        <v>498</v>
      </c>
      <c r="D68" s="34">
        <v>294</v>
      </c>
      <c r="E68" s="33">
        <v>980</v>
      </c>
      <c r="F68" s="40">
        <v>419</v>
      </c>
      <c r="G68" s="34">
        <v>452</v>
      </c>
      <c r="H68" s="33">
        <v>20</v>
      </c>
      <c r="I68" s="40">
        <v>22</v>
      </c>
      <c r="J68" s="34">
        <v>55</v>
      </c>
      <c r="K68" s="88">
        <v>2690</v>
      </c>
      <c r="L68" s="89">
        <v>939</v>
      </c>
      <c r="M68" s="35">
        <v>801</v>
      </c>
    </row>
    <row r="69" spans="1:13" ht="31.5" x14ac:dyDescent="0.25">
      <c r="A69" s="61" t="s">
        <v>319</v>
      </c>
      <c r="B69" s="33">
        <v>24</v>
      </c>
      <c r="C69" s="40">
        <v>5</v>
      </c>
      <c r="D69" s="34">
        <v>1</v>
      </c>
      <c r="E69" s="33">
        <v>62</v>
      </c>
      <c r="F69" s="40">
        <v>1</v>
      </c>
      <c r="G69" s="34">
        <v>4</v>
      </c>
      <c r="H69" s="33">
        <v>2</v>
      </c>
      <c r="I69" s="40" t="s">
        <v>25</v>
      </c>
      <c r="J69" s="34" t="s">
        <v>25</v>
      </c>
      <c r="K69" s="88">
        <v>88</v>
      </c>
      <c r="L69" s="89">
        <v>6</v>
      </c>
      <c r="M69" s="35">
        <v>5</v>
      </c>
    </row>
    <row r="70" spans="1:13" ht="31.5" x14ac:dyDescent="0.25">
      <c r="A70" s="61" t="s">
        <v>320</v>
      </c>
      <c r="B70" s="33">
        <v>430</v>
      </c>
      <c r="C70" s="40">
        <v>226</v>
      </c>
      <c r="D70" s="34">
        <v>180</v>
      </c>
      <c r="E70" s="33">
        <v>215</v>
      </c>
      <c r="F70" s="40">
        <v>267</v>
      </c>
      <c r="G70" s="34">
        <v>407</v>
      </c>
      <c r="H70" s="33">
        <v>12</v>
      </c>
      <c r="I70" s="40">
        <v>26</v>
      </c>
      <c r="J70" s="34">
        <v>58</v>
      </c>
      <c r="K70" s="88">
        <v>657</v>
      </c>
      <c r="L70" s="89">
        <v>519</v>
      </c>
      <c r="M70" s="35">
        <v>645</v>
      </c>
    </row>
    <row r="71" spans="1:13" ht="15.75" x14ac:dyDescent="0.25">
      <c r="A71" s="61" t="s">
        <v>321</v>
      </c>
      <c r="B71" s="33">
        <v>118</v>
      </c>
      <c r="C71" s="40">
        <v>52</v>
      </c>
      <c r="D71" s="34">
        <v>33</v>
      </c>
      <c r="E71" s="33">
        <v>124</v>
      </c>
      <c r="F71" s="40">
        <v>61</v>
      </c>
      <c r="G71" s="34">
        <v>76</v>
      </c>
      <c r="H71" s="33">
        <v>5</v>
      </c>
      <c r="I71" s="40">
        <v>5</v>
      </c>
      <c r="J71" s="34">
        <v>7</v>
      </c>
      <c r="K71" s="88">
        <v>247</v>
      </c>
      <c r="L71" s="89">
        <v>118</v>
      </c>
      <c r="M71" s="35">
        <v>116</v>
      </c>
    </row>
    <row r="72" spans="1:13" ht="15.75" x14ac:dyDescent="0.25">
      <c r="A72" s="61" t="s">
        <v>65</v>
      </c>
      <c r="B72" s="33">
        <v>33</v>
      </c>
      <c r="C72" s="40">
        <v>2</v>
      </c>
      <c r="D72" s="34">
        <v>1</v>
      </c>
      <c r="E72" s="33">
        <v>16</v>
      </c>
      <c r="F72" s="40">
        <v>4</v>
      </c>
      <c r="G72" s="34">
        <v>1</v>
      </c>
      <c r="H72" s="33" t="s">
        <v>25</v>
      </c>
      <c r="I72" s="40" t="s">
        <v>25</v>
      </c>
      <c r="J72" s="34" t="s">
        <v>25</v>
      </c>
      <c r="K72" s="88">
        <v>49</v>
      </c>
      <c r="L72" s="89">
        <v>6</v>
      </c>
      <c r="M72" s="35">
        <v>2</v>
      </c>
    </row>
    <row r="73" spans="1:13" ht="15.75" x14ac:dyDescent="0.25">
      <c r="A73" s="61" t="s">
        <v>93</v>
      </c>
      <c r="B73" s="33">
        <v>14</v>
      </c>
      <c r="C73" s="40">
        <v>5</v>
      </c>
      <c r="D73" s="34">
        <v>4</v>
      </c>
      <c r="E73" s="33">
        <v>55</v>
      </c>
      <c r="F73" s="40">
        <v>9</v>
      </c>
      <c r="G73" s="34">
        <v>7</v>
      </c>
      <c r="H73" s="33">
        <v>1</v>
      </c>
      <c r="I73" s="40" t="s">
        <v>25</v>
      </c>
      <c r="J73" s="34" t="s">
        <v>25</v>
      </c>
      <c r="K73" s="88">
        <v>70</v>
      </c>
      <c r="L73" s="89">
        <v>14</v>
      </c>
      <c r="M73" s="35">
        <v>11</v>
      </c>
    </row>
    <row r="74" spans="1:13" ht="15.75" x14ac:dyDescent="0.25">
      <c r="A74" s="61" t="s">
        <v>63</v>
      </c>
      <c r="B74" s="33">
        <v>140</v>
      </c>
      <c r="C74" s="40">
        <v>46</v>
      </c>
      <c r="D74" s="34">
        <v>43</v>
      </c>
      <c r="E74" s="33">
        <v>24</v>
      </c>
      <c r="F74" s="40">
        <v>28</v>
      </c>
      <c r="G74" s="34">
        <v>23</v>
      </c>
      <c r="H74" s="33" t="s">
        <v>25</v>
      </c>
      <c r="I74" s="40">
        <v>1</v>
      </c>
      <c r="J74" s="34">
        <v>3</v>
      </c>
      <c r="K74" s="88">
        <v>164</v>
      </c>
      <c r="L74" s="89">
        <v>75</v>
      </c>
      <c r="M74" s="35">
        <v>69</v>
      </c>
    </row>
    <row r="75" spans="1:13" ht="15.75" x14ac:dyDescent="0.25">
      <c r="A75" s="61" t="s">
        <v>94</v>
      </c>
      <c r="B75" s="33">
        <v>16</v>
      </c>
      <c r="C75" s="40">
        <v>6</v>
      </c>
      <c r="D75" s="34">
        <v>6</v>
      </c>
      <c r="E75" s="33">
        <v>10</v>
      </c>
      <c r="F75" s="40">
        <v>3</v>
      </c>
      <c r="G75" s="34">
        <v>6</v>
      </c>
      <c r="H75" s="33">
        <v>1</v>
      </c>
      <c r="I75" s="40" t="s">
        <v>25</v>
      </c>
      <c r="J75" s="34">
        <v>1</v>
      </c>
      <c r="K75" s="88">
        <v>27</v>
      </c>
      <c r="L75" s="89">
        <v>9</v>
      </c>
      <c r="M75" s="35">
        <v>13</v>
      </c>
    </row>
    <row r="76" spans="1:13" ht="15.75" x14ac:dyDescent="0.25">
      <c r="A76" s="61" t="s">
        <v>322</v>
      </c>
      <c r="B76" s="33" t="s">
        <v>25</v>
      </c>
      <c r="C76" s="40" t="s">
        <v>25</v>
      </c>
      <c r="D76" s="34">
        <v>1</v>
      </c>
      <c r="E76" s="33" t="s">
        <v>25</v>
      </c>
      <c r="F76" s="40">
        <v>2</v>
      </c>
      <c r="G76" s="34">
        <v>5</v>
      </c>
      <c r="H76" s="33" t="s">
        <v>25</v>
      </c>
      <c r="I76" s="40" t="s">
        <v>25</v>
      </c>
      <c r="J76" s="34">
        <v>1</v>
      </c>
      <c r="K76" s="88" t="s">
        <v>25</v>
      </c>
      <c r="L76" s="89">
        <v>2</v>
      </c>
      <c r="M76" s="35">
        <v>7</v>
      </c>
    </row>
    <row r="77" spans="1:13" ht="15.75" x14ac:dyDescent="0.25">
      <c r="A77" s="61" t="s">
        <v>323</v>
      </c>
      <c r="B77" s="33">
        <v>69</v>
      </c>
      <c r="C77" s="40">
        <v>21</v>
      </c>
      <c r="D77" s="34">
        <v>8</v>
      </c>
      <c r="E77" s="33">
        <v>17</v>
      </c>
      <c r="F77" s="40">
        <v>7</v>
      </c>
      <c r="G77" s="34">
        <v>11</v>
      </c>
      <c r="H77" s="33" t="s">
        <v>25</v>
      </c>
      <c r="I77" s="40" t="s">
        <v>25</v>
      </c>
      <c r="J77" s="34">
        <v>1</v>
      </c>
      <c r="K77" s="88">
        <v>86</v>
      </c>
      <c r="L77" s="89">
        <v>28</v>
      </c>
      <c r="M77" s="35">
        <v>20</v>
      </c>
    </row>
    <row r="78" spans="1:13" ht="15.75" x14ac:dyDescent="0.25">
      <c r="A78" s="61" t="s">
        <v>66</v>
      </c>
      <c r="B78" s="33">
        <v>144</v>
      </c>
      <c r="C78" s="40">
        <v>54</v>
      </c>
      <c r="D78" s="34">
        <v>29</v>
      </c>
      <c r="E78" s="33">
        <v>36</v>
      </c>
      <c r="F78" s="40">
        <v>35</v>
      </c>
      <c r="G78" s="34">
        <v>33</v>
      </c>
      <c r="H78" s="33">
        <v>1</v>
      </c>
      <c r="I78" s="40">
        <v>2</v>
      </c>
      <c r="J78" s="34">
        <v>2</v>
      </c>
      <c r="K78" s="88">
        <v>181</v>
      </c>
      <c r="L78" s="89">
        <v>91</v>
      </c>
      <c r="M78" s="35">
        <v>64</v>
      </c>
    </row>
    <row r="79" spans="1:13" ht="15.75" x14ac:dyDescent="0.25">
      <c r="A79" s="61" t="s">
        <v>67</v>
      </c>
      <c r="B79" s="33">
        <v>82</v>
      </c>
      <c r="C79" s="40">
        <v>41</v>
      </c>
      <c r="D79" s="34">
        <v>18</v>
      </c>
      <c r="E79" s="33">
        <v>15</v>
      </c>
      <c r="F79" s="40">
        <v>14</v>
      </c>
      <c r="G79" s="34">
        <v>22</v>
      </c>
      <c r="H79" s="33">
        <v>1</v>
      </c>
      <c r="I79" s="40">
        <v>2</v>
      </c>
      <c r="J79" s="34">
        <v>1</v>
      </c>
      <c r="K79" s="88">
        <v>98</v>
      </c>
      <c r="L79" s="89">
        <v>57</v>
      </c>
      <c r="M79" s="35">
        <v>41</v>
      </c>
    </row>
    <row r="80" spans="1:13" ht="15.75" x14ac:dyDescent="0.25">
      <c r="A80" s="61" t="s">
        <v>324</v>
      </c>
      <c r="B80" s="33">
        <v>16</v>
      </c>
      <c r="C80" s="40">
        <v>11</v>
      </c>
      <c r="D80" s="34">
        <v>2</v>
      </c>
      <c r="E80" s="33">
        <v>7</v>
      </c>
      <c r="F80" s="40">
        <v>6</v>
      </c>
      <c r="G80" s="34">
        <v>4</v>
      </c>
      <c r="H80" s="33" t="s">
        <v>25</v>
      </c>
      <c r="I80" s="40" t="s">
        <v>25</v>
      </c>
      <c r="J80" s="34" t="s">
        <v>25</v>
      </c>
      <c r="K80" s="88">
        <v>23</v>
      </c>
      <c r="L80" s="89">
        <v>17</v>
      </c>
      <c r="M80" s="35">
        <v>6</v>
      </c>
    </row>
    <row r="81" spans="1:13" ht="15.75" x14ac:dyDescent="0.25">
      <c r="A81" s="61" t="s">
        <v>68</v>
      </c>
      <c r="B81" s="33">
        <v>16</v>
      </c>
      <c r="C81" s="40">
        <v>14</v>
      </c>
      <c r="D81" s="34">
        <v>9</v>
      </c>
      <c r="E81" s="33">
        <v>5</v>
      </c>
      <c r="F81" s="40">
        <v>6</v>
      </c>
      <c r="G81" s="34">
        <v>5</v>
      </c>
      <c r="H81" s="33" t="s">
        <v>25</v>
      </c>
      <c r="I81" s="40" t="s">
        <v>25</v>
      </c>
      <c r="J81" s="34">
        <v>1</v>
      </c>
      <c r="K81" s="88">
        <v>21</v>
      </c>
      <c r="L81" s="89">
        <v>20</v>
      </c>
      <c r="M81" s="35">
        <v>15</v>
      </c>
    </row>
    <row r="82" spans="1:13" ht="15.75" x14ac:dyDescent="0.25">
      <c r="A82" s="61" t="s">
        <v>69</v>
      </c>
      <c r="B82" s="33" t="s">
        <v>25</v>
      </c>
      <c r="C82" s="40">
        <v>1</v>
      </c>
      <c r="D82" s="34" t="s">
        <v>25</v>
      </c>
      <c r="E82" s="33">
        <v>3</v>
      </c>
      <c r="F82" s="40" t="s">
        <v>25</v>
      </c>
      <c r="G82" s="34" t="s">
        <v>25</v>
      </c>
      <c r="H82" s="33" t="s">
        <v>25</v>
      </c>
      <c r="I82" s="40" t="s">
        <v>25</v>
      </c>
      <c r="J82" s="34" t="s">
        <v>25</v>
      </c>
      <c r="K82" s="88">
        <v>3</v>
      </c>
      <c r="L82" s="89">
        <v>1</v>
      </c>
      <c r="M82" s="35" t="s">
        <v>25</v>
      </c>
    </row>
    <row r="83" spans="1:13" ht="15.75" x14ac:dyDescent="0.25">
      <c r="A83" s="61" t="s">
        <v>95</v>
      </c>
      <c r="B83" s="33">
        <v>207</v>
      </c>
      <c r="C83" s="40">
        <v>161</v>
      </c>
      <c r="D83" s="34">
        <v>108</v>
      </c>
      <c r="E83" s="33">
        <v>89</v>
      </c>
      <c r="F83" s="40">
        <v>237</v>
      </c>
      <c r="G83" s="34">
        <v>250</v>
      </c>
      <c r="H83" s="33">
        <v>6</v>
      </c>
      <c r="I83" s="40">
        <v>18</v>
      </c>
      <c r="J83" s="34">
        <v>38</v>
      </c>
      <c r="K83" s="88">
        <v>302</v>
      </c>
      <c r="L83" s="89">
        <v>416</v>
      </c>
      <c r="M83" s="35">
        <v>396</v>
      </c>
    </row>
    <row r="84" spans="1:13" ht="15.75" x14ac:dyDescent="0.25">
      <c r="A84" s="61" t="s">
        <v>325</v>
      </c>
      <c r="B84" s="33">
        <v>179</v>
      </c>
      <c r="C84" s="40">
        <v>17</v>
      </c>
      <c r="D84" s="34">
        <v>9</v>
      </c>
      <c r="E84" s="33">
        <v>9</v>
      </c>
      <c r="F84" s="40">
        <v>2</v>
      </c>
      <c r="G84" s="34">
        <v>9</v>
      </c>
      <c r="H84" s="33" t="s">
        <v>25</v>
      </c>
      <c r="I84" s="40" t="s">
        <v>25</v>
      </c>
      <c r="J84" s="34">
        <v>3</v>
      </c>
      <c r="K84" s="88">
        <v>188</v>
      </c>
      <c r="L84" s="89">
        <v>19</v>
      </c>
      <c r="M84" s="35">
        <v>21</v>
      </c>
    </row>
    <row r="85" spans="1:13" ht="15.75" x14ac:dyDescent="0.25">
      <c r="A85" s="61" t="s">
        <v>326</v>
      </c>
      <c r="B85" s="33">
        <v>48</v>
      </c>
      <c r="C85" s="40">
        <v>14</v>
      </c>
      <c r="D85" s="34">
        <v>10</v>
      </c>
      <c r="E85" s="33">
        <v>12</v>
      </c>
      <c r="F85" s="40">
        <v>10</v>
      </c>
      <c r="G85" s="34">
        <v>18</v>
      </c>
      <c r="H85" s="33">
        <v>1</v>
      </c>
      <c r="I85" s="40" t="s">
        <v>25</v>
      </c>
      <c r="J85" s="34">
        <v>2</v>
      </c>
      <c r="K85" s="88">
        <v>61</v>
      </c>
      <c r="L85" s="89">
        <v>24</v>
      </c>
      <c r="M85" s="35">
        <v>30</v>
      </c>
    </row>
    <row r="86" spans="1:13" ht="15.75" x14ac:dyDescent="0.25">
      <c r="A86" s="61" t="s">
        <v>327</v>
      </c>
      <c r="B86" s="33">
        <v>139</v>
      </c>
      <c r="C86" s="40">
        <v>33</v>
      </c>
      <c r="D86" s="34">
        <v>23</v>
      </c>
      <c r="E86" s="33">
        <v>45</v>
      </c>
      <c r="F86" s="40">
        <v>48</v>
      </c>
      <c r="G86" s="34">
        <v>48</v>
      </c>
      <c r="H86" s="33">
        <v>17</v>
      </c>
      <c r="I86" s="40">
        <v>9</v>
      </c>
      <c r="J86" s="34">
        <v>6</v>
      </c>
      <c r="K86" s="88">
        <v>201</v>
      </c>
      <c r="L86" s="89">
        <v>90</v>
      </c>
      <c r="M86" s="35">
        <v>77</v>
      </c>
    </row>
    <row r="87" spans="1:13" ht="15.75" x14ac:dyDescent="0.25">
      <c r="A87" s="61" t="s">
        <v>96</v>
      </c>
      <c r="B87" s="33">
        <v>54</v>
      </c>
      <c r="C87" s="40">
        <v>54</v>
      </c>
      <c r="D87" s="34">
        <v>36</v>
      </c>
      <c r="E87" s="33">
        <v>19</v>
      </c>
      <c r="F87" s="40">
        <v>59</v>
      </c>
      <c r="G87" s="34">
        <v>76</v>
      </c>
      <c r="H87" s="33">
        <v>2</v>
      </c>
      <c r="I87" s="40">
        <v>1</v>
      </c>
      <c r="J87" s="34">
        <v>10</v>
      </c>
      <c r="K87" s="88">
        <v>75</v>
      </c>
      <c r="L87" s="89">
        <v>114</v>
      </c>
      <c r="M87" s="35">
        <v>122</v>
      </c>
    </row>
    <row r="88" spans="1:13" ht="15.75" x14ac:dyDescent="0.25">
      <c r="A88" s="61" t="s">
        <v>328</v>
      </c>
      <c r="B88" s="33">
        <v>267</v>
      </c>
      <c r="C88" s="40">
        <v>175</v>
      </c>
      <c r="D88" s="34">
        <v>147</v>
      </c>
      <c r="E88" s="33">
        <v>163</v>
      </c>
      <c r="F88" s="40">
        <v>222</v>
      </c>
      <c r="G88" s="34">
        <v>273</v>
      </c>
      <c r="H88" s="33">
        <v>14</v>
      </c>
      <c r="I88" s="40">
        <v>11</v>
      </c>
      <c r="J88" s="34">
        <v>27</v>
      </c>
      <c r="K88" s="88">
        <v>444</v>
      </c>
      <c r="L88" s="89">
        <v>408</v>
      </c>
      <c r="M88" s="35">
        <v>447</v>
      </c>
    </row>
    <row r="89" spans="1:13" ht="15.75" x14ac:dyDescent="0.25">
      <c r="A89" s="61" t="s">
        <v>329</v>
      </c>
      <c r="B89" s="33">
        <v>26</v>
      </c>
      <c r="C89" s="40">
        <v>31</v>
      </c>
      <c r="D89" s="34">
        <v>25</v>
      </c>
      <c r="E89" s="33">
        <v>26</v>
      </c>
      <c r="F89" s="40">
        <v>78</v>
      </c>
      <c r="G89" s="34">
        <v>61</v>
      </c>
      <c r="H89" s="33">
        <v>5</v>
      </c>
      <c r="I89" s="40">
        <v>11</v>
      </c>
      <c r="J89" s="34">
        <v>15</v>
      </c>
      <c r="K89" s="88">
        <v>57</v>
      </c>
      <c r="L89" s="89">
        <v>120</v>
      </c>
      <c r="M89" s="35">
        <v>101</v>
      </c>
    </row>
    <row r="90" spans="1:13" ht="15.75" x14ac:dyDescent="0.25">
      <c r="A90" s="61" t="s">
        <v>97</v>
      </c>
      <c r="B90" s="33">
        <v>26</v>
      </c>
      <c r="C90" s="40">
        <v>16</v>
      </c>
      <c r="D90" s="34">
        <v>6</v>
      </c>
      <c r="E90" s="33">
        <v>12</v>
      </c>
      <c r="F90" s="40">
        <v>4</v>
      </c>
      <c r="G90" s="34">
        <v>5</v>
      </c>
      <c r="H90" s="33" t="s">
        <v>25</v>
      </c>
      <c r="I90" s="40" t="s">
        <v>25</v>
      </c>
      <c r="J90" s="34" t="s">
        <v>25</v>
      </c>
      <c r="K90" s="88">
        <v>38</v>
      </c>
      <c r="L90" s="89">
        <v>20</v>
      </c>
      <c r="M90" s="35">
        <v>11</v>
      </c>
    </row>
    <row r="91" spans="1:13" ht="15.75" x14ac:dyDescent="0.25">
      <c r="A91" s="61" t="s">
        <v>78</v>
      </c>
      <c r="B91" s="33">
        <v>16</v>
      </c>
      <c r="C91" s="40">
        <v>3</v>
      </c>
      <c r="D91" s="34">
        <v>1</v>
      </c>
      <c r="E91" s="33">
        <v>10</v>
      </c>
      <c r="F91" s="40">
        <v>3</v>
      </c>
      <c r="G91" s="34">
        <v>1</v>
      </c>
      <c r="H91" s="33" t="s">
        <v>25</v>
      </c>
      <c r="I91" s="40" t="s">
        <v>25</v>
      </c>
      <c r="J91" s="34" t="s">
        <v>25</v>
      </c>
      <c r="K91" s="88">
        <v>26</v>
      </c>
      <c r="L91" s="89">
        <v>6</v>
      </c>
      <c r="M91" s="35">
        <v>2</v>
      </c>
    </row>
    <row r="92" spans="1:13" ht="15.75" x14ac:dyDescent="0.25">
      <c r="A92" s="61" t="s">
        <v>98</v>
      </c>
      <c r="B92" s="33">
        <v>847</v>
      </c>
      <c r="C92" s="40">
        <v>523</v>
      </c>
      <c r="D92" s="34">
        <v>287</v>
      </c>
      <c r="E92" s="33">
        <v>297</v>
      </c>
      <c r="F92" s="40">
        <v>333</v>
      </c>
      <c r="G92" s="34">
        <v>365</v>
      </c>
      <c r="H92" s="33">
        <v>11</v>
      </c>
      <c r="I92" s="40">
        <v>15</v>
      </c>
      <c r="J92" s="34">
        <v>45</v>
      </c>
      <c r="K92" s="88">
        <v>1155</v>
      </c>
      <c r="L92" s="89">
        <v>871</v>
      </c>
      <c r="M92" s="35">
        <v>697</v>
      </c>
    </row>
    <row r="93" spans="1:13" ht="15.75" x14ac:dyDescent="0.25">
      <c r="A93" s="61" t="s">
        <v>99</v>
      </c>
      <c r="B93" s="33">
        <v>41</v>
      </c>
      <c r="C93" s="40">
        <v>5</v>
      </c>
      <c r="D93" s="34">
        <v>1</v>
      </c>
      <c r="E93" s="33">
        <v>28</v>
      </c>
      <c r="F93" s="40">
        <v>4</v>
      </c>
      <c r="G93" s="34">
        <v>6</v>
      </c>
      <c r="H93" s="33" t="s">
        <v>25</v>
      </c>
      <c r="I93" s="40">
        <v>2</v>
      </c>
      <c r="J93" s="34">
        <v>1</v>
      </c>
      <c r="K93" s="88">
        <v>69</v>
      </c>
      <c r="L93" s="89">
        <v>11</v>
      </c>
      <c r="M93" s="35">
        <v>8</v>
      </c>
    </row>
    <row r="94" spans="1:13" ht="15.75" x14ac:dyDescent="0.25">
      <c r="A94" s="61" t="s">
        <v>100</v>
      </c>
      <c r="B94" s="33">
        <v>2879</v>
      </c>
      <c r="C94" s="40">
        <v>911</v>
      </c>
      <c r="D94" s="34">
        <v>293</v>
      </c>
      <c r="E94" s="33">
        <v>473</v>
      </c>
      <c r="F94" s="40">
        <v>212</v>
      </c>
      <c r="G94" s="34">
        <v>120</v>
      </c>
      <c r="H94" s="33">
        <v>23</v>
      </c>
      <c r="I94" s="40">
        <v>15</v>
      </c>
      <c r="J94" s="34">
        <v>10</v>
      </c>
      <c r="K94" s="88">
        <v>3375</v>
      </c>
      <c r="L94" s="89">
        <v>1138</v>
      </c>
      <c r="M94" s="35">
        <v>423</v>
      </c>
    </row>
    <row r="95" spans="1:13" ht="15.75" x14ac:dyDescent="0.25">
      <c r="A95" s="61" t="s">
        <v>330</v>
      </c>
      <c r="B95" s="33">
        <v>134</v>
      </c>
      <c r="C95" s="40">
        <v>57</v>
      </c>
      <c r="D95" s="34">
        <v>47</v>
      </c>
      <c r="E95" s="33">
        <v>72</v>
      </c>
      <c r="F95" s="40">
        <v>30</v>
      </c>
      <c r="G95" s="34">
        <v>29</v>
      </c>
      <c r="H95" s="33">
        <v>5</v>
      </c>
      <c r="I95" s="40">
        <v>2</v>
      </c>
      <c r="J95" s="34">
        <v>4</v>
      </c>
      <c r="K95" s="88">
        <v>211</v>
      </c>
      <c r="L95" s="89">
        <v>89</v>
      </c>
      <c r="M95" s="35">
        <v>80</v>
      </c>
    </row>
    <row r="96" spans="1:13" ht="15.75" x14ac:dyDescent="0.25">
      <c r="A96" s="61" t="s">
        <v>331</v>
      </c>
      <c r="B96" s="33">
        <v>20406</v>
      </c>
      <c r="C96" s="40">
        <v>2610</v>
      </c>
      <c r="D96" s="34">
        <v>668</v>
      </c>
      <c r="E96" s="33">
        <v>2675</v>
      </c>
      <c r="F96" s="40">
        <v>719</v>
      </c>
      <c r="G96" s="34">
        <v>446</v>
      </c>
      <c r="H96" s="33">
        <v>77</v>
      </c>
      <c r="I96" s="40">
        <v>37</v>
      </c>
      <c r="J96" s="34">
        <v>72</v>
      </c>
      <c r="K96" s="88">
        <v>23158</v>
      </c>
      <c r="L96" s="89">
        <v>3366</v>
      </c>
      <c r="M96" s="35">
        <v>1186</v>
      </c>
    </row>
    <row r="97" spans="1:13" ht="15.75" x14ac:dyDescent="0.25">
      <c r="A97" s="61" t="s">
        <v>101</v>
      </c>
      <c r="B97" s="33">
        <v>503</v>
      </c>
      <c r="C97" s="40">
        <v>229</v>
      </c>
      <c r="D97" s="34">
        <v>133</v>
      </c>
      <c r="E97" s="33">
        <v>269</v>
      </c>
      <c r="F97" s="40">
        <v>281</v>
      </c>
      <c r="G97" s="34">
        <v>295</v>
      </c>
      <c r="H97" s="33">
        <v>30</v>
      </c>
      <c r="I97" s="40">
        <v>32</v>
      </c>
      <c r="J97" s="34">
        <v>44</v>
      </c>
      <c r="K97" s="88">
        <v>802</v>
      </c>
      <c r="L97" s="89">
        <v>542</v>
      </c>
      <c r="M97" s="35">
        <v>472</v>
      </c>
    </row>
    <row r="98" spans="1:13" ht="15.75" x14ac:dyDescent="0.25">
      <c r="A98" s="61" t="s">
        <v>102</v>
      </c>
      <c r="B98" s="33">
        <v>1477</v>
      </c>
      <c r="C98" s="40">
        <v>291</v>
      </c>
      <c r="D98" s="34">
        <v>98</v>
      </c>
      <c r="E98" s="33">
        <v>491</v>
      </c>
      <c r="F98" s="40">
        <v>127</v>
      </c>
      <c r="G98" s="34">
        <v>92</v>
      </c>
      <c r="H98" s="33">
        <v>23</v>
      </c>
      <c r="I98" s="40">
        <v>10</v>
      </c>
      <c r="J98" s="34">
        <v>5</v>
      </c>
      <c r="K98" s="88">
        <v>1991</v>
      </c>
      <c r="L98" s="89">
        <v>428</v>
      </c>
      <c r="M98" s="35">
        <v>195</v>
      </c>
    </row>
    <row r="99" spans="1:13" ht="15.75" x14ac:dyDescent="0.25">
      <c r="A99" s="61" t="s">
        <v>332</v>
      </c>
      <c r="B99" s="33">
        <v>430</v>
      </c>
      <c r="C99" s="40">
        <v>135</v>
      </c>
      <c r="D99" s="34">
        <v>43</v>
      </c>
      <c r="E99" s="33">
        <v>403</v>
      </c>
      <c r="F99" s="40">
        <v>200</v>
      </c>
      <c r="G99" s="34">
        <v>103</v>
      </c>
      <c r="H99" s="33">
        <v>27</v>
      </c>
      <c r="I99" s="40">
        <v>16</v>
      </c>
      <c r="J99" s="34">
        <v>9</v>
      </c>
      <c r="K99" s="88">
        <v>860</v>
      </c>
      <c r="L99" s="89">
        <v>351</v>
      </c>
      <c r="M99" s="35">
        <v>155</v>
      </c>
    </row>
    <row r="100" spans="1:13" ht="15.75" x14ac:dyDescent="0.25">
      <c r="A100" s="61" t="s">
        <v>103</v>
      </c>
      <c r="B100" s="33">
        <v>10229</v>
      </c>
      <c r="C100" s="40">
        <v>1399</v>
      </c>
      <c r="D100" s="34">
        <v>359</v>
      </c>
      <c r="E100" s="33">
        <v>4551</v>
      </c>
      <c r="F100" s="40">
        <v>847</v>
      </c>
      <c r="G100" s="34">
        <v>332</v>
      </c>
      <c r="H100" s="33">
        <v>165</v>
      </c>
      <c r="I100" s="40">
        <v>37</v>
      </c>
      <c r="J100" s="34">
        <v>21</v>
      </c>
      <c r="K100" s="88">
        <v>14945</v>
      </c>
      <c r="L100" s="89">
        <v>2283</v>
      </c>
      <c r="M100" s="35">
        <v>712</v>
      </c>
    </row>
    <row r="101" spans="1:13" ht="15.75" x14ac:dyDescent="0.25">
      <c r="A101" s="61" t="s">
        <v>333</v>
      </c>
      <c r="B101" s="33">
        <v>6</v>
      </c>
      <c r="C101" s="40">
        <v>9</v>
      </c>
      <c r="D101" s="34">
        <v>1</v>
      </c>
      <c r="E101" s="33" t="s">
        <v>25</v>
      </c>
      <c r="F101" s="40">
        <v>8</v>
      </c>
      <c r="G101" s="34">
        <v>1</v>
      </c>
      <c r="H101" s="33" t="s">
        <v>25</v>
      </c>
      <c r="I101" s="40">
        <v>1</v>
      </c>
      <c r="J101" s="34" t="s">
        <v>25</v>
      </c>
      <c r="K101" s="88">
        <v>6</v>
      </c>
      <c r="L101" s="89">
        <v>18</v>
      </c>
      <c r="M101" s="35">
        <v>2</v>
      </c>
    </row>
    <row r="102" spans="1:13" ht="15.75" x14ac:dyDescent="0.25">
      <c r="A102" s="61" t="s">
        <v>104</v>
      </c>
      <c r="B102" s="33">
        <v>39</v>
      </c>
      <c r="C102" s="40">
        <v>15</v>
      </c>
      <c r="D102" s="34">
        <v>8</v>
      </c>
      <c r="E102" s="33">
        <v>30</v>
      </c>
      <c r="F102" s="40">
        <v>24</v>
      </c>
      <c r="G102" s="34">
        <v>23</v>
      </c>
      <c r="H102" s="33">
        <v>4</v>
      </c>
      <c r="I102" s="40">
        <v>5</v>
      </c>
      <c r="J102" s="34">
        <v>6</v>
      </c>
      <c r="K102" s="88">
        <v>73</v>
      </c>
      <c r="L102" s="89">
        <v>44</v>
      </c>
      <c r="M102" s="35">
        <v>37</v>
      </c>
    </row>
    <row r="103" spans="1:13" ht="15.75" x14ac:dyDescent="0.25">
      <c r="A103" s="61" t="s">
        <v>105</v>
      </c>
      <c r="B103" s="33">
        <v>908</v>
      </c>
      <c r="C103" s="40">
        <v>375</v>
      </c>
      <c r="D103" s="34">
        <v>161</v>
      </c>
      <c r="E103" s="33">
        <v>217</v>
      </c>
      <c r="F103" s="40">
        <v>166</v>
      </c>
      <c r="G103" s="34">
        <v>138</v>
      </c>
      <c r="H103" s="33">
        <v>8</v>
      </c>
      <c r="I103" s="40">
        <v>8</v>
      </c>
      <c r="J103" s="34">
        <v>24</v>
      </c>
      <c r="K103" s="88">
        <v>1133</v>
      </c>
      <c r="L103" s="89">
        <v>549</v>
      </c>
      <c r="M103" s="35">
        <v>323</v>
      </c>
    </row>
    <row r="104" spans="1:13" ht="15.75" x14ac:dyDescent="0.25">
      <c r="A104" s="61" t="s">
        <v>106</v>
      </c>
      <c r="B104" s="33">
        <v>130</v>
      </c>
      <c r="C104" s="40">
        <v>42</v>
      </c>
      <c r="D104" s="34">
        <v>17</v>
      </c>
      <c r="E104" s="33">
        <v>35</v>
      </c>
      <c r="F104" s="40">
        <v>9</v>
      </c>
      <c r="G104" s="34">
        <v>13</v>
      </c>
      <c r="H104" s="33">
        <v>2</v>
      </c>
      <c r="I104" s="40" t="s">
        <v>25</v>
      </c>
      <c r="J104" s="34">
        <v>1</v>
      </c>
      <c r="K104" s="88">
        <v>167</v>
      </c>
      <c r="L104" s="89">
        <v>51</v>
      </c>
      <c r="M104" s="35">
        <v>31</v>
      </c>
    </row>
    <row r="105" spans="1:13" ht="16.5" thickBot="1" x14ac:dyDescent="0.3">
      <c r="A105" s="119" t="s">
        <v>7</v>
      </c>
      <c r="B105" s="37">
        <v>71790</v>
      </c>
      <c r="C105" s="41">
        <v>16230</v>
      </c>
      <c r="D105" s="38">
        <v>7145</v>
      </c>
      <c r="E105" s="37">
        <v>24712</v>
      </c>
      <c r="F105" s="41">
        <v>11056</v>
      </c>
      <c r="G105" s="38">
        <v>9810</v>
      </c>
      <c r="H105" s="37">
        <v>1079</v>
      </c>
      <c r="I105" s="41">
        <v>757</v>
      </c>
      <c r="J105" s="38">
        <v>1174</v>
      </c>
      <c r="K105" s="37">
        <v>97581</v>
      </c>
      <c r="L105" s="41">
        <v>28043</v>
      </c>
      <c r="M105" s="38">
        <v>18129</v>
      </c>
    </row>
    <row r="107" spans="1:13" x14ac:dyDescent="0.25">
      <c r="A107" s="240" t="s">
        <v>8</v>
      </c>
    </row>
    <row r="108" spans="1:13" x14ac:dyDescent="0.25">
      <c r="A108" s="5"/>
    </row>
  </sheetData>
  <mergeCells count="5">
    <mergeCell ref="A3:A4"/>
    <mergeCell ref="B3:D3"/>
    <mergeCell ref="E3:G3"/>
    <mergeCell ref="H3:J3"/>
    <mergeCell ref="K3:M3"/>
  </mergeCells>
  <hyperlinks>
    <hyperlink ref="J1" location="'Table of Contents'!C2" display="Back to Table of Contents"/>
  </hyperlinks>
  <pageMargins left="0.75" right="0.75" top="1" bottom="1" header="0.5" footer="0.5"/>
  <pageSetup paperSize="9" scale="29" orientation="portrait" r:id="rId1"/>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9"/>
  <sheetViews>
    <sheetView showGridLines="0" zoomScaleNormal="100" workbookViewId="0"/>
  </sheetViews>
  <sheetFormatPr defaultRowHeight="15" x14ac:dyDescent="0.25"/>
  <cols>
    <col min="1" max="1" width="36.5703125" bestFit="1" customWidth="1"/>
    <col min="2" max="15" width="9.42578125" customWidth="1"/>
  </cols>
  <sheetData>
    <row r="1" spans="1:15" x14ac:dyDescent="0.25">
      <c r="A1" s="8" t="s">
        <v>590</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 customHeight="1" thickBot="1" x14ac:dyDescent="0.3">
      <c r="A4" s="298" t="s">
        <v>183</v>
      </c>
      <c r="B4" s="294" t="s">
        <v>184</v>
      </c>
      <c r="C4" s="294"/>
      <c r="D4" s="294"/>
      <c r="E4" s="294"/>
      <c r="F4" s="294"/>
      <c r="G4" s="294"/>
      <c r="H4" s="294"/>
      <c r="I4" s="294"/>
      <c r="J4" s="294"/>
      <c r="K4" s="294"/>
      <c r="L4" s="294"/>
      <c r="M4" s="294"/>
      <c r="N4" s="294"/>
      <c r="O4" s="296" t="s">
        <v>7</v>
      </c>
    </row>
    <row r="5" spans="1:15" ht="15.75" thickBot="1" x14ac:dyDescent="0.3">
      <c r="A5" s="299"/>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297"/>
    </row>
    <row r="6" spans="1:15" ht="15.75" x14ac:dyDescent="0.25">
      <c r="A6" s="98" t="s">
        <v>11</v>
      </c>
      <c r="B6" s="47">
        <v>433</v>
      </c>
      <c r="C6" s="48" t="s">
        <v>25</v>
      </c>
      <c r="D6" s="48" t="s">
        <v>25</v>
      </c>
      <c r="E6" s="48">
        <v>1</v>
      </c>
      <c r="F6" s="48">
        <v>4</v>
      </c>
      <c r="G6" s="48">
        <v>1</v>
      </c>
      <c r="H6" s="48" t="s">
        <v>25</v>
      </c>
      <c r="I6" s="48">
        <v>1</v>
      </c>
      <c r="J6" s="48" t="s">
        <v>25</v>
      </c>
      <c r="K6" s="48" t="s">
        <v>25</v>
      </c>
      <c r="L6" s="48" t="s">
        <v>25</v>
      </c>
      <c r="M6" s="48" t="s">
        <v>25</v>
      </c>
      <c r="N6" s="49" t="s">
        <v>25</v>
      </c>
      <c r="O6" s="92">
        <v>440</v>
      </c>
    </row>
    <row r="7" spans="1:15" ht="15.75" x14ac:dyDescent="0.25">
      <c r="A7" s="99" t="s">
        <v>12</v>
      </c>
      <c r="B7" s="33" t="s">
        <v>25</v>
      </c>
      <c r="C7" s="40">
        <v>603</v>
      </c>
      <c r="D7" s="40" t="s">
        <v>25</v>
      </c>
      <c r="E7" s="40" t="s">
        <v>25</v>
      </c>
      <c r="F7" s="40" t="s">
        <v>25</v>
      </c>
      <c r="G7" s="40">
        <v>4</v>
      </c>
      <c r="H7" s="40">
        <v>15</v>
      </c>
      <c r="I7" s="40">
        <v>6</v>
      </c>
      <c r="J7" s="40">
        <v>4</v>
      </c>
      <c r="K7" s="40" t="s">
        <v>25</v>
      </c>
      <c r="L7" s="40" t="s">
        <v>25</v>
      </c>
      <c r="M7" s="40" t="s">
        <v>25</v>
      </c>
      <c r="N7" s="34" t="s">
        <v>25</v>
      </c>
      <c r="O7" s="93">
        <v>632</v>
      </c>
    </row>
    <row r="8" spans="1:15" ht="15.75" customHeight="1" x14ac:dyDescent="0.25">
      <c r="A8" s="99" t="s">
        <v>13</v>
      </c>
      <c r="B8" s="33" t="s">
        <v>25</v>
      </c>
      <c r="C8" s="40" t="s">
        <v>25</v>
      </c>
      <c r="D8" s="40">
        <v>106</v>
      </c>
      <c r="E8" s="40">
        <v>5</v>
      </c>
      <c r="F8" s="40">
        <v>6</v>
      </c>
      <c r="G8" s="40">
        <v>3</v>
      </c>
      <c r="H8" s="40">
        <v>1</v>
      </c>
      <c r="I8" s="40" t="s">
        <v>25</v>
      </c>
      <c r="J8" s="40" t="s">
        <v>25</v>
      </c>
      <c r="K8" s="40" t="s">
        <v>25</v>
      </c>
      <c r="L8" s="40" t="s">
        <v>25</v>
      </c>
      <c r="M8" s="40" t="s">
        <v>25</v>
      </c>
      <c r="N8" s="34" t="s">
        <v>25</v>
      </c>
      <c r="O8" s="93">
        <v>121</v>
      </c>
    </row>
    <row r="9" spans="1:15" ht="15.75" customHeight="1" x14ac:dyDescent="0.25">
      <c r="A9" s="99" t="s">
        <v>14</v>
      </c>
      <c r="B9" s="33" t="s">
        <v>25</v>
      </c>
      <c r="C9" s="40" t="s">
        <v>25</v>
      </c>
      <c r="D9" s="40" t="s">
        <v>25</v>
      </c>
      <c r="E9" s="40">
        <v>394</v>
      </c>
      <c r="F9" s="40">
        <v>38</v>
      </c>
      <c r="G9" s="40">
        <v>47</v>
      </c>
      <c r="H9" s="40">
        <v>7</v>
      </c>
      <c r="I9" s="40">
        <v>1</v>
      </c>
      <c r="J9" s="40" t="s">
        <v>25</v>
      </c>
      <c r="K9" s="40" t="s">
        <v>25</v>
      </c>
      <c r="L9" s="40" t="s">
        <v>25</v>
      </c>
      <c r="M9" s="40" t="s">
        <v>25</v>
      </c>
      <c r="N9" s="34" t="s">
        <v>25</v>
      </c>
      <c r="O9" s="93">
        <v>487</v>
      </c>
    </row>
    <row r="10" spans="1:15" ht="15.75" customHeight="1" x14ac:dyDescent="0.25">
      <c r="A10" s="99" t="s">
        <v>15</v>
      </c>
      <c r="B10" s="33" t="s">
        <v>25</v>
      </c>
      <c r="C10" s="40" t="s">
        <v>25</v>
      </c>
      <c r="D10" s="40" t="s">
        <v>25</v>
      </c>
      <c r="E10" s="40" t="s">
        <v>25</v>
      </c>
      <c r="F10" s="40">
        <v>2922</v>
      </c>
      <c r="G10" s="40">
        <v>480</v>
      </c>
      <c r="H10" s="40">
        <v>158</v>
      </c>
      <c r="I10" s="40">
        <v>50</v>
      </c>
      <c r="J10" s="40" t="s">
        <v>25</v>
      </c>
      <c r="K10" s="40" t="s">
        <v>25</v>
      </c>
      <c r="L10" s="40" t="s">
        <v>25</v>
      </c>
      <c r="M10" s="40" t="s">
        <v>25</v>
      </c>
      <c r="N10" s="34" t="s">
        <v>25</v>
      </c>
      <c r="O10" s="93">
        <v>3610</v>
      </c>
    </row>
    <row r="11" spans="1:15" ht="15.75" x14ac:dyDescent="0.25">
      <c r="A11" s="99" t="s">
        <v>16</v>
      </c>
      <c r="B11" s="33" t="s">
        <v>25</v>
      </c>
      <c r="C11" s="40" t="s">
        <v>25</v>
      </c>
      <c r="D11" s="40" t="s">
        <v>25</v>
      </c>
      <c r="E11" s="40" t="s">
        <v>25</v>
      </c>
      <c r="F11" s="40">
        <v>1</v>
      </c>
      <c r="G11" s="40">
        <v>6134</v>
      </c>
      <c r="H11" s="40">
        <v>1190</v>
      </c>
      <c r="I11" s="40">
        <v>296</v>
      </c>
      <c r="J11" s="40">
        <v>5</v>
      </c>
      <c r="K11" s="40" t="s">
        <v>25</v>
      </c>
      <c r="L11" s="40" t="s">
        <v>25</v>
      </c>
      <c r="M11" s="40" t="s">
        <v>25</v>
      </c>
      <c r="N11" s="34" t="s">
        <v>25</v>
      </c>
      <c r="O11" s="93">
        <v>7626</v>
      </c>
    </row>
    <row r="12" spans="1:15" ht="15.75" x14ac:dyDescent="0.25">
      <c r="A12" s="99" t="s">
        <v>17</v>
      </c>
      <c r="B12" s="33" t="s">
        <v>25</v>
      </c>
      <c r="C12" s="40">
        <v>1</v>
      </c>
      <c r="D12" s="40" t="s">
        <v>25</v>
      </c>
      <c r="E12" s="40" t="s">
        <v>25</v>
      </c>
      <c r="F12" s="40">
        <v>3</v>
      </c>
      <c r="G12" s="40">
        <v>7</v>
      </c>
      <c r="H12" s="40">
        <v>6274</v>
      </c>
      <c r="I12" s="40">
        <v>1497</v>
      </c>
      <c r="J12" s="40">
        <v>65</v>
      </c>
      <c r="K12" s="40" t="s">
        <v>25</v>
      </c>
      <c r="L12" s="40" t="s">
        <v>25</v>
      </c>
      <c r="M12" s="40" t="s">
        <v>25</v>
      </c>
      <c r="N12" s="34" t="s">
        <v>25</v>
      </c>
      <c r="O12" s="93">
        <v>7847</v>
      </c>
    </row>
    <row r="13" spans="1:15" ht="15.75" x14ac:dyDescent="0.25">
      <c r="A13" s="99" t="s">
        <v>18</v>
      </c>
      <c r="B13" s="33" t="s">
        <v>25</v>
      </c>
      <c r="C13" s="40" t="s">
        <v>25</v>
      </c>
      <c r="D13" s="40" t="s">
        <v>25</v>
      </c>
      <c r="E13" s="40" t="s">
        <v>25</v>
      </c>
      <c r="F13" s="40" t="s">
        <v>25</v>
      </c>
      <c r="G13" s="40">
        <v>1</v>
      </c>
      <c r="H13" s="40">
        <v>1</v>
      </c>
      <c r="I13" s="40">
        <v>12137</v>
      </c>
      <c r="J13" s="40">
        <v>2238</v>
      </c>
      <c r="K13" s="40">
        <v>24</v>
      </c>
      <c r="L13" s="40" t="s">
        <v>25</v>
      </c>
      <c r="M13" s="40" t="s">
        <v>25</v>
      </c>
      <c r="N13" s="34" t="s">
        <v>25</v>
      </c>
      <c r="O13" s="93">
        <v>14401</v>
      </c>
    </row>
    <row r="14" spans="1:15" ht="15.75" x14ac:dyDescent="0.25">
      <c r="A14" s="99" t="s">
        <v>19</v>
      </c>
      <c r="B14" s="33" t="s">
        <v>25</v>
      </c>
      <c r="C14" s="40" t="s">
        <v>25</v>
      </c>
      <c r="D14" s="40" t="s">
        <v>25</v>
      </c>
      <c r="E14" s="40" t="s">
        <v>25</v>
      </c>
      <c r="F14" s="40" t="s">
        <v>25</v>
      </c>
      <c r="G14" s="40" t="s">
        <v>25</v>
      </c>
      <c r="H14" s="40" t="s">
        <v>25</v>
      </c>
      <c r="I14" s="40">
        <v>6</v>
      </c>
      <c r="J14" s="40">
        <v>12033</v>
      </c>
      <c r="K14" s="40">
        <v>1741</v>
      </c>
      <c r="L14" s="40">
        <v>1</v>
      </c>
      <c r="M14" s="40" t="s">
        <v>25</v>
      </c>
      <c r="N14" s="34" t="s">
        <v>25</v>
      </c>
      <c r="O14" s="93">
        <v>13781</v>
      </c>
    </row>
    <row r="15" spans="1:15" ht="15.75" x14ac:dyDescent="0.25">
      <c r="A15" s="99" t="s">
        <v>20</v>
      </c>
      <c r="B15" s="33" t="s">
        <v>25</v>
      </c>
      <c r="C15" s="40" t="s">
        <v>25</v>
      </c>
      <c r="D15" s="40" t="s">
        <v>25</v>
      </c>
      <c r="E15" s="40" t="s">
        <v>25</v>
      </c>
      <c r="F15" s="40" t="s">
        <v>25</v>
      </c>
      <c r="G15" s="40" t="s">
        <v>25</v>
      </c>
      <c r="H15" s="40" t="s">
        <v>25</v>
      </c>
      <c r="I15" s="40" t="s">
        <v>25</v>
      </c>
      <c r="J15" s="40">
        <v>5</v>
      </c>
      <c r="K15" s="40">
        <v>6263</v>
      </c>
      <c r="L15" s="40">
        <v>436</v>
      </c>
      <c r="M15" s="40">
        <v>4</v>
      </c>
      <c r="N15" s="34" t="s">
        <v>25</v>
      </c>
      <c r="O15" s="93">
        <v>6708</v>
      </c>
    </row>
    <row r="16" spans="1:15" ht="15.75" x14ac:dyDescent="0.25">
      <c r="A16" s="99" t="s">
        <v>21</v>
      </c>
      <c r="B16" s="33" t="s">
        <v>25</v>
      </c>
      <c r="C16" s="40" t="s">
        <v>25</v>
      </c>
      <c r="D16" s="40" t="s">
        <v>25</v>
      </c>
      <c r="E16" s="40" t="s">
        <v>25</v>
      </c>
      <c r="F16" s="40" t="s">
        <v>25</v>
      </c>
      <c r="G16" s="40" t="s">
        <v>25</v>
      </c>
      <c r="H16" s="40" t="s">
        <v>25</v>
      </c>
      <c r="I16" s="40" t="s">
        <v>25</v>
      </c>
      <c r="J16" s="40" t="s">
        <v>25</v>
      </c>
      <c r="K16" s="40" t="s">
        <v>25</v>
      </c>
      <c r="L16" s="40">
        <v>923</v>
      </c>
      <c r="M16" s="40">
        <v>112</v>
      </c>
      <c r="N16" s="34" t="s">
        <v>25</v>
      </c>
      <c r="O16" s="93">
        <v>1035</v>
      </c>
    </row>
    <row r="17" spans="1:15" ht="15.75" x14ac:dyDescent="0.25">
      <c r="A17" s="99" t="s">
        <v>22</v>
      </c>
      <c r="B17" s="33" t="s">
        <v>25</v>
      </c>
      <c r="C17" s="40" t="s">
        <v>25</v>
      </c>
      <c r="D17" s="40" t="s">
        <v>25</v>
      </c>
      <c r="E17" s="40" t="s">
        <v>25</v>
      </c>
      <c r="F17" s="40" t="s">
        <v>25</v>
      </c>
      <c r="G17" s="40" t="s">
        <v>25</v>
      </c>
      <c r="H17" s="40" t="s">
        <v>25</v>
      </c>
      <c r="I17" s="40" t="s">
        <v>25</v>
      </c>
      <c r="J17" s="40" t="s">
        <v>25</v>
      </c>
      <c r="K17" s="40" t="s">
        <v>25</v>
      </c>
      <c r="L17" s="40" t="s">
        <v>25</v>
      </c>
      <c r="M17" s="40">
        <v>289</v>
      </c>
      <c r="N17" s="34">
        <v>30</v>
      </c>
      <c r="O17" s="93">
        <v>319</v>
      </c>
    </row>
    <row r="18" spans="1:15" ht="15.75" x14ac:dyDescent="0.25">
      <c r="A18" s="99" t="s">
        <v>23</v>
      </c>
      <c r="B18" s="33" t="s">
        <v>25</v>
      </c>
      <c r="C18" s="40" t="s">
        <v>25</v>
      </c>
      <c r="D18" s="40" t="s">
        <v>25</v>
      </c>
      <c r="E18" s="40" t="s">
        <v>25</v>
      </c>
      <c r="F18" s="40" t="s">
        <v>25</v>
      </c>
      <c r="G18" s="40" t="s">
        <v>25</v>
      </c>
      <c r="H18" s="40" t="s">
        <v>25</v>
      </c>
      <c r="I18" s="40" t="s">
        <v>25</v>
      </c>
      <c r="J18" s="40" t="s">
        <v>25</v>
      </c>
      <c r="K18" s="40" t="s">
        <v>25</v>
      </c>
      <c r="L18" s="40" t="s">
        <v>25</v>
      </c>
      <c r="M18" s="40" t="s">
        <v>25</v>
      </c>
      <c r="N18" s="34">
        <v>53</v>
      </c>
      <c r="O18" s="93">
        <v>53</v>
      </c>
    </row>
    <row r="19" spans="1:15" ht="16.5" thickBot="1" x14ac:dyDescent="0.3">
      <c r="A19" s="100" t="s">
        <v>35</v>
      </c>
      <c r="B19" s="37">
        <v>433</v>
      </c>
      <c r="C19" s="41">
        <v>604</v>
      </c>
      <c r="D19" s="41">
        <v>106</v>
      </c>
      <c r="E19" s="41">
        <v>400</v>
      </c>
      <c r="F19" s="41">
        <v>2974</v>
      </c>
      <c r="G19" s="41">
        <v>6677</v>
      </c>
      <c r="H19" s="41">
        <v>7646</v>
      </c>
      <c r="I19" s="41">
        <v>13994</v>
      </c>
      <c r="J19" s="41">
        <v>14350</v>
      </c>
      <c r="K19" s="41">
        <v>8028</v>
      </c>
      <c r="L19" s="41">
        <v>1360</v>
      </c>
      <c r="M19" s="41">
        <v>405</v>
      </c>
      <c r="N19" s="38">
        <v>83</v>
      </c>
      <c r="O19" s="95">
        <v>57060</v>
      </c>
    </row>
    <row r="20" spans="1:15" ht="15.75" x14ac:dyDescent="0.25">
      <c r="A20" s="108"/>
      <c r="B20" s="106"/>
      <c r="C20" s="106"/>
      <c r="D20" s="106"/>
      <c r="E20" s="106"/>
      <c r="F20" s="106"/>
      <c r="G20" s="106"/>
      <c r="H20" s="106"/>
      <c r="I20" s="106"/>
      <c r="J20" s="106"/>
      <c r="K20" s="106"/>
      <c r="L20" s="106"/>
      <c r="M20" s="106"/>
      <c r="N20" s="106"/>
      <c r="O20" s="112"/>
    </row>
    <row r="21" spans="1:15" ht="15.75" customHeight="1" thickBot="1" x14ac:dyDescent="0.3">
      <c r="A21" s="310" t="s">
        <v>3</v>
      </c>
      <c r="B21" s="310"/>
      <c r="C21" s="310"/>
      <c r="D21" s="310"/>
      <c r="E21" s="310"/>
      <c r="F21" s="310"/>
      <c r="G21" s="310"/>
      <c r="H21" s="310"/>
      <c r="I21" s="310"/>
      <c r="J21" s="310"/>
      <c r="K21" s="310"/>
      <c r="L21" s="310"/>
      <c r="M21" s="310"/>
      <c r="N21" s="310"/>
      <c r="O21" s="310"/>
    </row>
    <row r="22" spans="1:15" ht="15" customHeight="1" thickBot="1" x14ac:dyDescent="0.3">
      <c r="A22" s="298" t="s">
        <v>183</v>
      </c>
      <c r="B22" s="294" t="s">
        <v>184</v>
      </c>
      <c r="C22" s="294"/>
      <c r="D22" s="294"/>
      <c r="E22" s="294"/>
      <c r="F22" s="294"/>
      <c r="G22" s="294"/>
      <c r="H22" s="294"/>
      <c r="I22" s="294"/>
      <c r="J22" s="294"/>
      <c r="K22" s="294"/>
      <c r="L22" s="294"/>
      <c r="M22" s="294"/>
      <c r="N22" s="294"/>
      <c r="O22" s="296" t="s">
        <v>7</v>
      </c>
    </row>
    <row r="23" spans="1:15" ht="15.75" thickBot="1" x14ac:dyDescent="0.3">
      <c r="A23" s="299"/>
      <c r="B23" s="140" t="s">
        <v>11</v>
      </c>
      <c r="C23" s="124" t="s">
        <v>12</v>
      </c>
      <c r="D23" s="124" t="s">
        <v>13</v>
      </c>
      <c r="E23" s="124" t="s">
        <v>14</v>
      </c>
      <c r="F23" s="124" t="s">
        <v>15</v>
      </c>
      <c r="G23" s="124" t="s">
        <v>16</v>
      </c>
      <c r="H23" s="124" t="s">
        <v>17</v>
      </c>
      <c r="I23" s="124" t="s">
        <v>18</v>
      </c>
      <c r="J23" s="124" t="s">
        <v>19</v>
      </c>
      <c r="K23" s="124" t="s">
        <v>20</v>
      </c>
      <c r="L23" s="124" t="s">
        <v>21</v>
      </c>
      <c r="M23" s="124" t="s">
        <v>22</v>
      </c>
      <c r="N23" s="125" t="s">
        <v>23</v>
      </c>
      <c r="O23" s="297"/>
    </row>
    <row r="24" spans="1:15" ht="15.75" x14ac:dyDescent="0.25">
      <c r="A24" s="98" t="s">
        <v>11</v>
      </c>
      <c r="B24" s="47">
        <v>415</v>
      </c>
      <c r="C24" s="48" t="s">
        <v>25</v>
      </c>
      <c r="D24" s="48" t="s">
        <v>25</v>
      </c>
      <c r="E24" s="48">
        <v>2</v>
      </c>
      <c r="F24" s="48">
        <v>1</v>
      </c>
      <c r="G24" s="48">
        <v>3</v>
      </c>
      <c r="H24" s="48" t="s">
        <v>25</v>
      </c>
      <c r="I24" s="48" t="s">
        <v>25</v>
      </c>
      <c r="J24" s="48" t="s">
        <v>25</v>
      </c>
      <c r="K24" s="48" t="s">
        <v>25</v>
      </c>
      <c r="L24" s="48" t="s">
        <v>25</v>
      </c>
      <c r="M24" s="48" t="s">
        <v>25</v>
      </c>
      <c r="N24" s="49" t="s">
        <v>25</v>
      </c>
      <c r="O24" s="92">
        <v>421</v>
      </c>
    </row>
    <row r="25" spans="1:15" ht="15.75" x14ac:dyDescent="0.25">
      <c r="A25" s="99" t="s">
        <v>12</v>
      </c>
      <c r="B25" s="33" t="s">
        <v>25</v>
      </c>
      <c r="C25" s="40">
        <v>485</v>
      </c>
      <c r="D25" s="40" t="s">
        <v>25</v>
      </c>
      <c r="E25" s="40" t="s">
        <v>25</v>
      </c>
      <c r="F25" s="40" t="s">
        <v>25</v>
      </c>
      <c r="G25" s="40">
        <v>10</v>
      </c>
      <c r="H25" s="40">
        <v>22</v>
      </c>
      <c r="I25" s="40">
        <v>7</v>
      </c>
      <c r="J25" s="40">
        <v>2</v>
      </c>
      <c r="K25" s="40" t="s">
        <v>25</v>
      </c>
      <c r="L25" s="40" t="s">
        <v>25</v>
      </c>
      <c r="M25" s="40" t="s">
        <v>25</v>
      </c>
      <c r="N25" s="34" t="s">
        <v>25</v>
      </c>
      <c r="O25" s="93">
        <v>526</v>
      </c>
    </row>
    <row r="26" spans="1:15" ht="15.75" customHeight="1" x14ac:dyDescent="0.25">
      <c r="A26" s="99" t="s">
        <v>13</v>
      </c>
      <c r="B26" s="33" t="s">
        <v>25</v>
      </c>
      <c r="C26" s="40" t="s">
        <v>25</v>
      </c>
      <c r="D26" s="40">
        <v>89</v>
      </c>
      <c r="E26" s="40">
        <v>5</v>
      </c>
      <c r="F26" s="40">
        <v>9</v>
      </c>
      <c r="G26" s="40">
        <v>9</v>
      </c>
      <c r="H26" s="40">
        <v>3</v>
      </c>
      <c r="I26" s="40" t="s">
        <v>25</v>
      </c>
      <c r="J26" s="40" t="s">
        <v>25</v>
      </c>
      <c r="K26" s="40" t="s">
        <v>25</v>
      </c>
      <c r="L26" s="40" t="s">
        <v>25</v>
      </c>
      <c r="M26" s="40" t="s">
        <v>25</v>
      </c>
      <c r="N26" s="34" t="s">
        <v>25</v>
      </c>
      <c r="O26" s="93">
        <v>115</v>
      </c>
    </row>
    <row r="27" spans="1:15" ht="15.75" customHeight="1" x14ac:dyDescent="0.25">
      <c r="A27" s="99" t="s">
        <v>14</v>
      </c>
      <c r="B27" s="33" t="s">
        <v>25</v>
      </c>
      <c r="C27" s="40" t="s">
        <v>25</v>
      </c>
      <c r="D27" s="40" t="s">
        <v>25</v>
      </c>
      <c r="E27" s="40">
        <v>664</v>
      </c>
      <c r="F27" s="40">
        <v>77</v>
      </c>
      <c r="G27" s="40">
        <v>62</v>
      </c>
      <c r="H27" s="40">
        <v>6</v>
      </c>
      <c r="I27" s="40">
        <v>2</v>
      </c>
      <c r="J27" s="40" t="s">
        <v>25</v>
      </c>
      <c r="K27" s="40" t="s">
        <v>25</v>
      </c>
      <c r="L27" s="40" t="s">
        <v>25</v>
      </c>
      <c r="M27" s="40" t="s">
        <v>25</v>
      </c>
      <c r="N27" s="34" t="s">
        <v>25</v>
      </c>
      <c r="O27" s="93">
        <v>811</v>
      </c>
    </row>
    <row r="28" spans="1:15" ht="15.75" customHeight="1" x14ac:dyDescent="0.25">
      <c r="A28" s="99" t="s">
        <v>15</v>
      </c>
      <c r="B28" s="33" t="s">
        <v>25</v>
      </c>
      <c r="C28" s="40" t="s">
        <v>25</v>
      </c>
      <c r="D28" s="40" t="s">
        <v>25</v>
      </c>
      <c r="E28" s="40" t="s">
        <v>25</v>
      </c>
      <c r="F28" s="40">
        <v>5097</v>
      </c>
      <c r="G28" s="40">
        <v>848</v>
      </c>
      <c r="H28" s="40">
        <v>208</v>
      </c>
      <c r="I28" s="40">
        <v>74</v>
      </c>
      <c r="J28" s="40" t="s">
        <v>25</v>
      </c>
      <c r="K28" s="40">
        <v>1</v>
      </c>
      <c r="L28" s="40" t="s">
        <v>25</v>
      </c>
      <c r="M28" s="40" t="s">
        <v>25</v>
      </c>
      <c r="N28" s="34" t="s">
        <v>25</v>
      </c>
      <c r="O28" s="93">
        <v>6228</v>
      </c>
    </row>
    <row r="29" spans="1:15" ht="15.75" x14ac:dyDescent="0.25">
      <c r="A29" s="99" t="s">
        <v>16</v>
      </c>
      <c r="B29" s="33" t="s">
        <v>25</v>
      </c>
      <c r="C29" s="40" t="s">
        <v>25</v>
      </c>
      <c r="D29" s="40" t="s">
        <v>25</v>
      </c>
      <c r="E29" s="40">
        <v>2</v>
      </c>
      <c r="F29" s="40">
        <v>3</v>
      </c>
      <c r="G29" s="40">
        <v>13649</v>
      </c>
      <c r="H29" s="40">
        <v>2543</v>
      </c>
      <c r="I29" s="40">
        <v>657</v>
      </c>
      <c r="J29" s="40">
        <v>12</v>
      </c>
      <c r="K29" s="40" t="s">
        <v>25</v>
      </c>
      <c r="L29" s="40" t="s">
        <v>25</v>
      </c>
      <c r="M29" s="40" t="s">
        <v>25</v>
      </c>
      <c r="N29" s="34" t="s">
        <v>25</v>
      </c>
      <c r="O29" s="93">
        <v>16866</v>
      </c>
    </row>
    <row r="30" spans="1:15" ht="15.75" x14ac:dyDescent="0.25">
      <c r="A30" s="99" t="s">
        <v>17</v>
      </c>
      <c r="B30" s="33" t="s">
        <v>25</v>
      </c>
      <c r="C30" s="40" t="s">
        <v>25</v>
      </c>
      <c r="D30" s="40" t="s">
        <v>25</v>
      </c>
      <c r="E30" s="40" t="s">
        <v>25</v>
      </c>
      <c r="F30" s="40" t="s">
        <v>25</v>
      </c>
      <c r="G30" s="40">
        <v>8</v>
      </c>
      <c r="H30" s="40">
        <v>10595</v>
      </c>
      <c r="I30" s="40">
        <v>2703</v>
      </c>
      <c r="J30" s="40">
        <v>91</v>
      </c>
      <c r="K30" s="40" t="s">
        <v>25</v>
      </c>
      <c r="L30" s="40" t="s">
        <v>25</v>
      </c>
      <c r="M30" s="40" t="s">
        <v>25</v>
      </c>
      <c r="N30" s="34" t="s">
        <v>25</v>
      </c>
      <c r="O30" s="93">
        <v>13397</v>
      </c>
    </row>
    <row r="31" spans="1:15" ht="15.75" x14ac:dyDescent="0.25">
      <c r="A31" s="99" t="s">
        <v>18</v>
      </c>
      <c r="B31" s="33" t="s">
        <v>25</v>
      </c>
      <c r="C31" s="40" t="s">
        <v>25</v>
      </c>
      <c r="D31" s="40" t="s">
        <v>25</v>
      </c>
      <c r="E31" s="40" t="s">
        <v>25</v>
      </c>
      <c r="F31" s="40" t="s">
        <v>25</v>
      </c>
      <c r="G31" s="40" t="s">
        <v>25</v>
      </c>
      <c r="H31" s="40">
        <v>6</v>
      </c>
      <c r="I31" s="40">
        <v>17859</v>
      </c>
      <c r="J31" s="40">
        <v>3514</v>
      </c>
      <c r="K31" s="40">
        <v>35</v>
      </c>
      <c r="L31" s="40" t="s">
        <v>25</v>
      </c>
      <c r="M31" s="40" t="s">
        <v>25</v>
      </c>
      <c r="N31" s="34" t="s">
        <v>25</v>
      </c>
      <c r="O31" s="93">
        <v>21414</v>
      </c>
    </row>
    <row r="32" spans="1:15" ht="15.75" x14ac:dyDescent="0.25">
      <c r="A32" s="99" t="s">
        <v>19</v>
      </c>
      <c r="B32" s="33" t="s">
        <v>25</v>
      </c>
      <c r="C32" s="40" t="s">
        <v>25</v>
      </c>
      <c r="D32" s="40" t="s">
        <v>25</v>
      </c>
      <c r="E32" s="40" t="s">
        <v>25</v>
      </c>
      <c r="F32" s="40" t="s">
        <v>25</v>
      </c>
      <c r="G32" s="40" t="s">
        <v>25</v>
      </c>
      <c r="H32" s="40" t="s">
        <v>25</v>
      </c>
      <c r="I32" s="40">
        <v>6</v>
      </c>
      <c r="J32" s="40">
        <v>15589</v>
      </c>
      <c r="K32" s="40">
        <v>2243</v>
      </c>
      <c r="L32" s="40">
        <v>1</v>
      </c>
      <c r="M32" s="40" t="s">
        <v>25</v>
      </c>
      <c r="N32" s="34" t="s">
        <v>25</v>
      </c>
      <c r="O32" s="93">
        <v>17839</v>
      </c>
    </row>
    <row r="33" spans="1:15" ht="15.75" x14ac:dyDescent="0.25">
      <c r="A33" s="99" t="s">
        <v>20</v>
      </c>
      <c r="B33" s="33" t="s">
        <v>25</v>
      </c>
      <c r="C33" s="40" t="s">
        <v>25</v>
      </c>
      <c r="D33" s="40" t="s">
        <v>25</v>
      </c>
      <c r="E33" s="40" t="s">
        <v>25</v>
      </c>
      <c r="F33" s="40" t="s">
        <v>25</v>
      </c>
      <c r="G33" s="40" t="s">
        <v>25</v>
      </c>
      <c r="H33" s="40" t="s">
        <v>25</v>
      </c>
      <c r="I33" s="40" t="s">
        <v>25</v>
      </c>
      <c r="J33" s="40">
        <v>7</v>
      </c>
      <c r="K33" s="40">
        <v>6605</v>
      </c>
      <c r="L33" s="40">
        <v>607</v>
      </c>
      <c r="M33" s="40">
        <v>3</v>
      </c>
      <c r="N33" s="34" t="s">
        <v>25</v>
      </c>
      <c r="O33" s="93">
        <v>7222</v>
      </c>
    </row>
    <row r="34" spans="1:15" ht="15.75" x14ac:dyDescent="0.25">
      <c r="A34" s="99" t="s">
        <v>21</v>
      </c>
      <c r="B34" s="33" t="s">
        <v>25</v>
      </c>
      <c r="C34" s="40" t="s">
        <v>25</v>
      </c>
      <c r="D34" s="40" t="s">
        <v>25</v>
      </c>
      <c r="E34" s="40" t="s">
        <v>25</v>
      </c>
      <c r="F34" s="40" t="s">
        <v>25</v>
      </c>
      <c r="G34" s="40" t="s">
        <v>25</v>
      </c>
      <c r="H34" s="40" t="s">
        <v>25</v>
      </c>
      <c r="I34" s="40" t="s">
        <v>25</v>
      </c>
      <c r="J34" s="40" t="s">
        <v>25</v>
      </c>
      <c r="K34" s="40" t="s">
        <v>25</v>
      </c>
      <c r="L34" s="40">
        <v>1098</v>
      </c>
      <c r="M34" s="40">
        <v>116</v>
      </c>
      <c r="N34" s="34">
        <v>2</v>
      </c>
      <c r="O34" s="93">
        <v>1216</v>
      </c>
    </row>
    <row r="35" spans="1:15" ht="15.75" x14ac:dyDescent="0.25">
      <c r="A35" s="99" t="s">
        <v>22</v>
      </c>
      <c r="B35" s="33" t="s">
        <v>25</v>
      </c>
      <c r="C35" s="40" t="s">
        <v>25</v>
      </c>
      <c r="D35" s="40" t="s">
        <v>25</v>
      </c>
      <c r="E35" s="40" t="s">
        <v>25</v>
      </c>
      <c r="F35" s="40" t="s">
        <v>25</v>
      </c>
      <c r="G35" s="40" t="s">
        <v>25</v>
      </c>
      <c r="H35" s="40" t="s">
        <v>25</v>
      </c>
      <c r="I35" s="40" t="s">
        <v>25</v>
      </c>
      <c r="J35" s="40" t="s">
        <v>25</v>
      </c>
      <c r="K35" s="40" t="s">
        <v>25</v>
      </c>
      <c r="L35" s="40" t="s">
        <v>25</v>
      </c>
      <c r="M35" s="40">
        <v>281</v>
      </c>
      <c r="N35" s="34">
        <v>21</v>
      </c>
      <c r="O35" s="93">
        <v>302</v>
      </c>
    </row>
    <row r="36" spans="1:15" ht="15.75" x14ac:dyDescent="0.25">
      <c r="A36" s="99" t="s">
        <v>23</v>
      </c>
      <c r="B36" s="33" t="s">
        <v>25</v>
      </c>
      <c r="C36" s="40" t="s">
        <v>25</v>
      </c>
      <c r="D36" s="40" t="s">
        <v>25</v>
      </c>
      <c r="E36" s="40" t="s">
        <v>25</v>
      </c>
      <c r="F36" s="40" t="s">
        <v>25</v>
      </c>
      <c r="G36" s="40" t="s">
        <v>25</v>
      </c>
      <c r="H36" s="40" t="s">
        <v>25</v>
      </c>
      <c r="I36" s="40" t="s">
        <v>25</v>
      </c>
      <c r="J36" s="40" t="s">
        <v>25</v>
      </c>
      <c r="K36" s="40" t="s">
        <v>25</v>
      </c>
      <c r="L36" s="40" t="s">
        <v>25</v>
      </c>
      <c r="M36" s="40" t="s">
        <v>25</v>
      </c>
      <c r="N36" s="34">
        <v>61</v>
      </c>
      <c r="O36" s="93">
        <v>61</v>
      </c>
    </row>
    <row r="37" spans="1:15" ht="16.5" thickBot="1" x14ac:dyDescent="0.3">
      <c r="A37" s="100" t="s">
        <v>36</v>
      </c>
      <c r="B37" s="37">
        <v>415</v>
      </c>
      <c r="C37" s="41">
        <v>485</v>
      </c>
      <c r="D37" s="41">
        <v>89</v>
      </c>
      <c r="E37" s="41">
        <v>673</v>
      </c>
      <c r="F37" s="41">
        <v>5187</v>
      </c>
      <c r="G37" s="41">
        <v>14589</v>
      </c>
      <c r="H37" s="41">
        <v>13383</v>
      </c>
      <c r="I37" s="41">
        <v>21308</v>
      </c>
      <c r="J37" s="41">
        <v>19215</v>
      </c>
      <c r="K37" s="41">
        <v>8884</v>
      </c>
      <c r="L37" s="41">
        <v>1706</v>
      </c>
      <c r="M37" s="41">
        <v>400</v>
      </c>
      <c r="N37" s="38">
        <v>84</v>
      </c>
      <c r="O37" s="95">
        <v>86418</v>
      </c>
    </row>
    <row r="38" spans="1:15" ht="15.75" x14ac:dyDescent="0.25">
      <c r="A38" s="109"/>
      <c r="B38" s="106"/>
      <c r="C38" s="106"/>
      <c r="D38" s="106"/>
      <c r="E38" s="106"/>
      <c r="F38" s="106"/>
      <c r="G38" s="106"/>
      <c r="H38" s="106"/>
      <c r="I38" s="106"/>
      <c r="J38" s="106"/>
      <c r="K38" s="106"/>
      <c r="L38" s="106"/>
      <c r="M38" s="106"/>
      <c r="N38" s="106"/>
      <c r="O38" s="112"/>
    </row>
    <row r="39" spans="1:15" ht="15.75" customHeight="1" thickBot="1" x14ac:dyDescent="0.3">
      <c r="A39" s="241" t="s">
        <v>7</v>
      </c>
      <c r="B39" s="241"/>
      <c r="C39" s="241"/>
      <c r="D39" s="241"/>
      <c r="E39" s="241"/>
      <c r="F39" s="241"/>
      <c r="G39" s="241"/>
      <c r="H39" s="241"/>
      <c r="I39" s="241"/>
      <c r="J39" s="241"/>
      <c r="K39" s="241"/>
      <c r="L39" s="241"/>
      <c r="M39" s="241"/>
      <c r="N39" s="241"/>
      <c r="O39" s="241"/>
    </row>
    <row r="40" spans="1:15" ht="15" customHeight="1" thickBot="1" x14ac:dyDescent="0.3">
      <c r="A40" s="298" t="s">
        <v>183</v>
      </c>
      <c r="B40" s="294" t="s">
        <v>184</v>
      </c>
      <c r="C40" s="294"/>
      <c r="D40" s="294"/>
      <c r="E40" s="294"/>
      <c r="F40" s="294"/>
      <c r="G40" s="294"/>
      <c r="H40" s="294"/>
      <c r="I40" s="294"/>
      <c r="J40" s="294"/>
      <c r="K40" s="294"/>
      <c r="L40" s="294"/>
      <c r="M40" s="294"/>
      <c r="N40" s="294"/>
      <c r="O40" s="296" t="s">
        <v>7</v>
      </c>
    </row>
    <row r="41" spans="1:15" ht="15.75" thickBot="1" x14ac:dyDescent="0.3">
      <c r="A41" s="299"/>
      <c r="B41" s="140" t="s">
        <v>11</v>
      </c>
      <c r="C41" s="124" t="s">
        <v>12</v>
      </c>
      <c r="D41" s="124" t="s">
        <v>13</v>
      </c>
      <c r="E41" s="124" t="s">
        <v>14</v>
      </c>
      <c r="F41" s="124" t="s">
        <v>15</v>
      </c>
      <c r="G41" s="124" t="s">
        <v>16</v>
      </c>
      <c r="H41" s="124" t="s">
        <v>17</v>
      </c>
      <c r="I41" s="124" t="s">
        <v>18</v>
      </c>
      <c r="J41" s="124" t="s">
        <v>19</v>
      </c>
      <c r="K41" s="124" t="s">
        <v>20</v>
      </c>
      <c r="L41" s="124" t="s">
        <v>21</v>
      </c>
      <c r="M41" s="124" t="s">
        <v>22</v>
      </c>
      <c r="N41" s="125" t="s">
        <v>23</v>
      </c>
      <c r="O41" s="297"/>
    </row>
    <row r="42" spans="1:15" ht="15.75" x14ac:dyDescent="0.25">
      <c r="A42" s="98" t="s">
        <v>11</v>
      </c>
      <c r="B42" s="47">
        <v>854</v>
      </c>
      <c r="C42" s="48" t="s">
        <v>25</v>
      </c>
      <c r="D42" s="48" t="s">
        <v>25</v>
      </c>
      <c r="E42" s="48">
        <v>3</v>
      </c>
      <c r="F42" s="48">
        <v>5</v>
      </c>
      <c r="G42" s="48">
        <v>4</v>
      </c>
      <c r="H42" s="48" t="s">
        <v>25</v>
      </c>
      <c r="I42" s="48">
        <v>1</v>
      </c>
      <c r="J42" s="48" t="s">
        <v>25</v>
      </c>
      <c r="K42" s="48" t="s">
        <v>25</v>
      </c>
      <c r="L42" s="48" t="s">
        <v>25</v>
      </c>
      <c r="M42" s="48" t="s">
        <v>25</v>
      </c>
      <c r="N42" s="49" t="s">
        <v>25</v>
      </c>
      <c r="O42" s="92">
        <v>867</v>
      </c>
    </row>
    <row r="43" spans="1:15" ht="15.75" x14ac:dyDescent="0.25">
      <c r="A43" s="99" t="s">
        <v>12</v>
      </c>
      <c r="B43" s="33" t="s">
        <v>25</v>
      </c>
      <c r="C43" s="40">
        <v>1096</v>
      </c>
      <c r="D43" s="40" t="s">
        <v>25</v>
      </c>
      <c r="E43" s="40" t="s">
        <v>25</v>
      </c>
      <c r="F43" s="40" t="s">
        <v>25</v>
      </c>
      <c r="G43" s="40">
        <v>14</v>
      </c>
      <c r="H43" s="40">
        <v>38</v>
      </c>
      <c r="I43" s="40">
        <v>13</v>
      </c>
      <c r="J43" s="40">
        <v>6</v>
      </c>
      <c r="K43" s="40" t="s">
        <v>25</v>
      </c>
      <c r="L43" s="40" t="s">
        <v>25</v>
      </c>
      <c r="M43" s="40" t="s">
        <v>25</v>
      </c>
      <c r="N43" s="34" t="s">
        <v>25</v>
      </c>
      <c r="O43" s="93">
        <v>1167</v>
      </c>
    </row>
    <row r="44" spans="1:15" ht="15.75" customHeight="1" x14ac:dyDescent="0.25">
      <c r="A44" s="99" t="s">
        <v>13</v>
      </c>
      <c r="B44" s="33" t="s">
        <v>25</v>
      </c>
      <c r="C44" s="40" t="s">
        <v>25</v>
      </c>
      <c r="D44" s="40">
        <v>195</v>
      </c>
      <c r="E44" s="40">
        <v>10</v>
      </c>
      <c r="F44" s="40">
        <v>15</v>
      </c>
      <c r="G44" s="40">
        <v>12</v>
      </c>
      <c r="H44" s="40">
        <v>4</v>
      </c>
      <c r="I44" s="40" t="s">
        <v>25</v>
      </c>
      <c r="J44" s="40" t="s">
        <v>25</v>
      </c>
      <c r="K44" s="40" t="s">
        <v>25</v>
      </c>
      <c r="L44" s="40" t="s">
        <v>25</v>
      </c>
      <c r="M44" s="40" t="s">
        <v>25</v>
      </c>
      <c r="N44" s="34" t="s">
        <v>25</v>
      </c>
      <c r="O44" s="93">
        <v>236</v>
      </c>
    </row>
    <row r="45" spans="1:15" ht="15.75" customHeight="1" x14ac:dyDescent="0.25">
      <c r="A45" s="99" t="s">
        <v>14</v>
      </c>
      <c r="B45" s="33" t="s">
        <v>25</v>
      </c>
      <c r="C45" s="40" t="s">
        <v>25</v>
      </c>
      <c r="D45" s="40" t="s">
        <v>25</v>
      </c>
      <c r="E45" s="40">
        <v>1060</v>
      </c>
      <c r="F45" s="40">
        <v>117</v>
      </c>
      <c r="G45" s="40">
        <v>109</v>
      </c>
      <c r="H45" s="40">
        <v>13</v>
      </c>
      <c r="I45" s="40">
        <v>3</v>
      </c>
      <c r="J45" s="40" t="s">
        <v>25</v>
      </c>
      <c r="K45" s="40" t="s">
        <v>25</v>
      </c>
      <c r="L45" s="40" t="s">
        <v>25</v>
      </c>
      <c r="M45" s="40" t="s">
        <v>25</v>
      </c>
      <c r="N45" s="34" t="s">
        <v>25</v>
      </c>
      <c r="O45" s="93">
        <v>1302</v>
      </c>
    </row>
    <row r="46" spans="1:15" ht="15.75" customHeight="1" x14ac:dyDescent="0.25">
      <c r="A46" s="99" t="s">
        <v>15</v>
      </c>
      <c r="B46" s="33" t="s">
        <v>25</v>
      </c>
      <c r="C46" s="40" t="s">
        <v>25</v>
      </c>
      <c r="D46" s="40" t="s">
        <v>25</v>
      </c>
      <c r="E46" s="40" t="s">
        <v>25</v>
      </c>
      <c r="F46" s="40">
        <v>8068</v>
      </c>
      <c r="G46" s="40">
        <v>1329</v>
      </c>
      <c r="H46" s="40">
        <v>366</v>
      </c>
      <c r="I46" s="40">
        <v>124</v>
      </c>
      <c r="J46" s="40" t="s">
        <v>25</v>
      </c>
      <c r="K46" s="40">
        <v>1</v>
      </c>
      <c r="L46" s="40" t="s">
        <v>25</v>
      </c>
      <c r="M46" s="40" t="s">
        <v>25</v>
      </c>
      <c r="N46" s="34" t="s">
        <v>25</v>
      </c>
      <c r="O46" s="93">
        <v>9888</v>
      </c>
    </row>
    <row r="47" spans="1:15" ht="15.75" x14ac:dyDescent="0.25">
      <c r="A47" s="99" t="s">
        <v>16</v>
      </c>
      <c r="B47" s="33" t="s">
        <v>25</v>
      </c>
      <c r="C47" s="40" t="s">
        <v>25</v>
      </c>
      <c r="D47" s="40" t="s">
        <v>25</v>
      </c>
      <c r="E47" s="40">
        <v>2</v>
      </c>
      <c r="F47" s="40">
        <v>4</v>
      </c>
      <c r="G47" s="40">
        <v>19847</v>
      </c>
      <c r="H47" s="40">
        <v>3741</v>
      </c>
      <c r="I47" s="40">
        <v>955</v>
      </c>
      <c r="J47" s="40">
        <v>17</v>
      </c>
      <c r="K47" s="40" t="s">
        <v>25</v>
      </c>
      <c r="L47" s="40" t="s">
        <v>25</v>
      </c>
      <c r="M47" s="40" t="s">
        <v>25</v>
      </c>
      <c r="N47" s="34" t="s">
        <v>25</v>
      </c>
      <c r="O47" s="93">
        <v>24566</v>
      </c>
    </row>
    <row r="48" spans="1:15" ht="15.75" x14ac:dyDescent="0.25">
      <c r="A48" s="99" t="s">
        <v>17</v>
      </c>
      <c r="B48" s="33" t="s">
        <v>25</v>
      </c>
      <c r="C48" s="40">
        <v>1</v>
      </c>
      <c r="D48" s="40" t="s">
        <v>25</v>
      </c>
      <c r="E48" s="40" t="s">
        <v>25</v>
      </c>
      <c r="F48" s="40">
        <v>3</v>
      </c>
      <c r="G48" s="40">
        <v>15</v>
      </c>
      <c r="H48" s="40">
        <v>16899</v>
      </c>
      <c r="I48" s="40">
        <v>4205</v>
      </c>
      <c r="J48" s="40">
        <v>156</v>
      </c>
      <c r="K48" s="40" t="s">
        <v>25</v>
      </c>
      <c r="L48" s="40" t="s">
        <v>25</v>
      </c>
      <c r="M48" s="40" t="s">
        <v>25</v>
      </c>
      <c r="N48" s="34" t="s">
        <v>25</v>
      </c>
      <c r="O48" s="93">
        <v>21279</v>
      </c>
    </row>
    <row r="49" spans="1:15" ht="15.75" x14ac:dyDescent="0.25">
      <c r="A49" s="99" t="s">
        <v>18</v>
      </c>
      <c r="B49" s="33" t="s">
        <v>25</v>
      </c>
      <c r="C49" s="40" t="s">
        <v>25</v>
      </c>
      <c r="D49" s="40" t="s">
        <v>25</v>
      </c>
      <c r="E49" s="40" t="s">
        <v>25</v>
      </c>
      <c r="F49" s="40" t="s">
        <v>25</v>
      </c>
      <c r="G49" s="40">
        <v>1</v>
      </c>
      <c r="H49" s="40">
        <v>7</v>
      </c>
      <c r="I49" s="40">
        <v>30036</v>
      </c>
      <c r="J49" s="40">
        <v>5757</v>
      </c>
      <c r="K49" s="40">
        <v>59</v>
      </c>
      <c r="L49" s="40" t="s">
        <v>25</v>
      </c>
      <c r="M49" s="40" t="s">
        <v>25</v>
      </c>
      <c r="N49" s="34" t="s">
        <v>25</v>
      </c>
      <c r="O49" s="93">
        <v>35860</v>
      </c>
    </row>
    <row r="50" spans="1:15" ht="15.75" x14ac:dyDescent="0.25">
      <c r="A50" s="99" t="s">
        <v>19</v>
      </c>
      <c r="B50" s="33" t="s">
        <v>25</v>
      </c>
      <c r="C50" s="40" t="s">
        <v>25</v>
      </c>
      <c r="D50" s="40" t="s">
        <v>25</v>
      </c>
      <c r="E50" s="40" t="s">
        <v>25</v>
      </c>
      <c r="F50" s="40" t="s">
        <v>25</v>
      </c>
      <c r="G50" s="40" t="s">
        <v>25</v>
      </c>
      <c r="H50" s="40" t="s">
        <v>25</v>
      </c>
      <c r="I50" s="40">
        <v>12</v>
      </c>
      <c r="J50" s="40">
        <v>27639</v>
      </c>
      <c r="K50" s="40">
        <v>3988</v>
      </c>
      <c r="L50" s="40">
        <v>2</v>
      </c>
      <c r="M50" s="40" t="s">
        <v>25</v>
      </c>
      <c r="N50" s="34" t="s">
        <v>25</v>
      </c>
      <c r="O50" s="93">
        <v>31641</v>
      </c>
    </row>
    <row r="51" spans="1:15" ht="15.75" x14ac:dyDescent="0.25">
      <c r="A51" s="99" t="s">
        <v>20</v>
      </c>
      <c r="B51" s="33" t="s">
        <v>25</v>
      </c>
      <c r="C51" s="40" t="s">
        <v>25</v>
      </c>
      <c r="D51" s="40" t="s">
        <v>25</v>
      </c>
      <c r="E51" s="40" t="s">
        <v>25</v>
      </c>
      <c r="F51" s="40" t="s">
        <v>25</v>
      </c>
      <c r="G51" s="40" t="s">
        <v>25</v>
      </c>
      <c r="H51" s="40" t="s">
        <v>25</v>
      </c>
      <c r="I51" s="40" t="s">
        <v>25</v>
      </c>
      <c r="J51" s="40">
        <v>12</v>
      </c>
      <c r="K51" s="40">
        <v>12871</v>
      </c>
      <c r="L51" s="40">
        <v>1044</v>
      </c>
      <c r="M51" s="40">
        <v>7</v>
      </c>
      <c r="N51" s="34" t="s">
        <v>25</v>
      </c>
      <c r="O51" s="93">
        <v>13934</v>
      </c>
    </row>
    <row r="52" spans="1:15" ht="15.75" x14ac:dyDescent="0.25">
      <c r="A52" s="99" t="s">
        <v>21</v>
      </c>
      <c r="B52" s="33" t="s">
        <v>25</v>
      </c>
      <c r="C52" s="40" t="s">
        <v>25</v>
      </c>
      <c r="D52" s="40" t="s">
        <v>25</v>
      </c>
      <c r="E52" s="40" t="s">
        <v>25</v>
      </c>
      <c r="F52" s="40" t="s">
        <v>25</v>
      </c>
      <c r="G52" s="40" t="s">
        <v>25</v>
      </c>
      <c r="H52" s="40" t="s">
        <v>25</v>
      </c>
      <c r="I52" s="40" t="s">
        <v>25</v>
      </c>
      <c r="J52" s="40" t="s">
        <v>25</v>
      </c>
      <c r="K52" s="40" t="s">
        <v>25</v>
      </c>
      <c r="L52" s="40">
        <v>2023</v>
      </c>
      <c r="M52" s="40">
        <v>228</v>
      </c>
      <c r="N52" s="34">
        <v>2</v>
      </c>
      <c r="O52" s="93">
        <v>2253</v>
      </c>
    </row>
    <row r="53" spans="1:15" ht="15.75" x14ac:dyDescent="0.25">
      <c r="A53" s="99" t="s">
        <v>22</v>
      </c>
      <c r="B53" s="33" t="s">
        <v>25</v>
      </c>
      <c r="C53" s="40" t="s">
        <v>25</v>
      </c>
      <c r="D53" s="40" t="s">
        <v>25</v>
      </c>
      <c r="E53" s="40" t="s">
        <v>25</v>
      </c>
      <c r="F53" s="40" t="s">
        <v>25</v>
      </c>
      <c r="G53" s="40" t="s">
        <v>25</v>
      </c>
      <c r="H53" s="40" t="s">
        <v>25</v>
      </c>
      <c r="I53" s="40" t="s">
        <v>25</v>
      </c>
      <c r="J53" s="40" t="s">
        <v>25</v>
      </c>
      <c r="K53" s="40" t="s">
        <v>25</v>
      </c>
      <c r="L53" s="40" t="s">
        <v>25</v>
      </c>
      <c r="M53" s="40">
        <v>571</v>
      </c>
      <c r="N53" s="34">
        <v>51</v>
      </c>
      <c r="O53" s="93">
        <v>622</v>
      </c>
    </row>
    <row r="54" spans="1:15" ht="15.75" x14ac:dyDescent="0.25">
      <c r="A54" s="99" t="s">
        <v>23</v>
      </c>
      <c r="B54" s="33" t="s">
        <v>25</v>
      </c>
      <c r="C54" s="40" t="s">
        <v>25</v>
      </c>
      <c r="D54" s="40" t="s">
        <v>25</v>
      </c>
      <c r="E54" s="40" t="s">
        <v>25</v>
      </c>
      <c r="F54" s="40" t="s">
        <v>25</v>
      </c>
      <c r="G54" s="40" t="s">
        <v>25</v>
      </c>
      <c r="H54" s="40" t="s">
        <v>25</v>
      </c>
      <c r="I54" s="40" t="s">
        <v>25</v>
      </c>
      <c r="J54" s="40" t="s">
        <v>25</v>
      </c>
      <c r="K54" s="40" t="s">
        <v>25</v>
      </c>
      <c r="L54" s="40" t="s">
        <v>25</v>
      </c>
      <c r="M54" s="40" t="s">
        <v>25</v>
      </c>
      <c r="N54" s="34">
        <v>114</v>
      </c>
      <c r="O54" s="93">
        <v>114</v>
      </c>
    </row>
    <row r="55" spans="1:15" ht="16.5" thickBot="1" x14ac:dyDescent="0.3">
      <c r="A55" s="100" t="s">
        <v>7</v>
      </c>
      <c r="B55" s="37">
        <v>854</v>
      </c>
      <c r="C55" s="41">
        <v>1097</v>
      </c>
      <c r="D55" s="41">
        <v>195</v>
      </c>
      <c r="E55" s="41">
        <v>1075</v>
      </c>
      <c r="F55" s="41">
        <v>8212</v>
      </c>
      <c r="G55" s="41">
        <v>21331</v>
      </c>
      <c r="H55" s="41">
        <v>21068</v>
      </c>
      <c r="I55" s="41">
        <v>35349</v>
      </c>
      <c r="J55" s="41">
        <v>33587</v>
      </c>
      <c r="K55" s="41">
        <v>16919</v>
      </c>
      <c r="L55" s="41">
        <v>3069</v>
      </c>
      <c r="M55" s="41">
        <v>806</v>
      </c>
      <c r="N55" s="38">
        <v>167</v>
      </c>
      <c r="O55" s="95">
        <v>143729</v>
      </c>
    </row>
    <row r="57" spans="1:15" ht="15.75" x14ac:dyDescent="0.25">
      <c r="A57" s="161" t="s">
        <v>8</v>
      </c>
    </row>
    <row r="59" spans="1:15" ht="15.75" x14ac:dyDescent="0.25">
      <c r="A59" s="157" t="s">
        <v>161</v>
      </c>
    </row>
  </sheetData>
  <mergeCells count="11">
    <mergeCell ref="A40:A41"/>
    <mergeCell ref="B40:N40"/>
    <mergeCell ref="O40:O41"/>
    <mergeCell ref="A3:O3"/>
    <mergeCell ref="A4:A5"/>
    <mergeCell ref="B4:N4"/>
    <mergeCell ref="O4:O5"/>
    <mergeCell ref="A21:O21"/>
    <mergeCell ref="A22:A23"/>
    <mergeCell ref="B22:N22"/>
    <mergeCell ref="O22:O23"/>
  </mergeCells>
  <hyperlinks>
    <hyperlink ref="J1" location="'Table of Contents'!C2" display="Back to Table of Contents"/>
  </hyperlinks>
  <pageMargins left="0.75" right="0.75" top="1" bottom="1" header="0.5" footer="0.5"/>
  <pageSetup paperSize="9" scale="51" orientation="portrait" r:id="rId1"/>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5"/>
  <sheetViews>
    <sheetView showGridLines="0" zoomScaleNormal="100" workbookViewId="0"/>
  </sheetViews>
  <sheetFormatPr defaultRowHeight="15" x14ac:dyDescent="0.25"/>
  <cols>
    <col min="1" max="1" width="36.5703125" bestFit="1" customWidth="1"/>
    <col min="2" max="15" width="9.140625" customWidth="1"/>
  </cols>
  <sheetData>
    <row r="1" spans="1:15" x14ac:dyDescent="0.25">
      <c r="A1" s="8" t="s">
        <v>591</v>
      </c>
      <c r="J1" s="7" t="s">
        <v>892</v>
      </c>
    </row>
    <row r="2" spans="1:15" x14ac:dyDescent="0.25">
      <c r="A2" s="2"/>
    </row>
    <row r="3" spans="1:15" ht="15" customHeight="1" thickBot="1" x14ac:dyDescent="0.3">
      <c r="A3" s="241" t="s">
        <v>2</v>
      </c>
    </row>
    <row r="4" spans="1:15" ht="15" customHeight="1" thickBot="1" x14ac:dyDescent="0.3">
      <c r="A4" s="301" t="s">
        <v>153</v>
      </c>
      <c r="B4" s="367" t="s">
        <v>10</v>
      </c>
      <c r="C4" s="368"/>
      <c r="D4" s="368"/>
      <c r="E4" s="368"/>
      <c r="F4" s="368"/>
      <c r="G4" s="368"/>
      <c r="H4" s="368"/>
      <c r="I4" s="368"/>
      <c r="J4" s="368"/>
      <c r="K4" s="368"/>
      <c r="L4" s="368"/>
      <c r="M4" s="368"/>
      <c r="N4" s="369"/>
      <c r="O4" s="324" t="s">
        <v>7</v>
      </c>
    </row>
    <row r="5" spans="1:15" ht="15.75" customHeight="1" thickBot="1" x14ac:dyDescent="0.3">
      <c r="A5" s="312"/>
      <c r="B5" s="140" t="s">
        <v>11</v>
      </c>
      <c r="C5" s="124" t="s">
        <v>12</v>
      </c>
      <c r="D5" s="124" t="s">
        <v>13</v>
      </c>
      <c r="E5" s="124" t="s">
        <v>14</v>
      </c>
      <c r="F5" s="124" t="s">
        <v>15</v>
      </c>
      <c r="G5" s="124" t="s">
        <v>16</v>
      </c>
      <c r="H5" s="124" t="s">
        <v>17</v>
      </c>
      <c r="I5" s="124" t="s">
        <v>18</v>
      </c>
      <c r="J5" s="124" t="s">
        <v>19</v>
      </c>
      <c r="K5" s="124" t="s">
        <v>20</v>
      </c>
      <c r="L5" s="124" t="s">
        <v>21</v>
      </c>
      <c r="M5" s="124" t="s">
        <v>22</v>
      </c>
      <c r="N5" s="125" t="s">
        <v>23</v>
      </c>
      <c r="O5" s="325" t="s">
        <v>7</v>
      </c>
    </row>
    <row r="6" spans="1:15" ht="15.75" x14ac:dyDescent="0.25">
      <c r="A6" s="98" t="s">
        <v>185</v>
      </c>
      <c r="B6" s="47">
        <v>26.2</v>
      </c>
      <c r="C6" s="48">
        <v>26.1</v>
      </c>
      <c r="D6" s="48">
        <v>38.5</v>
      </c>
      <c r="E6" s="48">
        <v>37.1</v>
      </c>
      <c r="F6" s="48">
        <v>37.6</v>
      </c>
      <c r="G6" s="48">
        <v>35.200000000000003</v>
      </c>
      <c r="H6" s="48">
        <v>37.200000000000003</v>
      </c>
      <c r="I6" s="48">
        <v>41.6</v>
      </c>
      <c r="J6" s="48">
        <v>44.9</v>
      </c>
      <c r="K6" s="48">
        <v>47.1</v>
      </c>
      <c r="L6" s="48">
        <v>48.8</v>
      </c>
      <c r="M6" s="48">
        <v>51.8</v>
      </c>
      <c r="N6" s="49">
        <v>54</v>
      </c>
      <c r="O6" s="92">
        <v>42.4</v>
      </c>
    </row>
    <row r="7" spans="1:15" ht="15.75" x14ac:dyDescent="0.25">
      <c r="A7" s="99" t="s">
        <v>186</v>
      </c>
      <c r="B7" s="33">
        <v>32</v>
      </c>
      <c r="C7" s="40">
        <v>26</v>
      </c>
      <c r="D7" s="40">
        <v>47.3</v>
      </c>
      <c r="E7" s="40">
        <v>41.7</v>
      </c>
      <c r="F7" s="40">
        <v>43.2</v>
      </c>
      <c r="G7" s="40">
        <v>45</v>
      </c>
      <c r="H7" s="40">
        <v>46.2</v>
      </c>
      <c r="I7" s="40">
        <v>46.9</v>
      </c>
      <c r="J7" s="40">
        <v>47.2</v>
      </c>
      <c r="K7" s="40">
        <v>49.1</v>
      </c>
      <c r="L7" s="40">
        <v>50.1</v>
      </c>
      <c r="M7" s="40">
        <v>54.5</v>
      </c>
      <c r="N7" s="34">
        <v>65</v>
      </c>
      <c r="O7" s="93">
        <v>45.7</v>
      </c>
    </row>
    <row r="8" spans="1:15" ht="15.75" x14ac:dyDescent="0.25">
      <c r="A8" s="99" t="s">
        <v>187</v>
      </c>
      <c r="B8" s="33">
        <v>30.7</v>
      </c>
      <c r="C8" s="40">
        <v>26.1</v>
      </c>
      <c r="D8" s="40">
        <v>46.4</v>
      </c>
      <c r="E8" s="40">
        <v>40.1</v>
      </c>
      <c r="F8" s="40">
        <v>42.5</v>
      </c>
      <c r="G8" s="40">
        <v>42.8</v>
      </c>
      <c r="H8" s="40">
        <v>43.5</v>
      </c>
      <c r="I8" s="40">
        <v>45</v>
      </c>
      <c r="J8" s="40">
        <v>46</v>
      </c>
      <c r="K8" s="40">
        <v>49.1</v>
      </c>
      <c r="L8" s="40">
        <v>49.4</v>
      </c>
      <c r="M8" s="40">
        <v>52.2</v>
      </c>
      <c r="N8" s="34">
        <v>55</v>
      </c>
      <c r="O8" s="93">
        <v>44.4</v>
      </c>
    </row>
    <row r="9" spans="1:15" ht="15.75" x14ac:dyDescent="0.25">
      <c r="A9" s="99" t="s">
        <v>188</v>
      </c>
      <c r="B9" s="33">
        <v>33.4</v>
      </c>
      <c r="C9" s="40">
        <v>28.3</v>
      </c>
      <c r="D9" s="40">
        <v>48.7</v>
      </c>
      <c r="E9" s="40">
        <v>42.8</v>
      </c>
      <c r="F9" s="40">
        <v>39.700000000000003</v>
      </c>
      <c r="G9" s="40">
        <v>42.7</v>
      </c>
      <c r="H9" s="40">
        <v>43.8</v>
      </c>
      <c r="I9" s="40">
        <v>45.2</v>
      </c>
      <c r="J9" s="40">
        <v>46.6</v>
      </c>
      <c r="K9" s="40">
        <v>48.5</v>
      </c>
      <c r="L9" s="40">
        <v>50.3</v>
      </c>
      <c r="M9" s="40">
        <v>53.4</v>
      </c>
      <c r="N9" s="34">
        <v>59</v>
      </c>
      <c r="O9" s="93">
        <v>44</v>
      </c>
    </row>
    <row r="10" spans="1:15" ht="15.75" x14ac:dyDescent="0.25">
      <c r="A10" s="99" t="s">
        <v>189</v>
      </c>
      <c r="B10" s="33">
        <v>26.4</v>
      </c>
      <c r="C10" s="40">
        <v>27.5</v>
      </c>
      <c r="D10" s="40">
        <v>44.2</v>
      </c>
      <c r="E10" s="40">
        <v>35.700000000000003</v>
      </c>
      <c r="F10" s="40">
        <v>41.3</v>
      </c>
      <c r="G10" s="40">
        <v>43.2</v>
      </c>
      <c r="H10" s="40">
        <v>43.2</v>
      </c>
      <c r="I10" s="40">
        <v>44.5</v>
      </c>
      <c r="J10" s="40">
        <v>45.9</v>
      </c>
      <c r="K10" s="40">
        <v>49.2</v>
      </c>
      <c r="L10" s="40">
        <v>51.5</v>
      </c>
      <c r="M10" s="40">
        <v>55.5</v>
      </c>
      <c r="N10" s="34" t="s">
        <v>25</v>
      </c>
      <c r="O10" s="93">
        <v>44</v>
      </c>
    </row>
    <row r="11" spans="1:15" ht="15.75" x14ac:dyDescent="0.25">
      <c r="A11" s="99" t="s">
        <v>190</v>
      </c>
      <c r="B11" s="33">
        <v>33.6</v>
      </c>
      <c r="C11" s="40">
        <v>29</v>
      </c>
      <c r="D11" s="40">
        <v>51.7</v>
      </c>
      <c r="E11" s="40">
        <v>40.4</v>
      </c>
      <c r="F11" s="40">
        <v>41.4</v>
      </c>
      <c r="G11" s="40">
        <v>43.8</v>
      </c>
      <c r="H11" s="40">
        <v>45.4</v>
      </c>
      <c r="I11" s="40">
        <v>47</v>
      </c>
      <c r="J11" s="40">
        <v>48.6</v>
      </c>
      <c r="K11" s="40">
        <v>50.9</v>
      </c>
      <c r="L11" s="40">
        <v>53.6</v>
      </c>
      <c r="M11" s="40">
        <v>55</v>
      </c>
      <c r="N11" s="34" t="s">
        <v>25</v>
      </c>
      <c r="O11" s="93">
        <v>45.2</v>
      </c>
    </row>
    <row r="12" spans="1:15" ht="15.75" x14ac:dyDescent="0.25">
      <c r="A12" s="99" t="s">
        <v>191</v>
      </c>
      <c r="B12" s="33">
        <v>29.7</v>
      </c>
      <c r="C12" s="40">
        <v>27.1</v>
      </c>
      <c r="D12" s="40">
        <v>50</v>
      </c>
      <c r="E12" s="40">
        <v>33.4</v>
      </c>
      <c r="F12" s="40">
        <v>41</v>
      </c>
      <c r="G12" s="40">
        <v>44.1</v>
      </c>
      <c r="H12" s="40">
        <v>43.9</v>
      </c>
      <c r="I12" s="40">
        <v>46.1</v>
      </c>
      <c r="J12" s="40">
        <v>46.4</v>
      </c>
      <c r="K12" s="40">
        <v>50</v>
      </c>
      <c r="L12" s="40">
        <v>48.7</v>
      </c>
      <c r="M12" s="40" t="s">
        <v>25</v>
      </c>
      <c r="N12" s="34" t="s">
        <v>25</v>
      </c>
      <c r="O12" s="93">
        <v>44.4</v>
      </c>
    </row>
    <row r="13" spans="1:15" ht="15.75" x14ac:dyDescent="0.25">
      <c r="A13" s="99" t="s">
        <v>192</v>
      </c>
      <c r="B13" s="33">
        <v>23.8</v>
      </c>
      <c r="C13" s="40">
        <v>25</v>
      </c>
      <c r="D13" s="40">
        <v>36</v>
      </c>
      <c r="E13" s="40">
        <v>39.700000000000003</v>
      </c>
      <c r="F13" s="40">
        <v>42.8</v>
      </c>
      <c r="G13" s="40">
        <v>44.1</v>
      </c>
      <c r="H13" s="40">
        <v>47.1</v>
      </c>
      <c r="I13" s="40">
        <v>48.7</v>
      </c>
      <c r="J13" s="40">
        <v>49</v>
      </c>
      <c r="K13" s="40">
        <v>51.2</v>
      </c>
      <c r="L13" s="40">
        <v>48.8</v>
      </c>
      <c r="M13" s="40" t="s">
        <v>25</v>
      </c>
      <c r="N13" s="34" t="s">
        <v>25</v>
      </c>
      <c r="O13" s="93">
        <v>45</v>
      </c>
    </row>
    <row r="14" spans="1:15" ht="15.75" x14ac:dyDescent="0.25">
      <c r="A14" s="99" t="s">
        <v>193</v>
      </c>
      <c r="B14" s="33" t="s">
        <v>25</v>
      </c>
      <c r="C14" s="40">
        <v>28</v>
      </c>
      <c r="D14" s="40" t="s">
        <v>25</v>
      </c>
      <c r="E14" s="40" t="s">
        <v>25</v>
      </c>
      <c r="F14" s="40" t="s">
        <v>25</v>
      </c>
      <c r="G14" s="40">
        <v>29</v>
      </c>
      <c r="H14" s="40">
        <v>34.4</v>
      </c>
      <c r="I14" s="40">
        <v>40.799999999999997</v>
      </c>
      <c r="J14" s="40">
        <v>43.4</v>
      </c>
      <c r="K14" s="40">
        <v>48</v>
      </c>
      <c r="L14" s="40">
        <v>51.8</v>
      </c>
      <c r="M14" s="40">
        <v>56.6</v>
      </c>
      <c r="N14" s="34">
        <v>60</v>
      </c>
      <c r="O14" s="93">
        <v>44.3</v>
      </c>
    </row>
    <row r="15" spans="1:15" ht="16.5" thickBot="1" x14ac:dyDescent="0.3">
      <c r="A15" s="100" t="s">
        <v>35</v>
      </c>
      <c r="B15" s="37">
        <v>30.4</v>
      </c>
      <c r="C15" s="41">
        <v>26.6</v>
      </c>
      <c r="D15" s="41">
        <v>44.9</v>
      </c>
      <c r="E15" s="41">
        <v>39.6</v>
      </c>
      <c r="F15" s="41">
        <v>41</v>
      </c>
      <c r="G15" s="41">
        <v>42</v>
      </c>
      <c r="H15" s="41">
        <v>41.9</v>
      </c>
      <c r="I15" s="41">
        <v>44</v>
      </c>
      <c r="J15" s="41">
        <v>45.6</v>
      </c>
      <c r="K15" s="41">
        <v>48</v>
      </c>
      <c r="L15" s="41">
        <v>49.3</v>
      </c>
      <c r="M15" s="41">
        <v>52.5</v>
      </c>
      <c r="N15" s="38">
        <v>54.7</v>
      </c>
      <c r="O15" s="95">
        <v>43.8</v>
      </c>
    </row>
    <row r="17" spans="1:15" ht="16.5" thickBot="1" x14ac:dyDescent="0.3">
      <c r="A17" s="241" t="s">
        <v>3</v>
      </c>
    </row>
    <row r="18" spans="1:15" ht="15" customHeight="1" thickBot="1" x14ac:dyDescent="0.3">
      <c r="A18" s="301" t="s">
        <v>153</v>
      </c>
      <c r="B18" s="367" t="s">
        <v>10</v>
      </c>
      <c r="C18" s="368"/>
      <c r="D18" s="368"/>
      <c r="E18" s="368"/>
      <c r="F18" s="368"/>
      <c r="G18" s="368"/>
      <c r="H18" s="368"/>
      <c r="I18" s="368"/>
      <c r="J18" s="368"/>
      <c r="K18" s="368"/>
      <c r="L18" s="368"/>
      <c r="M18" s="368"/>
      <c r="N18" s="369"/>
      <c r="O18" s="324" t="s">
        <v>7</v>
      </c>
    </row>
    <row r="19" spans="1:15" ht="15.75" customHeight="1" thickBot="1" x14ac:dyDescent="0.3">
      <c r="A19" s="312" t="s">
        <v>153</v>
      </c>
      <c r="B19" s="140" t="s">
        <v>11</v>
      </c>
      <c r="C19" s="124" t="s">
        <v>12</v>
      </c>
      <c r="D19" s="124" t="s">
        <v>13</v>
      </c>
      <c r="E19" s="124" t="s">
        <v>14</v>
      </c>
      <c r="F19" s="124" t="s">
        <v>15</v>
      </c>
      <c r="G19" s="124" t="s">
        <v>16</v>
      </c>
      <c r="H19" s="124" t="s">
        <v>17</v>
      </c>
      <c r="I19" s="124" t="s">
        <v>18</v>
      </c>
      <c r="J19" s="124" t="s">
        <v>19</v>
      </c>
      <c r="K19" s="124" t="s">
        <v>20</v>
      </c>
      <c r="L19" s="124" t="s">
        <v>21</v>
      </c>
      <c r="M19" s="124" t="s">
        <v>22</v>
      </c>
      <c r="N19" s="125" t="s">
        <v>23</v>
      </c>
      <c r="O19" s="325"/>
    </row>
    <row r="20" spans="1:15" ht="15.75" x14ac:dyDescent="0.25">
      <c r="A20" s="98" t="s">
        <v>185</v>
      </c>
      <c r="B20" s="47">
        <v>24.4</v>
      </c>
      <c r="C20" s="48">
        <v>25.3</v>
      </c>
      <c r="D20" s="48">
        <v>34.9</v>
      </c>
      <c r="E20" s="48">
        <v>32.4</v>
      </c>
      <c r="F20" s="48">
        <v>36.6</v>
      </c>
      <c r="G20" s="48">
        <v>36</v>
      </c>
      <c r="H20" s="48">
        <v>38.299999999999997</v>
      </c>
      <c r="I20" s="48">
        <v>41</v>
      </c>
      <c r="J20" s="48">
        <v>43</v>
      </c>
      <c r="K20" s="48">
        <v>45.4</v>
      </c>
      <c r="L20" s="48">
        <v>47.6</v>
      </c>
      <c r="M20" s="48">
        <v>50.4</v>
      </c>
      <c r="N20" s="49">
        <v>53.7</v>
      </c>
      <c r="O20" s="92">
        <v>41.1</v>
      </c>
    </row>
    <row r="21" spans="1:15" ht="15.75" x14ac:dyDescent="0.25">
      <c r="A21" s="99" t="s">
        <v>186</v>
      </c>
      <c r="B21" s="33">
        <v>30.2</v>
      </c>
      <c r="C21" s="40">
        <v>28.2</v>
      </c>
      <c r="D21" s="40">
        <v>51.3</v>
      </c>
      <c r="E21" s="40">
        <v>43.7</v>
      </c>
      <c r="F21" s="40">
        <v>42.7</v>
      </c>
      <c r="G21" s="40">
        <v>45.1</v>
      </c>
      <c r="H21" s="40">
        <v>44.5</v>
      </c>
      <c r="I21" s="40">
        <v>44.5</v>
      </c>
      <c r="J21" s="40">
        <v>44.8</v>
      </c>
      <c r="K21" s="40">
        <v>47.8</v>
      </c>
      <c r="L21" s="40">
        <v>49.9</v>
      </c>
      <c r="M21" s="40">
        <v>54.8</v>
      </c>
      <c r="N21" s="34">
        <v>52</v>
      </c>
      <c r="O21" s="93">
        <v>44.7</v>
      </c>
    </row>
    <row r="22" spans="1:15" ht="15.75" x14ac:dyDescent="0.25">
      <c r="A22" s="99" t="s">
        <v>187</v>
      </c>
      <c r="B22" s="33">
        <v>29.9</v>
      </c>
      <c r="C22" s="40">
        <v>26.3</v>
      </c>
      <c r="D22" s="40">
        <v>52.2</v>
      </c>
      <c r="E22" s="40">
        <v>43.6</v>
      </c>
      <c r="F22" s="40">
        <v>43</v>
      </c>
      <c r="G22" s="40">
        <v>44.4</v>
      </c>
      <c r="H22" s="40">
        <v>43.3</v>
      </c>
      <c r="I22" s="40">
        <v>44.3</v>
      </c>
      <c r="J22" s="40">
        <v>43.9</v>
      </c>
      <c r="K22" s="40">
        <v>46.4</v>
      </c>
      <c r="L22" s="40">
        <v>47.4</v>
      </c>
      <c r="M22" s="40">
        <v>51.5</v>
      </c>
      <c r="N22" s="34" t="s">
        <v>25</v>
      </c>
      <c r="O22" s="93">
        <v>44.1</v>
      </c>
    </row>
    <row r="23" spans="1:15" ht="15.75" x14ac:dyDescent="0.25">
      <c r="A23" s="99" t="s">
        <v>188</v>
      </c>
      <c r="B23" s="33">
        <v>32.1</v>
      </c>
      <c r="C23" s="40">
        <v>27.8</v>
      </c>
      <c r="D23" s="40">
        <v>55.2</v>
      </c>
      <c r="E23" s="40">
        <v>42.4</v>
      </c>
      <c r="F23" s="40">
        <v>42.1</v>
      </c>
      <c r="G23" s="40">
        <v>44.1</v>
      </c>
      <c r="H23" s="40">
        <v>43.2</v>
      </c>
      <c r="I23" s="40">
        <v>44.7</v>
      </c>
      <c r="J23" s="40">
        <v>45.4</v>
      </c>
      <c r="K23" s="40">
        <v>46.5</v>
      </c>
      <c r="L23" s="40">
        <v>47.7</v>
      </c>
      <c r="M23" s="40">
        <v>50</v>
      </c>
      <c r="N23" s="34">
        <v>52</v>
      </c>
      <c r="O23" s="93">
        <v>44.1</v>
      </c>
    </row>
    <row r="24" spans="1:15" ht="15.75" x14ac:dyDescent="0.25">
      <c r="A24" s="99" t="s">
        <v>189</v>
      </c>
      <c r="B24" s="33">
        <v>29</v>
      </c>
      <c r="C24" s="40">
        <v>26.8</v>
      </c>
      <c r="D24" s="40">
        <v>46.5</v>
      </c>
      <c r="E24" s="40">
        <v>42.5</v>
      </c>
      <c r="F24" s="40">
        <v>43</v>
      </c>
      <c r="G24" s="40">
        <v>44.4</v>
      </c>
      <c r="H24" s="40">
        <v>44.2</v>
      </c>
      <c r="I24" s="40">
        <v>45.2</v>
      </c>
      <c r="J24" s="40">
        <v>45.1</v>
      </c>
      <c r="K24" s="40">
        <v>47.2</v>
      </c>
      <c r="L24" s="40">
        <v>50.5</v>
      </c>
      <c r="M24" s="40">
        <v>50.3</v>
      </c>
      <c r="N24" s="34" t="s">
        <v>25</v>
      </c>
      <c r="O24" s="93">
        <v>44.4</v>
      </c>
    </row>
    <row r="25" spans="1:15" ht="15.75" x14ac:dyDescent="0.25">
      <c r="A25" s="99" t="s">
        <v>190</v>
      </c>
      <c r="B25" s="33">
        <v>31.2</v>
      </c>
      <c r="C25" s="40">
        <v>29.7</v>
      </c>
      <c r="D25" s="40">
        <v>51.4</v>
      </c>
      <c r="E25" s="40">
        <v>44</v>
      </c>
      <c r="F25" s="40">
        <v>42.7</v>
      </c>
      <c r="G25" s="40">
        <v>44.3</v>
      </c>
      <c r="H25" s="40">
        <v>43.6</v>
      </c>
      <c r="I25" s="40">
        <v>45.7</v>
      </c>
      <c r="J25" s="40">
        <v>46.1</v>
      </c>
      <c r="K25" s="40">
        <v>48.5</v>
      </c>
      <c r="L25" s="40">
        <v>47.3</v>
      </c>
      <c r="M25" s="40">
        <v>44</v>
      </c>
      <c r="N25" s="34" t="s">
        <v>25</v>
      </c>
      <c r="O25" s="93">
        <v>44.5</v>
      </c>
    </row>
    <row r="26" spans="1:15" ht="15.75" x14ac:dyDescent="0.25">
      <c r="A26" s="99" t="s">
        <v>191</v>
      </c>
      <c r="B26" s="33">
        <v>30.1</v>
      </c>
      <c r="C26" s="40">
        <v>31.2</v>
      </c>
      <c r="D26" s="40">
        <v>54.2</v>
      </c>
      <c r="E26" s="40">
        <v>39.9</v>
      </c>
      <c r="F26" s="40">
        <v>44.2</v>
      </c>
      <c r="G26" s="40">
        <v>45.2</v>
      </c>
      <c r="H26" s="40">
        <v>44.1</v>
      </c>
      <c r="I26" s="40">
        <v>44.8</v>
      </c>
      <c r="J26" s="40">
        <v>45.3</v>
      </c>
      <c r="K26" s="40">
        <v>46.9</v>
      </c>
      <c r="L26" s="40">
        <v>47.8</v>
      </c>
      <c r="M26" s="40" t="s">
        <v>25</v>
      </c>
      <c r="N26" s="34" t="s">
        <v>25</v>
      </c>
      <c r="O26" s="93">
        <v>44.8</v>
      </c>
    </row>
    <row r="27" spans="1:15" ht="15.75" x14ac:dyDescent="0.25">
      <c r="A27" s="99" t="s">
        <v>192</v>
      </c>
      <c r="B27" s="33">
        <v>29.4</v>
      </c>
      <c r="C27" s="40" t="s">
        <v>25</v>
      </c>
      <c r="D27" s="40">
        <v>38.4</v>
      </c>
      <c r="E27" s="40">
        <v>41.5</v>
      </c>
      <c r="F27" s="40">
        <v>40.6</v>
      </c>
      <c r="G27" s="40">
        <v>43.3</v>
      </c>
      <c r="H27" s="40">
        <v>44.7</v>
      </c>
      <c r="I27" s="40">
        <v>44.8</v>
      </c>
      <c r="J27" s="40">
        <v>47</v>
      </c>
      <c r="K27" s="40">
        <v>49.2</v>
      </c>
      <c r="L27" s="40">
        <v>47.3</v>
      </c>
      <c r="M27" s="40" t="s">
        <v>25</v>
      </c>
      <c r="N27" s="34" t="s">
        <v>25</v>
      </c>
      <c r="O27" s="93">
        <v>43.6</v>
      </c>
    </row>
    <row r="28" spans="1:15" ht="15.75" x14ac:dyDescent="0.25">
      <c r="A28" s="99" t="s">
        <v>193</v>
      </c>
      <c r="B28" s="33" t="s">
        <v>25</v>
      </c>
      <c r="C28" s="40">
        <v>28.7</v>
      </c>
      <c r="D28" s="40" t="s">
        <v>25</v>
      </c>
      <c r="E28" s="40" t="s">
        <v>25</v>
      </c>
      <c r="F28" s="40" t="s">
        <v>25</v>
      </c>
      <c r="G28" s="40">
        <v>26.3</v>
      </c>
      <c r="H28" s="40">
        <v>36.4</v>
      </c>
      <c r="I28" s="40">
        <v>40.6</v>
      </c>
      <c r="J28" s="40">
        <v>42.1</v>
      </c>
      <c r="K28" s="40">
        <v>46</v>
      </c>
      <c r="L28" s="40">
        <v>51.2</v>
      </c>
      <c r="M28" s="40">
        <v>54</v>
      </c>
      <c r="N28" s="34">
        <v>61.3</v>
      </c>
      <c r="O28" s="93">
        <v>42.7</v>
      </c>
    </row>
    <row r="29" spans="1:15" ht="16.5" thickBot="1" x14ac:dyDescent="0.3">
      <c r="A29" s="100" t="s">
        <v>36</v>
      </c>
      <c r="B29" s="37">
        <v>30.2</v>
      </c>
      <c r="C29" s="41">
        <v>26.1</v>
      </c>
      <c r="D29" s="41">
        <v>49.8</v>
      </c>
      <c r="E29" s="41">
        <v>41.6</v>
      </c>
      <c r="F29" s="41">
        <v>42</v>
      </c>
      <c r="G29" s="41">
        <v>43</v>
      </c>
      <c r="H29" s="41">
        <v>41.7</v>
      </c>
      <c r="I29" s="41">
        <v>43.1</v>
      </c>
      <c r="J29" s="41">
        <v>43.7</v>
      </c>
      <c r="K29" s="41">
        <v>46</v>
      </c>
      <c r="L29" s="41">
        <v>48</v>
      </c>
      <c r="M29" s="41">
        <v>50.8</v>
      </c>
      <c r="N29" s="38">
        <v>54.1</v>
      </c>
      <c r="O29" s="95">
        <v>43.1</v>
      </c>
    </row>
    <row r="31" spans="1:15" ht="16.5" thickBot="1" x14ac:dyDescent="0.3">
      <c r="A31" s="241" t="s">
        <v>7</v>
      </c>
    </row>
    <row r="32" spans="1:15" ht="15" customHeight="1" thickBot="1" x14ac:dyDescent="0.3">
      <c r="A32" s="301" t="s">
        <v>153</v>
      </c>
      <c r="B32" s="367" t="s">
        <v>10</v>
      </c>
      <c r="C32" s="368"/>
      <c r="D32" s="368"/>
      <c r="E32" s="368"/>
      <c r="F32" s="368"/>
      <c r="G32" s="368"/>
      <c r="H32" s="368"/>
      <c r="I32" s="368"/>
      <c r="J32" s="368"/>
      <c r="K32" s="368"/>
      <c r="L32" s="368"/>
      <c r="M32" s="368"/>
      <c r="N32" s="369"/>
      <c r="O32" s="324" t="s">
        <v>7</v>
      </c>
    </row>
    <row r="33" spans="1:15" ht="15.75" customHeight="1" thickBot="1" x14ac:dyDescent="0.3">
      <c r="A33" s="312"/>
      <c r="B33" s="140" t="s">
        <v>11</v>
      </c>
      <c r="C33" s="124" t="s">
        <v>12</v>
      </c>
      <c r="D33" s="124" t="s">
        <v>13</v>
      </c>
      <c r="E33" s="124" t="s">
        <v>14</v>
      </c>
      <c r="F33" s="124" t="s">
        <v>15</v>
      </c>
      <c r="G33" s="124" t="s">
        <v>16</v>
      </c>
      <c r="H33" s="124" t="s">
        <v>17</v>
      </c>
      <c r="I33" s="124" t="s">
        <v>18</v>
      </c>
      <c r="J33" s="124" t="s">
        <v>19</v>
      </c>
      <c r="K33" s="124" t="s">
        <v>20</v>
      </c>
      <c r="L33" s="124" t="s">
        <v>21</v>
      </c>
      <c r="M33" s="124" t="s">
        <v>22</v>
      </c>
      <c r="N33" s="125" t="s">
        <v>23</v>
      </c>
      <c r="O33" s="325" t="s">
        <v>7</v>
      </c>
    </row>
    <row r="34" spans="1:15" ht="15.75" x14ac:dyDescent="0.25">
      <c r="A34" s="98" t="s">
        <v>185</v>
      </c>
      <c r="B34" s="47">
        <v>25.6</v>
      </c>
      <c r="C34" s="48">
        <v>25.7</v>
      </c>
      <c r="D34" s="48">
        <v>36.4</v>
      </c>
      <c r="E34" s="48">
        <v>34.799999999999997</v>
      </c>
      <c r="F34" s="48">
        <v>37.1</v>
      </c>
      <c r="G34" s="48">
        <v>35.700000000000003</v>
      </c>
      <c r="H34" s="48">
        <v>37.9</v>
      </c>
      <c r="I34" s="48">
        <v>41.2</v>
      </c>
      <c r="J34" s="48">
        <v>43.8</v>
      </c>
      <c r="K34" s="48">
        <v>46.2</v>
      </c>
      <c r="L34" s="48">
        <v>48.1</v>
      </c>
      <c r="M34" s="48">
        <v>51.1</v>
      </c>
      <c r="N34" s="49">
        <v>53.9</v>
      </c>
      <c r="O34" s="92">
        <v>41.6</v>
      </c>
    </row>
    <row r="35" spans="1:15" ht="15.75" x14ac:dyDescent="0.25">
      <c r="A35" s="99" t="s">
        <v>186</v>
      </c>
      <c r="B35" s="33">
        <v>30.9</v>
      </c>
      <c r="C35" s="40">
        <v>26.8</v>
      </c>
      <c r="D35" s="40">
        <v>50.1</v>
      </c>
      <c r="E35" s="40">
        <v>42.9</v>
      </c>
      <c r="F35" s="40">
        <v>42.8</v>
      </c>
      <c r="G35" s="40">
        <v>45.1</v>
      </c>
      <c r="H35" s="40">
        <v>45.1</v>
      </c>
      <c r="I35" s="40">
        <v>45.4</v>
      </c>
      <c r="J35" s="40">
        <v>45.7</v>
      </c>
      <c r="K35" s="40">
        <v>48.4</v>
      </c>
      <c r="L35" s="40">
        <v>50</v>
      </c>
      <c r="M35" s="40">
        <v>54.6</v>
      </c>
      <c r="N35" s="34">
        <v>55.3</v>
      </c>
      <c r="O35" s="93">
        <v>45</v>
      </c>
    </row>
    <row r="36" spans="1:15" ht="15.75" x14ac:dyDescent="0.25">
      <c r="A36" s="99" t="s">
        <v>187</v>
      </c>
      <c r="B36" s="33">
        <v>30.3</v>
      </c>
      <c r="C36" s="40">
        <v>26.2</v>
      </c>
      <c r="D36" s="40">
        <v>50.9</v>
      </c>
      <c r="E36" s="40">
        <v>42.1</v>
      </c>
      <c r="F36" s="40">
        <v>42.8</v>
      </c>
      <c r="G36" s="40">
        <v>43.8</v>
      </c>
      <c r="H36" s="40">
        <v>43.4</v>
      </c>
      <c r="I36" s="40">
        <v>44.6</v>
      </c>
      <c r="J36" s="40">
        <v>45</v>
      </c>
      <c r="K36" s="40">
        <v>47.9</v>
      </c>
      <c r="L36" s="40">
        <v>48.5</v>
      </c>
      <c r="M36" s="40">
        <v>51.9</v>
      </c>
      <c r="N36" s="34">
        <v>55</v>
      </c>
      <c r="O36" s="93">
        <v>44.2</v>
      </c>
    </row>
    <row r="37" spans="1:15" ht="15.75" x14ac:dyDescent="0.25">
      <c r="A37" s="99" t="s">
        <v>188</v>
      </c>
      <c r="B37" s="33">
        <v>32.6</v>
      </c>
      <c r="C37" s="40">
        <v>28.1</v>
      </c>
      <c r="D37" s="40">
        <v>53.8</v>
      </c>
      <c r="E37" s="40">
        <v>42.5</v>
      </c>
      <c r="F37" s="40">
        <v>41.2</v>
      </c>
      <c r="G37" s="40">
        <v>43.6</v>
      </c>
      <c r="H37" s="40">
        <v>43.4</v>
      </c>
      <c r="I37" s="40">
        <v>44.9</v>
      </c>
      <c r="J37" s="40">
        <v>45.9</v>
      </c>
      <c r="K37" s="40">
        <v>47.5</v>
      </c>
      <c r="L37" s="40">
        <v>48.9</v>
      </c>
      <c r="M37" s="40">
        <v>51.4</v>
      </c>
      <c r="N37" s="34">
        <v>55.5</v>
      </c>
      <c r="O37" s="93">
        <v>44</v>
      </c>
    </row>
    <row r="38" spans="1:15" ht="15.75" x14ac:dyDescent="0.25">
      <c r="A38" s="99" t="s">
        <v>189</v>
      </c>
      <c r="B38" s="33">
        <v>27.3</v>
      </c>
      <c r="C38" s="40">
        <v>27.4</v>
      </c>
      <c r="D38" s="40">
        <v>45.7</v>
      </c>
      <c r="E38" s="40">
        <v>39.5</v>
      </c>
      <c r="F38" s="40">
        <v>42.3</v>
      </c>
      <c r="G38" s="40">
        <v>43.9</v>
      </c>
      <c r="H38" s="40">
        <v>43.8</v>
      </c>
      <c r="I38" s="40">
        <v>44.9</v>
      </c>
      <c r="J38" s="40">
        <v>45.5</v>
      </c>
      <c r="K38" s="40">
        <v>48.5</v>
      </c>
      <c r="L38" s="40">
        <v>51.1</v>
      </c>
      <c r="M38" s="40">
        <v>54</v>
      </c>
      <c r="N38" s="34" t="s">
        <v>25</v>
      </c>
      <c r="O38" s="93">
        <v>44.2</v>
      </c>
    </row>
    <row r="39" spans="1:15" ht="15.75" x14ac:dyDescent="0.25">
      <c r="A39" s="99" t="s">
        <v>190</v>
      </c>
      <c r="B39" s="33">
        <v>32.4</v>
      </c>
      <c r="C39" s="40">
        <v>29.3</v>
      </c>
      <c r="D39" s="40">
        <v>51.5</v>
      </c>
      <c r="E39" s="40">
        <v>42.3</v>
      </c>
      <c r="F39" s="40">
        <v>42.2</v>
      </c>
      <c r="G39" s="40">
        <v>44.1</v>
      </c>
      <c r="H39" s="40">
        <v>44.2</v>
      </c>
      <c r="I39" s="40">
        <v>46.2</v>
      </c>
      <c r="J39" s="40">
        <v>47.4</v>
      </c>
      <c r="K39" s="40">
        <v>49.8</v>
      </c>
      <c r="L39" s="40">
        <v>51</v>
      </c>
      <c r="M39" s="40">
        <v>47.7</v>
      </c>
      <c r="N39" s="34" t="s">
        <v>25</v>
      </c>
      <c r="O39" s="93">
        <v>44.7</v>
      </c>
    </row>
    <row r="40" spans="1:15" ht="15.75" x14ac:dyDescent="0.25">
      <c r="A40" s="99" t="s">
        <v>191</v>
      </c>
      <c r="B40" s="33">
        <v>29.9</v>
      </c>
      <c r="C40" s="40">
        <v>28.8</v>
      </c>
      <c r="D40" s="40">
        <v>53.3</v>
      </c>
      <c r="E40" s="40">
        <v>36.9</v>
      </c>
      <c r="F40" s="40">
        <v>42.7</v>
      </c>
      <c r="G40" s="40">
        <v>44.8</v>
      </c>
      <c r="H40" s="40">
        <v>44</v>
      </c>
      <c r="I40" s="40">
        <v>45.4</v>
      </c>
      <c r="J40" s="40">
        <v>45.8</v>
      </c>
      <c r="K40" s="40">
        <v>48.5</v>
      </c>
      <c r="L40" s="40">
        <v>48.3</v>
      </c>
      <c r="M40" s="40" t="s">
        <v>25</v>
      </c>
      <c r="N40" s="34" t="s">
        <v>25</v>
      </c>
      <c r="O40" s="93">
        <v>44.6</v>
      </c>
    </row>
    <row r="41" spans="1:15" ht="15.75" x14ac:dyDescent="0.25">
      <c r="A41" s="99" t="s">
        <v>192</v>
      </c>
      <c r="B41" s="33">
        <v>28.5</v>
      </c>
      <c r="C41" s="40">
        <v>25</v>
      </c>
      <c r="D41" s="40">
        <v>36.6</v>
      </c>
      <c r="E41" s="40">
        <v>40.6</v>
      </c>
      <c r="F41" s="40">
        <v>41.6</v>
      </c>
      <c r="G41" s="40">
        <v>43.4</v>
      </c>
      <c r="H41" s="40">
        <v>45.4</v>
      </c>
      <c r="I41" s="40">
        <v>46.2</v>
      </c>
      <c r="J41" s="40">
        <v>47.8</v>
      </c>
      <c r="K41" s="40">
        <v>50.1</v>
      </c>
      <c r="L41" s="40">
        <v>48.3</v>
      </c>
      <c r="M41" s="40" t="s">
        <v>25</v>
      </c>
      <c r="N41" s="34" t="s">
        <v>25</v>
      </c>
      <c r="O41" s="93">
        <v>44.1</v>
      </c>
    </row>
    <row r="42" spans="1:15" ht="15.75" x14ac:dyDescent="0.25">
      <c r="A42" s="99" t="s">
        <v>193</v>
      </c>
      <c r="B42" s="33" t="s">
        <v>25</v>
      </c>
      <c r="C42" s="40">
        <v>28.3</v>
      </c>
      <c r="D42" s="40" t="s">
        <v>25</v>
      </c>
      <c r="E42" s="40" t="s">
        <v>25</v>
      </c>
      <c r="F42" s="40" t="s">
        <v>25</v>
      </c>
      <c r="G42" s="40">
        <v>27.6</v>
      </c>
      <c r="H42" s="40">
        <v>35.6</v>
      </c>
      <c r="I42" s="40">
        <v>40.700000000000003</v>
      </c>
      <c r="J42" s="40">
        <v>42.7</v>
      </c>
      <c r="K42" s="40">
        <v>47.1</v>
      </c>
      <c r="L42" s="40">
        <v>51.6</v>
      </c>
      <c r="M42" s="40">
        <v>55.6</v>
      </c>
      <c r="N42" s="34">
        <v>60.5</v>
      </c>
      <c r="O42" s="93">
        <v>43.5</v>
      </c>
    </row>
    <row r="43" spans="1:15" ht="16.5" thickBot="1" x14ac:dyDescent="0.3">
      <c r="A43" s="100" t="s">
        <v>7</v>
      </c>
      <c r="B43" s="37">
        <v>30.3</v>
      </c>
      <c r="C43" s="41">
        <v>26.4</v>
      </c>
      <c r="D43" s="41">
        <v>48.3</v>
      </c>
      <c r="E43" s="41">
        <v>40.700000000000003</v>
      </c>
      <c r="F43" s="41">
        <v>41.6</v>
      </c>
      <c r="G43" s="41">
        <v>42.7</v>
      </c>
      <c r="H43" s="41">
        <v>41.8</v>
      </c>
      <c r="I43" s="41">
        <v>43.4</v>
      </c>
      <c r="J43" s="41">
        <v>44.6</v>
      </c>
      <c r="K43" s="41">
        <v>47</v>
      </c>
      <c r="L43" s="41">
        <v>48.6</v>
      </c>
      <c r="M43" s="41">
        <v>51.7</v>
      </c>
      <c r="N43" s="38">
        <v>54.4</v>
      </c>
      <c r="O43" s="95">
        <v>43.4</v>
      </c>
    </row>
    <row r="45" spans="1:15" ht="15.75" x14ac:dyDescent="0.25">
      <c r="A45" s="128" t="s">
        <v>8</v>
      </c>
    </row>
  </sheetData>
  <mergeCells count="9">
    <mergeCell ref="A32:A33"/>
    <mergeCell ref="B32:N32"/>
    <mergeCell ref="O32:O33"/>
    <mergeCell ref="A4:A5"/>
    <mergeCell ref="B4:N4"/>
    <mergeCell ref="O4:O5"/>
    <mergeCell ref="A18:A19"/>
    <mergeCell ref="B18:N18"/>
    <mergeCell ref="O18:O19"/>
  </mergeCells>
  <hyperlinks>
    <hyperlink ref="J1" location="'Table of Contents'!C2" display="Back to Table of Contents"/>
  </hyperlinks>
  <pageMargins left="0.75" right="0.75" top="1" bottom="1" header="0.5" footer="0.5"/>
  <pageSetup paperSize="9" scale="52" orientation="portrait" r:id="rId1"/>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showGridLines="0" zoomScaleNormal="100" workbookViewId="0"/>
  </sheetViews>
  <sheetFormatPr defaultRowHeight="15" x14ac:dyDescent="0.25"/>
  <cols>
    <col min="1" max="1" width="36.5703125" bestFit="1" customWidth="1"/>
    <col min="2" max="13" width="10.28515625" customWidth="1"/>
  </cols>
  <sheetData>
    <row r="1" spans="1:13" x14ac:dyDescent="0.25">
      <c r="A1" s="8" t="s">
        <v>592</v>
      </c>
      <c r="J1" s="7" t="s">
        <v>892</v>
      </c>
    </row>
    <row r="2" spans="1:13" x14ac:dyDescent="0.25">
      <c r="A2" s="8"/>
      <c r="J2" s="7"/>
    </row>
    <row r="3" spans="1:13" ht="16.5" thickBot="1" x14ac:dyDescent="0.3">
      <c r="A3" s="241" t="s">
        <v>2</v>
      </c>
    </row>
    <row r="4" spans="1:13" ht="15" customHeight="1" thickBot="1" x14ac:dyDescent="0.3">
      <c r="A4" s="301" t="s">
        <v>153</v>
      </c>
      <c r="B4" s="294" t="s">
        <v>10</v>
      </c>
      <c r="C4" s="294"/>
      <c r="D4" s="294"/>
      <c r="E4" s="294"/>
      <c r="F4" s="294"/>
      <c r="G4" s="294"/>
      <c r="H4" s="294"/>
      <c r="I4" s="294"/>
      <c r="J4" s="294"/>
      <c r="K4" s="294"/>
      <c r="L4" s="294"/>
      <c r="M4" s="324" t="s">
        <v>961</v>
      </c>
    </row>
    <row r="5" spans="1:13" ht="15.75" customHeight="1" thickBot="1" x14ac:dyDescent="0.3">
      <c r="A5" s="312"/>
      <c r="B5" s="140" t="s">
        <v>13</v>
      </c>
      <c r="C5" s="124" t="s">
        <v>14</v>
      </c>
      <c r="D5" s="124" t="s">
        <v>15</v>
      </c>
      <c r="E5" s="124" t="s">
        <v>16</v>
      </c>
      <c r="F5" s="124" t="s">
        <v>17</v>
      </c>
      <c r="G5" s="124" t="s">
        <v>18</v>
      </c>
      <c r="H5" s="124" t="s">
        <v>19</v>
      </c>
      <c r="I5" s="124" t="s">
        <v>20</v>
      </c>
      <c r="J5" s="124" t="s">
        <v>21</v>
      </c>
      <c r="K5" s="124" t="s">
        <v>22</v>
      </c>
      <c r="L5" s="125" t="s">
        <v>23</v>
      </c>
      <c r="M5" s="325" t="s">
        <v>7</v>
      </c>
    </row>
    <row r="6" spans="1:13" ht="15.75" x14ac:dyDescent="0.25">
      <c r="A6" s="101" t="s">
        <v>185</v>
      </c>
      <c r="B6" s="47">
        <v>2</v>
      </c>
      <c r="C6" s="48">
        <v>1</v>
      </c>
      <c r="D6" s="48">
        <v>2</v>
      </c>
      <c r="E6" s="48">
        <v>2</v>
      </c>
      <c r="F6" s="48">
        <v>3</v>
      </c>
      <c r="G6" s="48">
        <v>8</v>
      </c>
      <c r="H6" s="48">
        <v>13</v>
      </c>
      <c r="I6" s="48">
        <v>16</v>
      </c>
      <c r="J6" s="48">
        <v>20</v>
      </c>
      <c r="K6" s="48">
        <v>22</v>
      </c>
      <c r="L6" s="49">
        <v>23</v>
      </c>
      <c r="M6" s="141">
        <v>11</v>
      </c>
    </row>
    <row r="7" spans="1:13" ht="15.75" x14ac:dyDescent="0.25">
      <c r="A7" s="99" t="s">
        <v>186</v>
      </c>
      <c r="B7" s="33">
        <v>5</v>
      </c>
      <c r="C7" s="40">
        <v>3</v>
      </c>
      <c r="D7" s="40">
        <v>4</v>
      </c>
      <c r="E7" s="40">
        <v>11</v>
      </c>
      <c r="F7" s="40">
        <v>12</v>
      </c>
      <c r="G7" s="40">
        <v>14</v>
      </c>
      <c r="H7" s="40">
        <v>14</v>
      </c>
      <c r="I7" s="40">
        <v>16</v>
      </c>
      <c r="J7" s="40">
        <v>16</v>
      </c>
      <c r="K7" s="40">
        <v>13</v>
      </c>
      <c r="L7" s="34">
        <v>6</v>
      </c>
      <c r="M7" s="93">
        <v>12</v>
      </c>
    </row>
    <row r="8" spans="1:13" ht="15.75" x14ac:dyDescent="0.25">
      <c r="A8" s="99" t="s">
        <v>187</v>
      </c>
      <c r="B8" s="33">
        <v>3</v>
      </c>
      <c r="C8" s="40">
        <v>1</v>
      </c>
      <c r="D8" s="40">
        <v>4</v>
      </c>
      <c r="E8" s="40">
        <v>7</v>
      </c>
      <c r="F8" s="40">
        <v>7</v>
      </c>
      <c r="G8" s="40">
        <v>12</v>
      </c>
      <c r="H8" s="40">
        <v>13</v>
      </c>
      <c r="I8" s="40">
        <v>16</v>
      </c>
      <c r="J8" s="40">
        <v>17</v>
      </c>
      <c r="K8" s="40">
        <v>7</v>
      </c>
      <c r="L8" s="34">
        <v>25</v>
      </c>
      <c r="M8" s="93">
        <v>11</v>
      </c>
    </row>
    <row r="9" spans="1:13" ht="15.75" x14ac:dyDescent="0.25">
      <c r="A9" s="99" t="s">
        <v>188</v>
      </c>
      <c r="B9" s="33">
        <v>4</v>
      </c>
      <c r="C9" s="40">
        <v>3</v>
      </c>
      <c r="D9" s="40">
        <v>2</v>
      </c>
      <c r="E9" s="40">
        <v>7</v>
      </c>
      <c r="F9" s="40">
        <v>8</v>
      </c>
      <c r="G9" s="40">
        <v>12</v>
      </c>
      <c r="H9" s="40">
        <v>15</v>
      </c>
      <c r="I9" s="40">
        <v>17</v>
      </c>
      <c r="J9" s="40">
        <v>17</v>
      </c>
      <c r="K9" s="40">
        <v>21</v>
      </c>
      <c r="L9" s="34">
        <v>1</v>
      </c>
      <c r="M9" s="93">
        <v>10</v>
      </c>
    </row>
    <row r="10" spans="1:13" ht="15.75" x14ac:dyDescent="0.25">
      <c r="A10" s="99" t="s">
        <v>189</v>
      </c>
      <c r="B10" s="33">
        <v>1</v>
      </c>
      <c r="C10" s="40">
        <v>2</v>
      </c>
      <c r="D10" s="40">
        <v>2</v>
      </c>
      <c r="E10" s="40">
        <v>6</v>
      </c>
      <c r="F10" s="40">
        <v>7</v>
      </c>
      <c r="G10" s="40">
        <v>12</v>
      </c>
      <c r="H10" s="40">
        <v>15</v>
      </c>
      <c r="I10" s="40">
        <v>20</v>
      </c>
      <c r="J10" s="40">
        <v>21</v>
      </c>
      <c r="K10" s="40">
        <v>28</v>
      </c>
      <c r="L10" s="34" t="s">
        <v>25</v>
      </c>
      <c r="M10" s="93">
        <v>11</v>
      </c>
    </row>
    <row r="11" spans="1:13" ht="15.75" x14ac:dyDescent="0.25">
      <c r="A11" s="99" t="s">
        <v>190</v>
      </c>
      <c r="B11" s="33">
        <v>1</v>
      </c>
      <c r="C11" s="40">
        <v>1</v>
      </c>
      <c r="D11" s="40">
        <v>2</v>
      </c>
      <c r="E11" s="40">
        <v>6</v>
      </c>
      <c r="F11" s="40">
        <v>11</v>
      </c>
      <c r="G11" s="40">
        <v>13</v>
      </c>
      <c r="H11" s="40">
        <v>15</v>
      </c>
      <c r="I11" s="40">
        <v>18</v>
      </c>
      <c r="J11" s="40">
        <v>19</v>
      </c>
      <c r="K11" s="40">
        <v>32</v>
      </c>
      <c r="L11" s="34" t="s">
        <v>25</v>
      </c>
      <c r="M11" s="93">
        <v>9</v>
      </c>
    </row>
    <row r="12" spans="1:13" ht="15.75" x14ac:dyDescent="0.25">
      <c r="A12" s="99" t="s">
        <v>191</v>
      </c>
      <c r="B12" s="33">
        <v>1</v>
      </c>
      <c r="C12" s="40">
        <v>3</v>
      </c>
      <c r="D12" s="40">
        <v>3</v>
      </c>
      <c r="E12" s="40">
        <v>7</v>
      </c>
      <c r="F12" s="40">
        <v>8</v>
      </c>
      <c r="G12" s="40">
        <v>13</v>
      </c>
      <c r="H12" s="40">
        <v>14</v>
      </c>
      <c r="I12" s="40">
        <v>16</v>
      </c>
      <c r="J12" s="40">
        <v>20</v>
      </c>
      <c r="K12" s="40" t="s">
        <v>25</v>
      </c>
      <c r="L12" s="34" t="s">
        <v>25</v>
      </c>
      <c r="M12" s="93">
        <v>10</v>
      </c>
    </row>
    <row r="13" spans="1:13" ht="15.75" x14ac:dyDescent="0.25">
      <c r="A13" s="99" t="s">
        <v>192</v>
      </c>
      <c r="B13" s="33">
        <v>1</v>
      </c>
      <c r="C13" s="40">
        <v>3</v>
      </c>
      <c r="D13" s="40">
        <v>4</v>
      </c>
      <c r="E13" s="40">
        <v>6</v>
      </c>
      <c r="F13" s="40">
        <v>9</v>
      </c>
      <c r="G13" s="40">
        <v>12</v>
      </c>
      <c r="H13" s="40">
        <v>12</v>
      </c>
      <c r="I13" s="40">
        <v>12</v>
      </c>
      <c r="J13" s="40">
        <v>24</v>
      </c>
      <c r="K13" s="40" t="s">
        <v>25</v>
      </c>
      <c r="L13" s="34" t="s">
        <v>25</v>
      </c>
      <c r="M13" s="93">
        <v>6</v>
      </c>
    </row>
    <row r="14" spans="1:13" ht="15.75" x14ac:dyDescent="0.25">
      <c r="A14" s="99" t="s">
        <v>193</v>
      </c>
      <c r="B14" s="33" t="s">
        <v>25</v>
      </c>
      <c r="C14" s="40" t="s">
        <v>25</v>
      </c>
      <c r="D14" s="40" t="s">
        <v>25</v>
      </c>
      <c r="E14" s="40">
        <v>3</v>
      </c>
      <c r="F14" s="40">
        <v>6</v>
      </c>
      <c r="G14" s="40">
        <v>12</v>
      </c>
      <c r="H14" s="40">
        <v>15</v>
      </c>
      <c r="I14" s="40">
        <v>18</v>
      </c>
      <c r="J14" s="40">
        <v>23</v>
      </c>
      <c r="K14" s="40">
        <v>27</v>
      </c>
      <c r="L14" s="34">
        <v>11</v>
      </c>
      <c r="M14" s="93">
        <v>15</v>
      </c>
    </row>
    <row r="15" spans="1:13" ht="16.5" thickBot="1" x14ac:dyDescent="0.3">
      <c r="A15" s="100" t="s">
        <v>35</v>
      </c>
      <c r="B15" s="37">
        <v>3</v>
      </c>
      <c r="C15" s="41">
        <v>2</v>
      </c>
      <c r="D15" s="41">
        <v>3</v>
      </c>
      <c r="E15" s="41">
        <v>6</v>
      </c>
      <c r="F15" s="41">
        <v>6</v>
      </c>
      <c r="G15" s="41">
        <v>11</v>
      </c>
      <c r="H15" s="41">
        <v>14</v>
      </c>
      <c r="I15" s="41">
        <v>17</v>
      </c>
      <c r="J15" s="41">
        <v>19</v>
      </c>
      <c r="K15" s="41">
        <v>21</v>
      </c>
      <c r="L15" s="38">
        <v>23</v>
      </c>
      <c r="M15" s="95">
        <v>11</v>
      </c>
    </row>
    <row r="17" spans="1:13" ht="16.5" thickBot="1" x14ac:dyDescent="0.3">
      <c r="A17" s="241" t="s">
        <v>3</v>
      </c>
    </row>
    <row r="18" spans="1:13" ht="15" customHeight="1" thickBot="1" x14ac:dyDescent="0.3">
      <c r="A18" s="301" t="s">
        <v>153</v>
      </c>
      <c r="B18" s="294" t="s">
        <v>10</v>
      </c>
      <c r="C18" s="294"/>
      <c r="D18" s="294"/>
      <c r="E18" s="294"/>
      <c r="F18" s="294"/>
      <c r="G18" s="294"/>
      <c r="H18" s="294"/>
      <c r="I18" s="294"/>
      <c r="J18" s="294"/>
      <c r="K18" s="294"/>
      <c r="L18" s="294"/>
      <c r="M18" s="324" t="s">
        <v>961</v>
      </c>
    </row>
    <row r="19" spans="1:13" ht="15.75" customHeight="1" thickBot="1" x14ac:dyDescent="0.3">
      <c r="A19" s="312"/>
      <c r="B19" s="140" t="s">
        <v>13</v>
      </c>
      <c r="C19" s="124" t="s">
        <v>14</v>
      </c>
      <c r="D19" s="124" t="s">
        <v>15</v>
      </c>
      <c r="E19" s="124" t="s">
        <v>16</v>
      </c>
      <c r="F19" s="124" t="s">
        <v>17</v>
      </c>
      <c r="G19" s="124" t="s">
        <v>18</v>
      </c>
      <c r="H19" s="124" t="s">
        <v>19</v>
      </c>
      <c r="I19" s="124" t="s">
        <v>20</v>
      </c>
      <c r="J19" s="124" t="s">
        <v>21</v>
      </c>
      <c r="K19" s="124" t="s">
        <v>22</v>
      </c>
      <c r="L19" s="125" t="s">
        <v>23</v>
      </c>
      <c r="M19" s="325"/>
    </row>
    <row r="20" spans="1:13" ht="15.75" x14ac:dyDescent="0.25">
      <c r="A20" s="101" t="s">
        <v>185</v>
      </c>
      <c r="B20" s="47">
        <v>2</v>
      </c>
      <c r="C20" s="48">
        <v>1</v>
      </c>
      <c r="D20" s="48">
        <v>1</v>
      </c>
      <c r="E20" s="48">
        <v>2</v>
      </c>
      <c r="F20" s="48">
        <v>4</v>
      </c>
      <c r="G20" s="48">
        <v>9</v>
      </c>
      <c r="H20" s="48">
        <v>13</v>
      </c>
      <c r="I20" s="48">
        <v>16</v>
      </c>
      <c r="J20" s="48">
        <v>19</v>
      </c>
      <c r="K20" s="48">
        <v>22</v>
      </c>
      <c r="L20" s="49">
        <v>24</v>
      </c>
      <c r="M20" s="141">
        <v>11</v>
      </c>
    </row>
    <row r="21" spans="1:13" ht="15.75" x14ac:dyDescent="0.25">
      <c r="A21" s="99" t="s">
        <v>186</v>
      </c>
      <c r="B21" s="33">
        <v>4</v>
      </c>
      <c r="C21" s="40">
        <v>4</v>
      </c>
      <c r="D21" s="40">
        <v>4</v>
      </c>
      <c r="E21" s="40">
        <v>14</v>
      </c>
      <c r="F21" s="40">
        <v>12</v>
      </c>
      <c r="G21" s="40">
        <v>14</v>
      </c>
      <c r="H21" s="40">
        <v>14</v>
      </c>
      <c r="I21" s="40">
        <v>14</v>
      </c>
      <c r="J21" s="40">
        <v>14</v>
      </c>
      <c r="K21" s="40">
        <v>11</v>
      </c>
      <c r="L21" s="34">
        <v>6</v>
      </c>
      <c r="M21" s="93">
        <v>12</v>
      </c>
    </row>
    <row r="22" spans="1:13" ht="15.75" x14ac:dyDescent="0.25">
      <c r="A22" s="99" t="s">
        <v>187</v>
      </c>
      <c r="B22" s="33">
        <v>1</v>
      </c>
      <c r="C22" s="40">
        <v>3</v>
      </c>
      <c r="D22" s="40">
        <v>4</v>
      </c>
      <c r="E22" s="40">
        <v>10</v>
      </c>
      <c r="F22" s="40">
        <v>8</v>
      </c>
      <c r="G22" s="40">
        <v>13</v>
      </c>
      <c r="H22" s="40">
        <v>13</v>
      </c>
      <c r="I22" s="40">
        <v>15</v>
      </c>
      <c r="J22" s="40">
        <v>15</v>
      </c>
      <c r="K22" s="40">
        <v>12</v>
      </c>
      <c r="L22" s="34" t="s">
        <v>25</v>
      </c>
      <c r="M22" s="93">
        <v>10</v>
      </c>
    </row>
    <row r="23" spans="1:13" ht="15.75" x14ac:dyDescent="0.25">
      <c r="A23" s="99" t="s">
        <v>188</v>
      </c>
      <c r="B23" s="33">
        <v>1</v>
      </c>
      <c r="C23" s="40">
        <v>3</v>
      </c>
      <c r="D23" s="40">
        <v>3</v>
      </c>
      <c r="E23" s="40">
        <v>10</v>
      </c>
      <c r="F23" s="40">
        <v>8</v>
      </c>
      <c r="G23" s="40">
        <v>13</v>
      </c>
      <c r="H23" s="40">
        <v>15</v>
      </c>
      <c r="I23" s="40">
        <v>17</v>
      </c>
      <c r="J23" s="40">
        <v>18</v>
      </c>
      <c r="K23" s="40">
        <v>8</v>
      </c>
      <c r="L23" s="34">
        <v>22</v>
      </c>
      <c r="M23" s="93">
        <v>10</v>
      </c>
    </row>
    <row r="24" spans="1:13" ht="15.75" x14ac:dyDescent="0.25">
      <c r="A24" s="99" t="s">
        <v>189</v>
      </c>
      <c r="B24" s="33">
        <v>1</v>
      </c>
      <c r="C24" s="40">
        <v>3</v>
      </c>
      <c r="D24" s="40">
        <v>3</v>
      </c>
      <c r="E24" s="40">
        <v>9</v>
      </c>
      <c r="F24" s="40">
        <v>11</v>
      </c>
      <c r="G24" s="40">
        <v>13</v>
      </c>
      <c r="H24" s="40">
        <v>15</v>
      </c>
      <c r="I24" s="40">
        <v>16</v>
      </c>
      <c r="J24" s="40">
        <v>22</v>
      </c>
      <c r="K24" s="40">
        <v>8</v>
      </c>
      <c r="L24" s="34" t="s">
        <v>25</v>
      </c>
      <c r="M24" s="93">
        <v>11</v>
      </c>
    </row>
    <row r="25" spans="1:13" ht="15.75" x14ac:dyDescent="0.25">
      <c r="A25" s="99" t="s">
        <v>190</v>
      </c>
      <c r="B25" s="33">
        <v>1</v>
      </c>
      <c r="C25" s="40">
        <v>2</v>
      </c>
      <c r="D25" s="40">
        <v>2</v>
      </c>
      <c r="E25" s="40">
        <v>9</v>
      </c>
      <c r="F25" s="40">
        <v>9</v>
      </c>
      <c r="G25" s="40">
        <v>14</v>
      </c>
      <c r="H25" s="40">
        <v>15</v>
      </c>
      <c r="I25" s="40">
        <v>16</v>
      </c>
      <c r="J25" s="40">
        <v>15</v>
      </c>
      <c r="K25" s="40">
        <v>14</v>
      </c>
      <c r="L25" s="34" t="s">
        <v>25</v>
      </c>
      <c r="M25" s="93">
        <v>9</v>
      </c>
    </row>
    <row r="26" spans="1:13" ht="15.75" x14ac:dyDescent="0.25">
      <c r="A26" s="99" t="s">
        <v>191</v>
      </c>
      <c r="B26" s="33">
        <v>1</v>
      </c>
      <c r="C26" s="40">
        <v>3</v>
      </c>
      <c r="D26" s="40">
        <v>4</v>
      </c>
      <c r="E26" s="40">
        <v>14</v>
      </c>
      <c r="F26" s="40">
        <v>13</v>
      </c>
      <c r="G26" s="40">
        <v>15</v>
      </c>
      <c r="H26" s="40">
        <v>16</v>
      </c>
      <c r="I26" s="40">
        <v>16</v>
      </c>
      <c r="J26" s="40">
        <v>17</v>
      </c>
      <c r="K26" s="40" t="s">
        <v>25</v>
      </c>
      <c r="L26" s="34" t="s">
        <v>25</v>
      </c>
      <c r="M26" s="93">
        <v>13</v>
      </c>
    </row>
    <row r="27" spans="1:13" ht="15.75" x14ac:dyDescent="0.25">
      <c r="A27" s="99" t="s">
        <v>192</v>
      </c>
      <c r="B27" s="33">
        <v>1</v>
      </c>
      <c r="C27" s="40">
        <v>3</v>
      </c>
      <c r="D27" s="40">
        <v>3</v>
      </c>
      <c r="E27" s="40">
        <v>10</v>
      </c>
      <c r="F27" s="40">
        <v>12</v>
      </c>
      <c r="G27" s="40">
        <v>12</v>
      </c>
      <c r="H27" s="40">
        <v>14</v>
      </c>
      <c r="I27" s="40">
        <v>16</v>
      </c>
      <c r="J27" s="40">
        <v>10</v>
      </c>
      <c r="K27" s="40" t="s">
        <v>25</v>
      </c>
      <c r="L27" s="34" t="s">
        <v>25</v>
      </c>
      <c r="M27" s="93">
        <v>9</v>
      </c>
    </row>
    <row r="28" spans="1:13" ht="15.75" x14ac:dyDescent="0.25">
      <c r="A28" s="99" t="s">
        <v>193</v>
      </c>
      <c r="B28" s="33" t="s">
        <v>25</v>
      </c>
      <c r="C28" s="40" t="s">
        <v>25</v>
      </c>
      <c r="D28" s="40" t="s">
        <v>25</v>
      </c>
      <c r="E28" s="40">
        <v>3</v>
      </c>
      <c r="F28" s="40">
        <v>7</v>
      </c>
      <c r="G28" s="40">
        <v>12</v>
      </c>
      <c r="H28" s="40">
        <v>14</v>
      </c>
      <c r="I28" s="40">
        <v>17</v>
      </c>
      <c r="J28" s="40">
        <v>22</v>
      </c>
      <c r="K28" s="40">
        <v>28</v>
      </c>
      <c r="L28" s="34">
        <v>38</v>
      </c>
      <c r="M28" s="93">
        <v>14</v>
      </c>
    </row>
    <row r="29" spans="1:13" ht="16.5" thickBot="1" x14ac:dyDescent="0.3">
      <c r="A29" s="100" t="s">
        <v>36</v>
      </c>
      <c r="B29" s="37">
        <v>1</v>
      </c>
      <c r="C29" s="41">
        <v>3</v>
      </c>
      <c r="D29" s="41">
        <v>3</v>
      </c>
      <c r="E29" s="41">
        <v>8</v>
      </c>
      <c r="F29" s="41">
        <v>7</v>
      </c>
      <c r="G29" s="41">
        <v>11</v>
      </c>
      <c r="H29" s="41">
        <v>14</v>
      </c>
      <c r="I29" s="41">
        <v>16</v>
      </c>
      <c r="J29" s="41">
        <v>18</v>
      </c>
      <c r="K29" s="41">
        <v>21</v>
      </c>
      <c r="L29" s="38">
        <v>24</v>
      </c>
      <c r="M29" s="95">
        <v>11</v>
      </c>
    </row>
    <row r="31" spans="1:13" ht="16.5" thickBot="1" x14ac:dyDescent="0.3">
      <c r="A31" s="241" t="s">
        <v>7</v>
      </c>
    </row>
    <row r="32" spans="1:13" ht="15" customHeight="1" thickBot="1" x14ac:dyDescent="0.3">
      <c r="A32" s="301" t="s">
        <v>153</v>
      </c>
      <c r="B32" s="294" t="s">
        <v>10</v>
      </c>
      <c r="C32" s="294"/>
      <c r="D32" s="294"/>
      <c r="E32" s="294"/>
      <c r="F32" s="294"/>
      <c r="G32" s="294"/>
      <c r="H32" s="294"/>
      <c r="I32" s="294"/>
      <c r="J32" s="294"/>
      <c r="K32" s="294"/>
      <c r="L32" s="294"/>
      <c r="M32" s="324" t="s">
        <v>961</v>
      </c>
    </row>
    <row r="33" spans="1:13" ht="15.75" customHeight="1" thickBot="1" x14ac:dyDescent="0.3">
      <c r="A33" s="312"/>
      <c r="B33" s="140" t="s">
        <v>13</v>
      </c>
      <c r="C33" s="124" t="s">
        <v>14</v>
      </c>
      <c r="D33" s="124" t="s">
        <v>15</v>
      </c>
      <c r="E33" s="124" t="s">
        <v>16</v>
      </c>
      <c r="F33" s="124" t="s">
        <v>17</v>
      </c>
      <c r="G33" s="124" t="s">
        <v>18</v>
      </c>
      <c r="H33" s="124" t="s">
        <v>19</v>
      </c>
      <c r="I33" s="124" t="s">
        <v>20</v>
      </c>
      <c r="J33" s="124" t="s">
        <v>21</v>
      </c>
      <c r="K33" s="124" t="s">
        <v>22</v>
      </c>
      <c r="L33" s="125" t="s">
        <v>23</v>
      </c>
      <c r="M33" s="325" t="s">
        <v>7</v>
      </c>
    </row>
    <row r="34" spans="1:13" ht="15.75" x14ac:dyDescent="0.25">
      <c r="A34" s="101" t="s">
        <v>185</v>
      </c>
      <c r="B34" s="47">
        <v>2</v>
      </c>
      <c r="C34" s="48">
        <v>1</v>
      </c>
      <c r="D34" s="48">
        <v>2</v>
      </c>
      <c r="E34" s="48">
        <v>2</v>
      </c>
      <c r="F34" s="48">
        <v>4</v>
      </c>
      <c r="G34" s="48">
        <v>8</v>
      </c>
      <c r="H34" s="48">
        <v>13</v>
      </c>
      <c r="I34" s="48">
        <v>16</v>
      </c>
      <c r="J34" s="48">
        <v>19</v>
      </c>
      <c r="K34" s="48">
        <v>22</v>
      </c>
      <c r="L34" s="49">
        <v>24</v>
      </c>
      <c r="M34" s="141">
        <v>11</v>
      </c>
    </row>
    <row r="35" spans="1:13" ht="15.75" x14ac:dyDescent="0.25">
      <c r="A35" s="99" t="s">
        <v>186</v>
      </c>
      <c r="B35" s="33">
        <v>4</v>
      </c>
      <c r="C35" s="40">
        <v>3</v>
      </c>
      <c r="D35" s="40">
        <v>4</v>
      </c>
      <c r="E35" s="40">
        <v>13</v>
      </c>
      <c r="F35" s="40">
        <v>12</v>
      </c>
      <c r="G35" s="40">
        <v>14</v>
      </c>
      <c r="H35" s="40">
        <v>14</v>
      </c>
      <c r="I35" s="40">
        <v>15</v>
      </c>
      <c r="J35" s="40">
        <v>16</v>
      </c>
      <c r="K35" s="40">
        <v>13</v>
      </c>
      <c r="L35" s="34">
        <v>6</v>
      </c>
      <c r="M35" s="93">
        <v>12</v>
      </c>
    </row>
    <row r="36" spans="1:13" ht="15.75" x14ac:dyDescent="0.25">
      <c r="A36" s="99" t="s">
        <v>187</v>
      </c>
      <c r="B36" s="33">
        <v>1</v>
      </c>
      <c r="C36" s="40">
        <v>2</v>
      </c>
      <c r="D36" s="40">
        <v>4</v>
      </c>
      <c r="E36" s="40">
        <v>9</v>
      </c>
      <c r="F36" s="40">
        <v>8</v>
      </c>
      <c r="G36" s="40">
        <v>12</v>
      </c>
      <c r="H36" s="40">
        <v>13</v>
      </c>
      <c r="I36" s="40">
        <v>16</v>
      </c>
      <c r="J36" s="40">
        <v>16</v>
      </c>
      <c r="K36" s="40">
        <v>10</v>
      </c>
      <c r="L36" s="34">
        <v>25</v>
      </c>
      <c r="M36" s="93">
        <v>10</v>
      </c>
    </row>
    <row r="37" spans="1:13" ht="15.75" x14ac:dyDescent="0.25">
      <c r="A37" s="99" t="s">
        <v>188</v>
      </c>
      <c r="B37" s="33">
        <v>2</v>
      </c>
      <c r="C37" s="40">
        <v>3</v>
      </c>
      <c r="D37" s="40">
        <v>2</v>
      </c>
      <c r="E37" s="40">
        <v>8</v>
      </c>
      <c r="F37" s="40">
        <v>8</v>
      </c>
      <c r="G37" s="40">
        <v>12</v>
      </c>
      <c r="H37" s="40">
        <v>15</v>
      </c>
      <c r="I37" s="40">
        <v>17</v>
      </c>
      <c r="J37" s="40">
        <v>18</v>
      </c>
      <c r="K37" s="40">
        <v>18</v>
      </c>
      <c r="L37" s="34">
        <v>11</v>
      </c>
      <c r="M37" s="93">
        <v>10</v>
      </c>
    </row>
    <row r="38" spans="1:13" ht="15.75" x14ac:dyDescent="0.25">
      <c r="A38" s="99" t="s">
        <v>189</v>
      </c>
      <c r="B38" s="33">
        <v>1</v>
      </c>
      <c r="C38" s="40">
        <v>3</v>
      </c>
      <c r="D38" s="40">
        <v>2</v>
      </c>
      <c r="E38" s="40">
        <v>7</v>
      </c>
      <c r="F38" s="40">
        <v>9</v>
      </c>
      <c r="G38" s="40">
        <v>12</v>
      </c>
      <c r="H38" s="40">
        <v>15</v>
      </c>
      <c r="I38" s="40">
        <v>18</v>
      </c>
      <c r="J38" s="40">
        <v>21</v>
      </c>
      <c r="K38" s="40">
        <v>21</v>
      </c>
      <c r="L38" s="34" t="s">
        <v>25</v>
      </c>
      <c r="M38" s="93">
        <v>11</v>
      </c>
    </row>
    <row r="39" spans="1:13" ht="15.75" x14ac:dyDescent="0.25">
      <c r="A39" s="99" t="s">
        <v>190</v>
      </c>
      <c r="B39" s="33">
        <v>1</v>
      </c>
      <c r="C39" s="40">
        <v>2</v>
      </c>
      <c r="D39" s="40">
        <v>2</v>
      </c>
      <c r="E39" s="40">
        <v>8</v>
      </c>
      <c r="F39" s="40">
        <v>10</v>
      </c>
      <c r="G39" s="40">
        <v>13</v>
      </c>
      <c r="H39" s="40">
        <v>15</v>
      </c>
      <c r="I39" s="40">
        <v>17</v>
      </c>
      <c r="J39" s="40">
        <v>17</v>
      </c>
      <c r="K39" s="40">
        <v>24</v>
      </c>
      <c r="L39" s="34" t="s">
        <v>25</v>
      </c>
      <c r="M39" s="93">
        <v>9</v>
      </c>
    </row>
    <row r="40" spans="1:13" ht="15.75" x14ac:dyDescent="0.25">
      <c r="A40" s="99" t="s">
        <v>191</v>
      </c>
      <c r="B40" s="33">
        <v>1</v>
      </c>
      <c r="C40" s="40">
        <v>3</v>
      </c>
      <c r="D40" s="40">
        <v>3</v>
      </c>
      <c r="E40" s="40">
        <v>13</v>
      </c>
      <c r="F40" s="40">
        <v>12</v>
      </c>
      <c r="G40" s="40">
        <v>14</v>
      </c>
      <c r="H40" s="40">
        <v>15</v>
      </c>
      <c r="I40" s="40">
        <v>16</v>
      </c>
      <c r="J40" s="40">
        <v>18</v>
      </c>
      <c r="K40" s="40" t="s">
        <v>25</v>
      </c>
      <c r="L40" s="34" t="s">
        <v>25</v>
      </c>
      <c r="M40" s="93">
        <v>12</v>
      </c>
    </row>
    <row r="41" spans="1:13" ht="15.75" x14ac:dyDescent="0.25">
      <c r="A41" s="99" t="s">
        <v>192</v>
      </c>
      <c r="B41" s="33">
        <v>1</v>
      </c>
      <c r="C41" s="40">
        <v>3</v>
      </c>
      <c r="D41" s="40">
        <v>3</v>
      </c>
      <c r="E41" s="40">
        <v>9</v>
      </c>
      <c r="F41" s="40">
        <v>11</v>
      </c>
      <c r="G41" s="40">
        <v>12</v>
      </c>
      <c r="H41" s="40">
        <v>13</v>
      </c>
      <c r="I41" s="40">
        <v>15</v>
      </c>
      <c r="J41" s="40">
        <v>16</v>
      </c>
      <c r="K41" s="40" t="s">
        <v>25</v>
      </c>
      <c r="L41" s="34" t="s">
        <v>25</v>
      </c>
      <c r="M41" s="93">
        <v>8</v>
      </c>
    </row>
    <row r="42" spans="1:13" ht="15.75" x14ac:dyDescent="0.25">
      <c r="A42" s="99" t="s">
        <v>193</v>
      </c>
      <c r="B42" s="33" t="s">
        <v>25</v>
      </c>
      <c r="C42" s="40" t="s">
        <v>25</v>
      </c>
      <c r="D42" s="40" t="s">
        <v>25</v>
      </c>
      <c r="E42" s="40">
        <v>3</v>
      </c>
      <c r="F42" s="40">
        <v>6</v>
      </c>
      <c r="G42" s="40">
        <v>12</v>
      </c>
      <c r="H42" s="40">
        <v>14</v>
      </c>
      <c r="I42" s="40">
        <v>18</v>
      </c>
      <c r="J42" s="40">
        <v>23</v>
      </c>
      <c r="K42" s="40">
        <v>28</v>
      </c>
      <c r="L42" s="34">
        <v>28</v>
      </c>
      <c r="M42" s="93">
        <v>15</v>
      </c>
    </row>
    <row r="43" spans="1:13" ht="16.5" thickBot="1" x14ac:dyDescent="0.3">
      <c r="A43" s="100" t="s">
        <v>7</v>
      </c>
      <c r="B43" s="37">
        <v>2</v>
      </c>
      <c r="C43" s="41">
        <v>3</v>
      </c>
      <c r="D43" s="41">
        <v>3</v>
      </c>
      <c r="E43" s="41">
        <v>7</v>
      </c>
      <c r="F43" s="41">
        <v>7</v>
      </c>
      <c r="G43" s="41">
        <v>11</v>
      </c>
      <c r="H43" s="41">
        <v>14</v>
      </c>
      <c r="I43" s="41">
        <v>16</v>
      </c>
      <c r="J43" s="41">
        <v>19</v>
      </c>
      <c r="K43" s="41">
        <v>21</v>
      </c>
      <c r="L43" s="38">
        <v>23</v>
      </c>
      <c r="M43" s="95">
        <v>11</v>
      </c>
    </row>
    <row r="45" spans="1:13" ht="15.75" x14ac:dyDescent="0.25">
      <c r="A45" s="128" t="s">
        <v>8</v>
      </c>
    </row>
  </sheetData>
  <mergeCells count="9">
    <mergeCell ref="A4:A5"/>
    <mergeCell ref="A18:A19"/>
    <mergeCell ref="A32:A33"/>
    <mergeCell ref="M32:M33"/>
    <mergeCell ref="B4:L4"/>
    <mergeCell ref="B18:L18"/>
    <mergeCell ref="B32:L32"/>
    <mergeCell ref="M4:M5"/>
    <mergeCell ref="M18:M19"/>
  </mergeCells>
  <hyperlinks>
    <hyperlink ref="J1" location="'Table of Contents'!C2" display="Back to Table of Contents"/>
  </hyperlinks>
  <pageMargins left="0.75" right="0.75" top="1" bottom="1" header="0.5" footer="0.5"/>
  <pageSetup paperSize="9" scale="53"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2"/>
  <sheetViews>
    <sheetView showGridLines="0" zoomScaleNormal="100" workbookViewId="0"/>
  </sheetViews>
  <sheetFormatPr defaultRowHeight="15" x14ac:dyDescent="0.25"/>
  <cols>
    <col min="1" max="1" width="75.42578125" customWidth="1"/>
    <col min="2" max="13" width="9.7109375" customWidth="1"/>
  </cols>
  <sheetData>
    <row r="1" spans="1:13" x14ac:dyDescent="0.25">
      <c r="A1" s="8" t="s">
        <v>537</v>
      </c>
      <c r="J1" s="7" t="s">
        <v>892</v>
      </c>
    </row>
    <row r="2" spans="1:13" ht="15.75" thickBot="1" x14ac:dyDescent="0.3">
      <c r="A2" s="2"/>
    </row>
    <row r="3" spans="1:13" ht="15" customHeight="1" x14ac:dyDescent="0.25">
      <c r="A3" s="291" t="s">
        <v>49</v>
      </c>
      <c r="B3" s="287" t="s">
        <v>2</v>
      </c>
      <c r="C3" s="288"/>
      <c r="D3" s="288"/>
      <c r="E3" s="289"/>
      <c r="F3" s="265" t="s">
        <v>3</v>
      </c>
      <c r="G3" s="266"/>
      <c r="H3" s="266"/>
      <c r="I3" s="290"/>
      <c r="J3" s="265" t="s">
        <v>7</v>
      </c>
      <c r="K3" s="266"/>
      <c r="L3" s="266"/>
      <c r="M3" s="290"/>
    </row>
    <row r="4" spans="1:13" ht="15.75" customHeight="1" thickBot="1" x14ac:dyDescent="0.3">
      <c r="A4" s="292"/>
      <c r="B4" s="15" t="s">
        <v>162</v>
      </c>
      <c r="C4" s="16" t="s">
        <v>163</v>
      </c>
      <c r="D4" s="16" t="s">
        <v>451</v>
      </c>
      <c r="E4" s="17" t="s">
        <v>7</v>
      </c>
      <c r="F4" s="15" t="s">
        <v>162</v>
      </c>
      <c r="G4" s="16" t="s">
        <v>163</v>
      </c>
      <c r="H4" s="16" t="s">
        <v>451</v>
      </c>
      <c r="I4" s="17" t="s">
        <v>7</v>
      </c>
      <c r="J4" s="15" t="s">
        <v>162</v>
      </c>
      <c r="K4" s="16" t="s">
        <v>163</v>
      </c>
      <c r="L4" s="16" t="s">
        <v>451</v>
      </c>
      <c r="M4" s="17" t="s">
        <v>7</v>
      </c>
    </row>
    <row r="5" spans="1:13" ht="15.75" x14ac:dyDescent="0.25">
      <c r="A5" s="28" t="s">
        <v>285</v>
      </c>
      <c r="B5" s="29">
        <v>172</v>
      </c>
      <c r="C5" s="39">
        <v>19</v>
      </c>
      <c r="D5" s="39">
        <v>129</v>
      </c>
      <c r="E5" s="31">
        <v>320</v>
      </c>
      <c r="F5" s="29">
        <v>183</v>
      </c>
      <c r="G5" s="39">
        <v>39</v>
      </c>
      <c r="H5" s="39">
        <v>94</v>
      </c>
      <c r="I5" s="31">
        <v>316</v>
      </c>
      <c r="J5" s="29">
        <v>356</v>
      </c>
      <c r="K5" s="39">
        <v>58</v>
      </c>
      <c r="L5" s="39">
        <v>223</v>
      </c>
      <c r="M5" s="31">
        <v>637</v>
      </c>
    </row>
    <row r="6" spans="1:13" ht="15.75" x14ac:dyDescent="0.25">
      <c r="A6" s="32" t="s">
        <v>56</v>
      </c>
      <c r="B6" s="33" t="s">
        <v>25</v>
      </c>
      <c r="C6" s="40">
        <v>1</v>
      </c>
      <c r="D6" s="40">
        <v>21</v>
      </c>
      <c r="E6" s="35">
        <v>22</v>
      </c>
      <c r="F6" s="33">
        <v>3</v>
      </c>
      <c r="G6" s="40" t="s">
        <v>25</v>
      </c>
      <c r="H6" s="40" t="s">
        <v>25</v>
      </c>
      <c r="I6" s="35">
        <v>3</v>
      </c>
      <c r="J6" s="33">
        <v>3</v>
      </c>
      <c r="K6" s="40">
        <v>1</v>
      </c>
      <c r="L6" s="40">
        <v>21</v>
      </c>
      <c r="M6" s="35">
        <v>25</v>
      </c>
    </row>
    <row r="7" spans="1:13" ht="15.75" x14ac:dyDescent="0.25">
      <c r="A7" s="32" t="s">
        <v>286</v>
      </c>
      <c r="B7" s="33">
        <v>8</v>
      </c>
      <c r="C7" s="40">
        <v>1</v>
      </c>
      <c r="D7" s="40" t="s">
        <v>25</v>
      </c>
      <c r="E7" s="35">
        <v>9</v>
      </c>
      <c r="F7" s="33">
        <v>9</v>
      </c>
      <c r="G7" s="40">
        <v>1</v>
      </c>
      <c r="H7" s="40" t="s">
        <v>25</v>
      </c>
      <c r="I7" s="35">
        <v>10</v>
      </c>
      <c r="J7" s="33">
        <v>17</v>
      </c>
      <c r="K7" s="40">
        <v>2</v>
      </c>
      <c r="L7" s="40" t="s">
        <v>25</v>
      </c>
      <c r="M7" s="35">
        <v>19</v>
      </c>
    </row>
    <row r="8" spans="1:13" ht="15.75" x14ac:dyDescent="0.25">
      <c r="A8" s="32" t="s">
        <v>57</v>
      </c>
      <c r="B8" s="33">
        <v>59</v>
      </c>
      <c r="C8" s="40">
        <v>7</v>
      </c>
      <c r="D8" s="40">
        <v>21</v>
      </c>
      <c r="E8" s="35">
        <v>87</v>
      </c>
      <c r="F8" s="33">
        <v>154</v>
      </c>
      <c r="G8" s="40">
        <v>48</v>
      </c>
      <c r="H8" s="40">
        <v>42</v>
      </c>
      <c r="I8" s="35">
        <v>244</v>
      </c>
      <c r="J8" s="33">
        <v>213</v>
      </c>
      <c r="K8" s="40">
        <v>55</v>
      </c>
      <c r="L8" s="40">
        <v>63</v>
      </c>
      <c r="M8" s="35">
        <v>331</v>
      </c>
    </row>
    <row r="9" spans="1:13" ht="15.75" x14ac:dyDescent="0.25">
      <c r="A9" s="32" t="s">
        <v>58</v>
      </c>
      <c r="B9" s="33">
        <v>63</v>
      </c>
      <c r="C9" s="40">
        <v>1</v>
      </c>
      <c r="D9" s="40">
        <v>11</v>
      </c>
      <c r="E9" s="35">
        <v>75</v>
      </c>
      <c r="F9" s="33">
        <v>90</v>
      </c>
      <c r="G9" s="40">
        <v>18</v>
      </c>
      <c r="H9" s="40">
        <v>8</v>
      </c>
      <c r="I9" s="35">
        <v>116</v>
      </c>
      <c r="J9" s="33">
        <v>153</v>
      </c>
      <c r="K9" s="40">
        <v>19</v>
      </c>
      <c r="L9" s="40">
        <v>19</v>
      </c>
      <c r="M9" s="35">
        <v>191</v>
      </c>
    </row>
    <row r="10" spans="1:13" ht="15.75" x14ac:dyDescent="0.25">
      <c r="A10" s="32" t="s">
        <v>287</v>
      </c>
      <c r="B10" s="33" t="s">
        <v>25</v>
      </c>
      <c r="C10" s="40">
        <v>1</v>
      </c>
      <c r="D10" s="40" t="s">
        <v>25</v>
      </c>
      <c r="E10" s="35">
        <v>1</v>
      </c>
      <c r="F10" s="33">
        <v>2</v>
      </c>
      <c r="G10" s="40" t="s">
        <v>25</v>
      </c>
      <c r="H10" s="40" t="s">
        <v>25</v>
      </c>
      <c r="I10" s="35">
        <v>2</v>
      </c>
      <c r="J10" s="33">
        <v>2</v>
      </c>
      <c r="K10" s="40">
        <v>1</v>
      </c>
      <c r="L10" s="40" t="s">
        <v>25</v>
      </c>
      <c r="M10" s="35">
        <v>3</v>
      </c>
    </row>
    <row r="11" spans="1:13" ht="15.75" x14ac:dyDescent="0.25">
      <c r="A11" s="32" t="s">
        <v>288</v>
      </c>
      <c r="B11" s="33">
        <v>14</v>
      </c>
      <c r="C11" s="40">
        <v>1</v>
      </c>
      <c r="D11" s="40" t="s">
        <v>25</v>
      </c>
      <c r="E11" s="35">
        <v>15</v>
      </c>
      <c r="F11" s="33">
        <v>22</v>
      </c>
      <c r="G11" s="40">
        <v>4</v>
      </c>
      <c r="H11" s="40" t="s">
        <v>25</v>
      </c>
      <c r="I11" s="35">
        <v>26</v>
      </c>
      <c r="J11" s="33">
        <v>36</v>
      </c>
      <c r="K11" s="40">
        <v>5</v>
      </c>
      <c r="L11" s="40" t="s">
        <v>25</v>
      </c>
      <c r="M11" s="35">
        <v>41</v>
      </c>
    </row>
    <row r="12" spans="1:13" ht="15.75" x14ac:dyDescent="0.25">
      <c r="A12" s="32" t="s">
        <v>59</v>
      </c>
      <c r="B12" s="33">
        <v>10</v>
      </c>
      <c r="C12" s="40">
        <v>2</v>
      </c>
      <c r="D12" s="40" t="s">
        <v>25</v>
      </c>
      <c r="E12" s="35">
        <v>12</v>
      </c>
      <c r="F12" s="33">
        <v>19</v>
      </c>
      <c r="G12" s="40">
        <v>4</v>
      </c>
      <c r="H12" s="40" t="s">
        <v>25</v>
      </c>
      <c r="I12" s="35">
        <v>23</v>
      </c>
      <c r="J12" s="33">
        <v>29</v>
      </c>
      <c r="K12" s="40">
        <v>6</v>
      </c>
      <c r="L12" s="40" t="s">
        <v>25</v>
      </c>
      <c r="M12" s="35">
        <v>35</v>
      </c>
    </row>
    <row r="13" spans="1:13" ht="15.75" x14ac:dyDescent="0.25">
      <c r="A13" s="32" t="s">
        <v>60</v>
      </c>
      <c r="B13" s="33">
        <v>8</v>
      </c>
      <c r="C13" s="40">
        <v>1</v>
      </c>
      <c r="D13" s="40" t="s">
        <v>25</v>
      </c>
      <c r="E13" s="35">
        <v>9</v>
      </c>
      <c r="F13" s="33">
        <v>28</v>
      </c>
      <c r="G13" s="40">
        <v>13</v>
      </c>
      <c r="H13" s="40">
        <v>1</v>
      </c>
      <c r="I13" s="35">
        <v>42</v>
      </c>
      <c r="J13" s="33">
        <v>36</v>
      </c>
      <c r="K13" s="40">
        <v>14</v>
      </c>
      <c r="L13" s="40">
        <v>1</v>
      </c>
      <c r="M13" s="35">
        <v>51</v>
      </c>
    </row>
    <row r="14" spans="1:13" ht="15.75" x14ac:dyDescent="0.25">
      <c r="A14" s="32" t="s">
        <v>61</v>
      </c>
      <c r="B14" s="33" t="s">
        <v>25</v>
      </c>
      <c r="C14" s="40" t="s">
        <v>25</v>
      </c>
      <c r="D14" s="40" t="s">
        <v>25</v>
      </c>
      <c r="E14" s="35" t="s">
        <v>25</v>
      </c>
      <c r="F14" s="33">
        <v>3</v>
      </c>
      <c r="G14" s="40" t="s">
        <v>25</v>
      </c>
      <c r="H14" s="40">
        <v>1</v>
      </c>
      <c r="I14" s="35">
        <v>4</v>
      </c>
      <c r="J14" s="33">
        <v>3</v>
      </c>
      <c r="K14" s="40" t="s">
        <v>25</v>
      </c>
      <c r="L14" s="40">
        <v>1</v>
      </c>
      <c r="M14" s="35">
        <v>4</v>
      </c>
    </row>
    <row r="15" spans="1:13" ht="15.75" x14ac:dyDescent="0.25">
      <c r="A15" s="32" t="s">
        <v>289</v>
      </c>
      <c r="B15" s="33">
        <v>9</v>
      </c>
      <c r="C15" s="40" t="s">
        <v>25</v>
      </c>
      <c r="D15" s="40" t="s">
        <v>25</v>
      </c>
      <c r="E15" s="35">
        <v>9</v>
      </c>
      <c r="F15" s="33">
        <v>10</v>
      </c>
      <c r="G15" s="40">
        <v>4</v>
      </c>
      <c r="H15" s="40">
        <v>2</v>
      </c>
      <c r="I15" s="35">
        <v>16</v>
      </c>
      <c r="J15" s="33">
        <v>19</v>
      </c>
      <c r="K15" s="40">
        <v>4</v>
      </c>
      <c r="L15" s="40">
        <v>2</v>
      </c>
      <c r="M15" s="35">
        <v>25</v>
      </c>
    </row>
    <row r="16" spans="1:13" ht="15.75" x14ac:dyDescent="0.25">
      <c r="A16" s="32" t="s">
        <v>62</v>
      </c>
      <c r="B16" s="33">
        <v>122</v>
      </c>
      <c r="C16" s="40">
        <v>8</v>
      </c>
      <c r="D16" s="40">
        <v>35</v>
      </c>
      <c r="E16" s="35">
        <v>165</v>
      </c>
      <c r="F16" s="33">
        <v>292</v>
      </c>
      <c r="G16" s="40">
        <v>47</v>
      </c>
      <c r="H16" s="40">
        <v>85</v>
      </c>
      <c r="I16" s="35">
        <v>424</v>
      </c>
      <c r="J16" s="33">
        <v>414</v>
      </c>
      <c r="K16" s="40">
        <v>55</v>
      </c>
      <c r="L16" s="40">
        <v>120</v>
      </c>
      <c r="M16" s="35">
        <v>589</v>
      </c>
    </row>
    <row r="17" spans="1:13" ht="15.75" x14ac:dyDescent="0.25">
      <c r="A17" s="32" t="s">
        <v>290</v>
      </c>
      <c r="B17" s="33">
        <v>5</v>
      </c>
      <c r="C17" s="40">
        <v>2</v>
      </c>
      <c r="D17" s="40">
        <v>1</v>
      </c>
      <c r="E17" s="35">
        <v>8</v>
      </c>
      <c r="F17" s="33">
        <v>6</v>
      </c>
      <c r="G17" s="40">
        <v>10</v>
      </c>
      <c r="H17" s="40">
        <v>3</v>
      </c>
      <c r="I17" s="35">
        <v>19</v>
      </c>
      <c r="J17" s="33">
        <v>12</v>
      </c>
      <c r="K17" s="40">
        <v>12</v>
      </c>
      <c r="L17" s="40">
        <v>4</v>
      </c>
      <c r="M17" s="35">
        <v>28</v>
      </c>
    </row>
    <row r="18" spans="1:13" ht="15.75" x14ac:dyDescent="0.25">
      <c r="A18" s="32" t="s">
        <v>291</v>
      </c>
      <c r="B18" s="33">
        <v>29</v>
      </c>
      <c r="C18" s="40">
        <v>5</v>
      </c>
      <c r="D18" s="40" t="s">
        <v>25</v>
      </c>
      <c r="E18" s="35">
        <v>34</v>
      </c>
      <c r="F18" s="33">
        <v>40</v>
      </c>
      <c r="G18" s="40">
        <v>10</v>
      </c>
      <c r="H18" s="40" t="s">
        <v>25</v>
      </c>
      <c r="I18" s="35">
        <v>50</v>
      </c>
      <c r="J18" s="33">
        <v>69</v>
      </c>
      <c r="K18" s="40">
        <v>15</v>
      </c>
      <c r="L18" s="40" t="s">
        <v>25</v>
      </c>
      <c r="M18" s="35">
        <v>84</v>
      </c>
    </row>
    <row r="19" spans="1:13" ht="15.75" x14ac:dyDescent="0.25">
      <c r="A19" s="32" t="s">
        <v>292</v>
      </c>
      <c r="B19" s="33">
        <v>6</v>
      </c>
      <c r="C19" s="40" t="s">
        <v>25</v>
      </c>
      <c r="D19" s="40" t="s">
        <v>25</v>
      </c>
      <c r="E19" s="35">
        <v>6</v>
      </c>
      <c r="F19" s="33">
        <v>21</v>
      </c>
      <c r="G19" s="40">
        <v>2</v>
      </c>
      <c r="H19" s="40" t="s">
        <v>25</v>
      </c>
      <c r="I19" s="35">
        <v>23</v>
      </c>
      <c r="J19" s="33">
        <v>27</v>
      </c>
      <c r="K19" s="40">
        <v>2</v>
      </c>
      <c r="L19" s="40" t="s">
        <v>25</v>
      </c>
      <c r="M19" s="35">
        <v>29</v>
      </c>
    </row>
    <row r="20" spans="1:13" ht="15.75" x14ac:dyDescent="0.25">
      <c r="A20" s="32" t="s">
        <v>64</v>
      </c>
      <c r="B20" s="33" t="s">
        <v>25</v>
      </c>
      <c r="C20" s="40" t="s">
        <v>25</v>
      </c>
      <c r="D20" s="40" t="s">
        <v>25</v>
      </c>
      <c r="E20" s="35" t="s">
        <v>25</v>
      </c>
      <c r="F20" s="33" t="s">
        <v>25</v>
      </c>
      <c r="G20" s="40">
        <v>2</v>
      </c>
      <c r="H20" s="40" t="s">
        <v>25</v>
      </c>
      <c r="I20" s="35">
        <v>2</v>
      </c>
      <c r="J20" s="33" t="s">
        <v>25</v>
      </c>
      <c r="K20" s="40">
        <v>2</v>
      </c>
      <c r="L20" s="40" t="s">
        <v>25</v>
      </c>
      <c r="M20" s="35">
        <v>2</v>
      </c>
    </row>
    <row r="21" spans="1:13" ht="15.75" x14ac:dyDescent="0.25">
      <c r="A21" s="32" t="s">
        <v>294</v>
      </c>
      <c r="B21" s="33">
        <v>1</v>
      </c>
      <c r="C21" s="40" t="s">
        <v>25</v>
      </c>
      <c r="D21" s="40" t="s">
        <v>25</v>
      </c>
      <c r="E21" s="35">
        <v>1</v>
      </c>
      <c r="F21" s="33" t="s">
        <v>25</v>
      </c>
      <c r="G21" s="40" t="s">
        <v>25</v>
      </c>
      <c r="H21" s="40" t="s">
        <v>25</v>
      </c>
      <c r="I21" s="35" t="s">
        <v>25</v>
      </c>
      <c r="J21" s="33">
        <v>1</v>
      </c>
      <c r="K21" s="40" t="s">
        <v>25</v>
      </c>
      <c r="L21" s="40" t="s">
        <v>25</v>
      </c>
      <c r="M21" s="35">
        <v>1</v>
      </c>
    </row>
    <row r="22" spans="1:13" ht="15.75" x14ac:dyDescent="0.25">
      <c r="A22" s="32" t="s">
        <v>295</v>
      </c>
      <c r="B22" s="33">
        <v>255</v>
      </c>
      <c r="C22" s="40">
        <v>26</v>
      </c>
      <c r="D22" s="40">
        <v>95</v>
      </c>
      <c r="E22" s="35">
        <v>376</v>
      </c>
      <c r="F22" s="33">
        <v>184</v>
      </c>
      <c r="G22" s="40">
        <v>45</v>
      </c>
      <c r="H22" s="40">
        <v>89</v>
      </c>
      <c r="I22" s="35">
        <v>318</v>
      </c>
      <c r="J22" s="33">
        <v>444</v>
      </c>
      <c r="K22" s="40">
        <v>71</v>
      </c>
      <c r="L22" s="40">
        <v>187</v>
      </c>
      <c r="M22" s="35">
        <v>702</v>
      </c>
    </row>
    <row r="23" spans="1:13" ht="15.75" x14ac:dyDescent="0.25">
      <c r="A23" s="32" t="s">
        <v>79</v>
      </c>
      <c r="B23" s="33">
        <v>114</v>
      </c>
      <c r="C23" s="40">
        <v>15</v>
      </c>
      <c r="D23" s="40">
        <v>13</v>
      </c>
      <c r="E23" s="35">
        <v>142</v>
      </c>
      <c r="F23" s="33">
        <v>75</v>
      </c>
      <c r="G23" s="40">
        <v>13</v>
      </c>
      <c r="H23" s="40">
        <v>5</v>
      </c>
      <c r="I23" s="35">
        <v>93</v>
      </c>
      <c r="J23" s="33">
        <v>191</v>
      </c>
      <c r="K23" s="40">
        <v>29</v>
      </c>
      <c r="L23" s="40">
        <v>18</v>
      </c>
      <c r="M23" s="35">
        <v>238</v>
      </c>
    </row>
    <row r="24" spans="1:13" ht="15.75" x14ac:dyDescent="0.25">
      <c r="A24" s="32" t="s">
        <v>80</v>
      </c>
      <c r="B24" s="33">
        <v>21</v>
      </c>
      <c r="C24" s="40">
        <v>4</v>
      </c>
      <c r="D24" s="40" t="s">
        <v>25</v>
      </c>
      <c r="E24" s="35">
        <v>25</v>
      </c>
      <c r="F24" s="33">
        <v>14</v>
      </c>
      <c r="G24" s="40">
        <v>6</v>
      </c>
      <c r="H24" s="40" t="s">
        <v>25</v>
      </c>
      <c r="I24" s="35">
        <v>20</v>
      </c>
      <c r="J24" s="33">
        <v>35</v>
      </c>
      <c r="K24" s="40">
        <v>10</v>
      </c>
      <c r="L24" s="40" t="s">
        <v>25</v>
      </c>
      <c r="M24" s="35">
        <v>45</v>
      </c>
    </row>
    <row r="25" spans="1:13" ht="15.75" x14ac:dyDescent="0.25">
      <c r="A25" s="32" t="s">
        <v>81</v>
      </c>
      <c r="B25" s="33" t="s">
        <v>25</v>
      </c>
      <c r="C25" s="40" t="s">
        <v>25</v>
      </c>
      <c r="D25" s="40" t="s">
        <v>25</v>
      </c>
      <c r="E25" s="35" t="s">
        <v>25</v>
      </c>
      <c r="F25" s="33">
        <v>2</v>
      </c>
      <c r="G25" s="40">
        <v>1</v>
      </c>
      <c r="H25" s="40" t="s">
        <v>25</v>
      </c>
      <c r="I25" s="35">
        <v>3</v>
      </c>
      <c r="J25" s="33">
        <v>2</v>
      </c>
      <c r="K25" s="40">
        <v>1</v>
      </c>
      <c r="L25" s="40" t="s">
        <v>25</v>
      </c>
      <c r="M25" s="35">
        <v>3</v>
      </c>
    </row>
    <row r="26" spans="1:13" ht="15.75" x14ac:dyDescent="0.25">
      <c r="A26" s="32" t="s">
        <v>296</v>
      </c>
      <c r="B26" s="33">
        <v>14</v>
      </c>
      <c r="C26" s="40">
        <v>2</v>
      </c>
      <c r="D26" s="40" t="s">
        <v>25</v>
      </c>
      <c r="E26" s="35">
        <v>16</v>
      </c>
      <c r="F26" s="33">
        <v>16</v>
      </c>
      <c r="G26" s="40">
        <v>9</v>
      </c>
      <c r="H26" s="40" t="s">
        <v>25</v>
      </c>
      <c r="I26" s="35">
        <v>25</v>
      </c>
      <c r="J26" s="33">
        <v>30</v>
      </c>
      <c r="K26" s="40">
        <v>11</v>
      </c>
      <c r="L26" s="40" t="s">
        <v>25</v>
      </c>
      <c r="M26" s="35">
        <v>41</v>
      </c>
    </row>
    <row r="27" spans="1:13" ht="15.75" x14ac:dyDescent="0.25">
      <c r="A27" s="32" t="s">
        <v>297</v>
      </c>
      <c r="B27" s="33">
        <v>6</v>
      </c>
      <c r="C27" s="40" t="s">
        <v>25</v>
      </c>
      <c r="D27" s="40">
        <v>1</v>
      </c>
      <c r="E27" s="35">
        <v>7</v>
      </c>
      <c r="F27" s="33">
        <v>8</v>
      </c>
      <c r="G27" s="40">
        <v>1</v>
      </c>
      <c r="H27" s="40" t="s">
        <v>25</v>
      </c>
      <c r="I27" s="35">
        <v>9</v>
      </c>
      <c r="J27" s="33">
        <v>14</v>
      </c>
      <c r="K27" s="40">
        <v>1</v>
      </c>
      <c r="L27" s="40">
        <v>1</v>
      </c>
      <c r="M27" s="35">
        <v>16</v>
      </c>
    </row>
    <row r="28" spans="1:13" ht="15.75" x14ac:dyDescent="0.25">
      <c r="A28" s="32" t="s">
        <v>70</v>
      </c>
      <c r="B28" s="33">
        <v>130</v>
      </c>
      <c r="C28" s="40">
        <v>29</v>
      </c>
      <c r="D28" s="40">
        <v>17</v>
      </c>
      <c r="E28" s="35">
        <v>176</v>
      </c>
      <c r="F28" s="33">
        <v>112</v>
      </c>
      <c r="G28" s="40">
        <v>25</v>
      </c>
      <c r="H28" s="40">
        <v>9</v>
      </c>
      <c r="I28" s="35">
        <v>146</v>
      </c>
      <c r="J28" s="33">
        <v>243</v>
      </c>
      <c r="K28" s="40">
        <v>54</v>
      </c>
      <c r="L28" s="40">
        <v>26</v>
      </c>
      <c r="M28" s="35">
        <v>323</v>
      </c>
    </row>
    <row r="29" spans="1:13" ht="15.75" x14ac:dyDescent="0.25">
      <c r="A29" s="32" t="s">
        <v>71</v>
      </c>
      <c r="B29" s="33">
        <v>20</v>
      </c>
      <c r="C29" s="40">
        <v>1</v>
      </c>
      <c r="D29" s="40" t="s">
        <v>25</v>
      </c>
      <c r="E29" s="35">
        <v>21</v>
      </c>
      <c r="F29" s="33">
        <v>53</v>
      </c>
      <c r="G29" s="40">
        <v>6</v>
      </c>
      <c r="H29" s="40" t="s">
        <v>25</v>
      </c>
      <c r="I29" s="35">
        <v>59</v>
      </c>
      <c r="J29" s="33">
        <v>73</v>
      </c>
      <c r="K29" s="40">
        <v>7</v>
      </c>
      <c r="L29" s="40" t="s">
        <v>25</v>
      </c>
      <c r="M29" s="35">
        <v>80</v>
      </c>
    </row>
    <row r="30" spans="1:13" ht="15.75" x14ac:dyDescent="0.25">
      <c r="A30" s="32" t="s">
        <v>299</v>
      </c>
      <c r="B30" s="33">
        <v>18</v>
      </c>
      <c r="C30" s="40">
        <v>6</v>
      </c>
      <c r="D30" s="40">
        <v>1</v>
      </c>
      <c r="E30" s="35">
        <v>25</v>
      </c>
      <c r="F30" s="33">
        <v>24</v>
      </c>
      <c r="G30" s="40">
        <v>8</v>
      </c>
      <c r="H30" s="40">
        <v>1</v>
      </c>
      <c r="I30" s="35">
        <v>33</v>
      </c>
      <c r="J30" s="33">
        <v>43</v>
      </c>
      <c r="K30" s="40">
        <v>14</v>
      </c>
      <c r="L30" s="40">
        <v>2</v>
      </c>
      <c r="M30" s="35">
        <v>59</v>
      </c>
    </row>
    <row r="31" spans="1:13" ht="15.75" x14ac:dyDescent="0.25">
      <c r="A31" s="32" t="s">
        <v>72</v>
      </c>
      <c r="B31" s="33">
        <v>1</v>
      </c>
      <c r="C31" s="40" t="s">
        <v>25</v>
      </c>
      <c r="D31" s="40" t="s">
        <v>25</v>
      </c>
      <c r="E31" s="35">
        <v>1</v>
      </c>
      <c r="F31" s="33">
        <v>11</v>
      </c>
      <c r="G31" s="40">
        <v>1</v>
      </c>
      <c r="H31" s="40" t="s">
        <v>25</v>
      </c>
      <c r="I31" s="35">
        <v>12</v>
      </c>
      <c r="J31" s="33">
        <v>12</v>
      </c>
      <c r="K31" s="40">
        <v>1</v>
      </c>
      <c r="L31" s="40" t="s">
        <v>25</v>
      </c>
      <c r="M31" s="35">
        <v>13</v>
      </c>
    </row>
    <row r="32" spans="1:13" ht="15.75" x14ac:dyDescent="0.25">
      <c r="A32" s="32" t="s">
        <v>300</v>
      </c>
      <c r="B32" s="33">
        <v>7</v>
      </c>
      <c r="C32" s="40" t="s">
        <v>25</v>
      </c>
      <c r="D32" s="40" t="s">
        <v>25</v>
      </c>
      <c r="E32" s="35">
        <v>7</v>
      </c>
      <c r="F32" s="33">
        <v>8</v>
      </c>
      <c r="G32" s="40">
        <v>2</v>
      </c>
      <c r="H32" s="40" t="s">
        <v>25</v>
      </c>
      <c r="I32" s="35">
        <v>10</v>
      </c>
      <c r="J32" s="33">
        <v>15</v>
      </c>
      <c r="K32" s="40">
        <v>2</v>
      </c>
      <c r="L32" s="40" t="s">
        <v>25</v>
      </c>
      <c r="M32" s="35">
        <v>17</v>
      </c>
    </row>
    <row r="33" spans="1:13" ht="15.75" x14ac:dyDescent="0.25">
      <c r="A33" s="32" t="s">
        <v>301</v>
      </c>
      <c r="B33" s="33">
        <v>38</v>
      </c>
      <c r="C33" s="40">
        <v>10</v>
      </c>
      <c r="D33" s="40">
        <v>4</v>
      </c>
      <c r="E33" s="35">
        <v>52</v>
      </c>
      <c r="F33" s="33">
        <v>70</v>
      </c>
      <c r="G33" s="40">
        <v>17</v>
      </c>
      <c r="H33" s="40">
        <v>8</v>
      </c>
      <c r="I33" s="35">
        <v>95</v>
      </c>
      <c r="J33" s="33">
        <v>108</v>
      </c>
      <c r="K33" s="40">
        <v>27</v>
      </c>
      <c r="L33" s="40">
        <v>12</v>
      </c>
      <c r="M33" s="35">
        <v>147</v>
      </c>
    </row>
    <row r="34" spans="1:13" ht="15.75" x14ac:dyDescent="0.25">
      <c r="A34" s="32" t="s">
        <v>74</v>
      </c>
      <c r="B34" s="33" t="s">
        <v>25</v>
      </c>
      <c r="C34" s="40">
        <v>1</v>
      </c>
      <c r="D34" s="40" t="s">
        <v>25</v>
      </c>
      <c r="E34" s="35">
        <v>1</v>
      </c>
      <c r="F34" s="33" t="s">
        <v>25</v>
      </c>
      <c r="G34" s="40">
        <v>1</v>
      </c>
      <c r="H34" s="40" t="s">
        <v>25</v>
      </c>
      <c r="I34" s="35">
        <v>1</v>
      </c>
      <c r="J34" s="33" t="s">
        <v>25</v>
      </c>
      <c r="K34" s="40">
        <v>2</v>
      </c>
      <c r="L34" s="40" t="s">
        <v>25</v>
      </c>
      <c r="M34" s="35">
        <v>2</v>
      </c>
    </row>
    <row r="35" spans="1:13" ht="15.75" x14ac:dyDescent="0.25">
      <c r="A35" s="32" t="s">
        <v>302</v>
      </c>
      <c r="B35" s="33" t="s">
        <v>25</v>
      </c>
      <c r="C35" s="40" t="s">
        <v>25</v>
      </c>
      <c r="D35" s="40">
        <v>2</v>
      </c>
      <c r="E35" s="35">
        <v>2</v>
      </c>
      <c r="F35" s="33">
        <v>1</v>
      </c>
      <c r="G35" s="40" t="s">
        <v>25</v>
      </c>
      <c r="H35" s="40">
        <v>1</v>
      </c>
      <c r="I35" s="35">
        <v>2</v>
      </c>
      <c r="J35" s="33">
        <v>1</v>
      </c>
      <c r="K35" s="40" t="s">
        <v>25</v>
      </c>
      <c r="L35" s="40">
        <v>3</v>
      </c>
      <c r="M35" s="35">
        <v>4</v>
      </c>
    </row>
    <row r="36" spans="1:13" ht="15.75" x14ac:dyDescent="0.25">
      <c r="A36" s="32" t="s">
        <v>73</v>
      </c>
      <c r="B36" s="33" t="s">
        <v>25</v>
      </c>
      <c r="C36" s="40" t="s">
        <v>25</v>
      </c>
      <c r="D36" s="40" t="s">
        <v>25</v>
      </c>
      <c r="E36" s="35" t="s">
        <v>25</v>
      </c>
      <c r="F36" s="33">
        <v>7</v>
      </c>
      <c r="G36" s="40" t="s">
        <v>25</v>
      </c>
      <c r="H36" s="40" t="s">
        <v>25</v>
      </c>
      <c r="I36" s="35">
        <v>7</v>
      </c>
      <c r="J36" s="33">
        <v>9</v>
      </c>
      <c r="K36" s="40" t="s">
        <v>25</v>
      </c>
      <c r="L36" s="40" t="s">
        <v>25</v>
      </c>
      <c r="M36" s="35">
        <v>9</v>
      </c>
    </row>
    <row r="37" spans="1:13" ht="15.75" x14ac:dyDescent="0.25">
      <c r="A37" s="32" t="s">
        <v>75</v>
      </c>
      <c r="B37" s="33">
        <v>27</v>
      </c>
      <c r="C37" s="40">
        <v>2</v>
      </c>
      <c r="D37" s="40" t="s">
        <v>25</v>
      </c>
      <c r="E37" s="35">
        <v>29</v>
      </c>
      <c r="F37" s="33">
        <v>35</v>
      </c>
      <c r="G37" s="40">
        <v>5</v>
      </c>
      <c r="H37" s="40" t="s">
        <v>25</v>
      </c>
      <c r="I37" s="35">
        <v>40</v>
      </c>
      <c r="J37" s="33">
        <v>62</v>
      </c>
      <c r="K37" s="40">
        <v>7</v>
      </c>
      <c r="L37" s="40" t="s">
        <v>25</v>
      </c>
      <c r="M37" s="35">
        <v>69</v>
      </c>
    </row>
    <row r="38" spans="1:13" ht="15.75" x14ac:dyDescent="0.25">
      <c r="A38" s="32" t="s">
        <v>76</v>
      </c>
      <c r="B38" s="33">
        <v>27</v>
      </c>
      <c r="C38" s="40">
        <v>1</v>
      </c>
      <c r="D38" s="40">
        <v>1</v>
      </c>
      <c r="E38" s="35">
        <v>29</v>
      </c>
      <c r="F38" s="33">
        <v>33</v>
      </c>
      <c r="G38" s="40">
        <v>4</v>
      </c>
      <c r="H38" s="40">
        <v>1</v>
      </c>
      <c r="I38" s="35">
        <v>38</v>
      </c>
      <c r="J38" s="33">
        <v>60</v>
      </c>
      <c r="K38" s="40">
        <v>5</v>
      </c>
      <c r="L38" s="40">
        <v>2</v>
      </c>
      <c r="M38" s="35">
        <v>67</v>
      </c>
    </row>
    <row r="39" spans="1:13" ht="15.75" x14ac:dyDescent="0.25">
      <c r="A39" s="32" t="s">
        <v>303</v>
      </c>
      <c r="B39" s="33">
        <v>27</v>
      </c>
      <c r="C39" s="40">
        <v>3</v>
      </c>
      <c r="D39" s="40" t="s">
        <v>25</v>
      </c>
      <c r="E39" s="35">
        <v>30</v>
      </c>
      <c r="F39" s="33">
        <v>40</v>
      </c>
      <c r="G39" s="40">
        <v>4</v>
      </c>
      <c r="H39" s="40" t="s">
        <v>25</v>
      </c>
      <c r="I39" s="35">
        <v>44</v>
      </c>
      <c r="J39" s="33">
        <v>70</v>
      </c>
      <c r="K39" s="40">
        <v>7</v>
      </c>
      <c r="L39" s="40" t="s">
        <v>25</v>
      </c>
      <c r="M39" s="35">
        <v>77</v>
      </c>
    </row>
    <row r="40" spans="1:13" ht="15.75" x14ac:dyDescent="0.25">
      <c r="A40" s="32" t="s">
        <v>77</v>
      </c>
      <c r="B40" s="33">
        <v>4</v>
      </c>
      <c r="C40" s="40">
        <v>2</v>
      </c>
      <c r="D40" s="40" t="s">
        <v>25</v>
      </c>
      <c r="E40" s="35">
        <v>6</v>
      </c>
      <c r="F40" s="33">
        <v>2</v>
      </c>
      <c r="G40" s="40">
        <v>2</v>
      </c>
      <c r="H40" s="40" t="s">
        <v>25</v>
      </c>
      <c r="I40" s="35">
        <v>4</v>
      </c>
      <c r="J40" s="33">
        <v>6</v>
      </c>
      <c r="K40" s="40">
        <v>4</v>
      </c>
      <c r="L40" s="40" t="s">
        <v>25</v>
      </c>
      <c r="M40" s="35">
        <v>10</v>
      </c>
    </row>
    <row r="41" spans="1:13" ht="15.75" x14ac:dyDescent="0.25">
      <c r="A41" s="32" t="s">
        <v>82</v>
      </c>
      <c r="B41" s="33">
        <v>20</v>
      </c>
      <c r="C41" s="40">
        <v>8</v>
      </c>
      <c r="D41" s="40">
        <v>185</v>
      </c>
      <c r="E41" s="35">
        <v>213</v>
      </c>
      <c r="F41" s="33">
        <v>19</v>
      </c>
      <c r="G41" s="40">
        <v>11</v>
      </c>
      <c r="H41" s="40">
        <v>42</v>
      </c>
      <c r="I41" s="35">
        <v>72</v>
      </c>
      <c r="J41" s="33">
        <v>39</v>
      </c>
      <c r="K41" s="40">
        <v>19</v>
      </c>
      <c r="L41" s="40">
        <v>227</v>
      </c>
      <c r="M41" s="35">
        <v>285</v>
      </c>
    </row>
    <row r="42" spans="1:13" ht="15.75" x14ac:dyDescent="0.25">
      <c r="A42" s="32" t="s">
        <v>83</v>
      </c>
      <c r="B42" s="33">
        <v>34</v>
      </c>
      <c r="C42" s="40">
        <v>16</v>
      </c>
      <c r="D42" s="40">
        <v>245</v>
      </c>
      <c r="E42" s="35">
        <v>295</v>
      </c>
      <c r="F42" s="33">
        <v>82</v>
      </c>
      <c r="G42" s="40">
        <v>80</v>
      </c>
      <c r="H42" s="40">
        <v>965</v>
      </c>
      <c r="I42" s="35">
        <v>1127</v>
      </c>
      <c r="J42" s="33">
        <v>117</v>
      </c>
      <c r="K42" s="40">
        <v>96</v>
      </c>
      <c r="L42" s="40">
        <v>1211</v>
      </c>
      <c r="M42" s="35">
        <v>1424</v>
      </c>
    </row>
    <row r="43" spans="1:13" ht="15.75" x14ac:dyDescent="0.25">
      <c r="A43" s="32" t="s">
        <v>304</v>
      </c>
      <c r="B43" s="33">
        <v>4</v>
      </c>
      <c r="C43" s="40" t="s">
        <v>25</v>
      </c>
      <c r="D43" s="40" t="s">
        <v>25</v>
      </c>
      <c r="E43" s="35">
        <v>4</v>
      </c>
      <c r="F43" s="33">
        <v>5</v>
      </c>
      <c r="G43" s="40" t="s">
        <v>25</v>
      </c>
      <c r="H43" s="40" t="s">
        <v>25</v>
      </c>
      <c r="I43" s="35">
        <v>5</v>
      </c>
      <c r="J43" s="33">
        <v>9</v>
      </c>
      <c r="K43" s="40" t="s">
        <v>25</v>
      </c>
      <c r="L43" s="40" t="s">
        <v>25</v>
      </c>
      <c r="M43" s="35">
        <v>9</v>
      </c>
    </row>
    <row r="44" spans="1:13" ht="15.75" x14ac:dyDescent="0.25">
      <c r="A44" s="32" t="s">
        <v>84</v>
      </c>
      <c r="B44" s="33">
        <v>1</v>
      </c>
      <c r="C44" s="40" t="s">
        <v>25</v>
      </c>
      <c r="D44" s="40" t="s">
        <v>25</v>
      </c>
      <c r="E44" s="35">
        <v>1</v>
      </c>
      <c r="F44" s="33">
        <v>2</v>
      </c>
      <c r="G44" s="40">
        <v>1</v>
      </c>
      <c r="H44" s="40" t="s">
        <v>25</v>
      </c>
      <c r="I44" s="35">
        <v>3</v>
      </c>
      <c r="J44" s="33">
        <v>3</v>
      </c>
      <c r="K44" s="40">
        <v>1</v>
      </c>
      <c r="L44" s="40" t="s">
        <v>25</v>
      </c>
      <c r="M44" s="35">
        <v>4</v>
      </c>
    </row>
    <row r="45" spans="1:13" ht="15.75" x14ac:dyDescent="0.25">
      <c r="A45" s="32" t="s">
        <v>305</v>
      </c>
      <c r="B45" s="33">
        <v>5</v>
      </c>
      <c r="C45" s="40">
        <v>2</v>
      </c>
      <c r="D45" s="40">
        <v>2</v>
      </c>
      <c r="E45" s="35">
        <v>9</v>
      </c>
      <c r="F45" s="33">
        <v>1</v>
      </c>
      <c r="G45" s="40">
        <v>1</v>
      </c>
      <c r="H45" s="40" t="s">
        <v>25</v>
      </c>
      <c r="I45" s="35">
        <v>2</v>
      </c>
      <c r="J45" s="33">
        <v>6</v>
      </c>
      <c r="K45" s="40">
        <v>3</v>
      </c>
      <c r="L45" s="40">
        <v>2</v>
      </c>
      <c r="M45" s="35">
        <v>11</v>
      </c>
    </row>
    <row r="46" spans="1:13" ht="15.75" x14ac:dyDescent="0.25">
      <c r="A46" s="32" t="s">
        <v>85</v>
      </c>
      <c r="B46" s="33">
        <v>60</v>
      </c>
      <c r="C46" s="40">
        <v>7</v>
      </c>
      <c r="D46" s="40">
        <v>11</v>
      </c>
      <c r="E46" s="35">
        <v>78</v>
      </c>
      <c r="F46" s="33">
        <v>110</v>
      </c>
      <c r="G46" s="40">
        <v>13</v>
      </c>
      <c r="H46" s="40">
        <v>5</v>
      </c>
      <c r="I46" s="35">
        <v>128</v>
      </c>
      <c r="J46" s="33">
        <v>170</v>
      </c>
      <c r="K46" s="40">
        <v>20</v>
      </c>
      <c r="L46" s="40">
        <v>16</v>
      </c>
      <c r="M46" s="35">
        <v>206</v>
      </c>
    </row>
    <row r="47" spans="1:13" ht="15.75" x14ac:dyDescent="0.25">
      <c r="A47" s="32" t="s">
        <v>306</v>
      </c>
      <c r="B47" s="33">
        <v>10</v>
      </c>
      <c r="C47" s="40">
        <v>1</v>
      </c>
      <c r="D47" s="40" t="s">
        <v>25</v>
      </c>
      <c r="E47" s="35">
        <v>11</v>
      </c>
      <c r="F47" s="33">
        <v>10</v>
      </c>
      <c r="G47" s="40">
        <v>1</v>
      </c>
      <c r="H47" s="40" t="s">
        <v>25</v>
      </c>
      <c r="I47" s="35">
        <v>11</v>
      </c>
      <c r="J47" s="33">
        <v>20</v>
      </c>
      <c r="K47" s="40">
        <v>2</v>
      </c>
      <c r="L47" s="40" t="s">
        <v>25</v>
      </c>
      <c r="M47" s="35">
        <v>22</v>
      </c>
    </row>
    <row r="48" spans="1:13" ht="15.75" x14ac:dyDescent="0.25">
      <c r="A48" s="32" t="s">
        <v>307</v>
      </c>
      <c r="B48" s="33">
        <v>53</v>
      </c>
      <c r="C48" s="40">
        <v>6</v>
      </c>
      <c r="D48" s="40" t="s">
        <v>25</v>
      </c>
      <c r="E48" s="35">
        <v>59</v>
      </c>
      <c r="F48" s="33">
        <v>88</v>
      </c>
      <c r="G48" s="40">
        <v>10</v>
      </c>
      <c r="H48" s="40">
        <v>3</v>
      </c>
      <c r="I48" s="35">
        <v>101</v>
      </c>
      <c r="J48" s="33">
        <v>141</v>
      </c>
      <c r="K48" s="40">
        <v>16</v>
      </c>
      <c r="L48" s="40">
        <v>3</v>
      </c>
      <c r="M48" s="35">
        <v>160</v>
      </c>
    </row>
    <row r="49" spans="1:13" ht="15.75" x14ac:dyDescent="0.25">
      <c r="A49" s="32" t="s">
        <v>308</v>
      </c>
      <c r="B49" s="33">
        <v>136</v>
      </c>
      <c r="C49" s="40">
        <v>20</v>
      </c>
      <c r="D49" s="40">
        <v>6</v>
      </c>
      <c r="E49" s="35">
        <v>162</v>
      </c>
      <c r="F49" s="33">
        <v>274</v>
      </c>
      <c r="G49" s="40">
        <v>65</v>
      </c>
      <c r="H49" s="40">
        <v>5</v>
      </c>
      <c r="I49" s="35">
        <v>344</v>
      </c>
      <c r="J49" s="33">
        <v>413</v>
      </c>
      <c r="K49" s="40">
        <v>85</v>
      </c>
      <c r="L49" s="40">
        <v>11</v>
      </c>
      <c r="M49" s="35">
        <v>509</v>
      </c>
    </row>
    <row r="50" spans="1:13" ht="15.75" x14ac:dyDescent="0.25">
      <c r="A50" s="32" t="s">
        <v>309</v>
      </c>
      <c r="B50" s="33">
        <v>16</v>
      </c>
      <c r="C50" s="40">
        <v>1</v>
      </c>
      <c r="D50" s="40" t="s">
        <v>25</v>
      </c>
      <c r="E50" s="35">
        <v>17</v>
      </c>
      <c r="F50" s="33">
        <v>43</v>
      </c>
      <c r="G50" s="40">
        <v>7</v>
      </c>
      <c r="H50" s="40" t="s">
        <v>25</v>
      </c>
      <c r="I50" s="35">
        <v>50</v>
      </c>
      <c r="J50" s="33">
        <v>59</v>
      </c>
      <c r="K50" s="40">
        <v>8</v>
      </c>
      <c r="L50" s="40" t="s">
        <v>25</v>
      </c>
      <c r="M50" s="35">
        <v>67</v>
      </c>
    </row>
    <row r="51" spans="1:13" ht="15.75" x14ac:dyDescent="0.25">
      <c r="A51" s="32" t="s">
        <v>310</v>
      </c>
      <c r="B51" s="33">
        <v>3</v>
      </c>
      <c r="C51" s="40" t="s">
        <v>25</v>
      </c>
      <c r="D51" s="40" t="s">
        <v>25</v>
      </c>
      <c r="E51" s="35">
        <v>3</v>
      </c>
      <c r="F51" s="33">
        <v>5</v>
      </c>
      <c r="G51" s="40" t="s">
        <v>25</v>
      </c>
      <c r="H51" s="40" t="s">
        <v>25</v>
      </c>
      <c r="I51" s="35">
        <v>5</v>
      </c>
      <c r="J51" s="33">
        <v>8</v>
      </c>
      <c r="K51" s="40" t="s">
        <v>25</v>
      </c>
      <c r="L51" s="40" t="s">
        <v>25</v>
      </c>
      <c r="M51" s="35">
        <v>8</v>
      </c>
    </row>
    <row r="52" spans="1:13" ht="15.75" x14ac:dyDescent="0.25">
      <c r="A52" s="32" t="s">
        <v>311</v>
      </c>
      <c r="B52" s="33">
        <v>1</v>
      </c>
      <c r="C52" s="40" t="s">
        <v>25</v>
      </c>
      <c r="D52" s="40" t="s">
        <v>25</v>
      </c>
      <c r="E52" s="35">
        <v>1</v>
      </c>
      <c r="F52" s="33">
        <v>5</v>
      </c>
      <c r="G52" s="40" t="s">
        <v>25</v>
      </c>
      <c r="H52" s="40" t="s">
        <v>25</v>
      </c>
      <c r="I52" s="35">
        <v>5</v>
      </c>
      <c r="J52" s="33">
        <v>6</v>
      </c>
      <c r="K52" s="40" t="s">
        <v>25</v>
      </c>
      <c r="L52" s="40" t="s">
        <v>25</v>
      </c>
      <c r="M52" s="35">
        <v>6</v>
      </c>
    </row>
    <row r="53" spans="1:13" ht="15.75" x14ac:dyDescent="0.25">
      <c r="A53" s="32" t="s">
        <v>86</v>
      </c>
      <c r="B53" s="33">
        <v>24</v>
      </c>
      <c r="C53" s="40">
        <v>3</v>
      </c>
      <c r="D53" s="40" t="s">
        <v>25</v>
      </c>
      <c r="E53" s="35">
        <v>27</v>
      </c>
      <c r="F53" s="33">
        <v>45</v>
      </c>
      <c r="G53" s="40">
        <v>11</v>
      </c>
      <c r="H53" s="40" t="s">
        <v>25</v>
      </c>
      <c r="I53" s="35">
        <v>56</v>
      </c>
      <c r="J53" s="33">
        <v>69</v>
      </c>
      <c r="K53" s="40">
        <v>14</v>
      </c>
      <c r="L53" s="40" t="s">
        <v>25</v>
      </c>
      <c r="M53" s="35">
        <v>83</v>
      </c>
    </row>
    <row r="54" spans="1:13" ht="15.75" x14ac:dyDescent="0.25">
      <c r="A54" s="32" t="s">
        <v>312</v>
      </c>
      <c r="B54" s="33">
        <v>4</v>
      </c>
      <c r="C54" s="40" t="s">
        <v>25</v>
      </c>
      <c r="D54" s="40" t="s">
        <v>25</v>
      </c>
      <c r="E54" s="35">
        <v>4</v>
      </c>
      <c r="F54" s="33">
        <v>3</v>
      </c>
      <c r="G54" s="40">
        <v>2</v>
      </c>
      <c r="H54" s="40">
        <v>2</v>
      </c>
      <c r="I54" s="35">
        <v>7</v>
      </c>
      <c r="J54" s="33">
        <v>7</v>
      </c>
      <c r="K54" s="40">
        <v>2</v>
      </c>
      <c r="L54" s="40">
        <v>2</v>
      </c>
      <c r="M54" s="35">
        <v>11</v>
      </c>
    </row>
    <row r="55" spans="1:13" ht="15.75" x14ac:dyDescent="0.25">
      <c r="A55" s="32" t="s">
        <v>87</v>
      </c>
      <c r="B55" s="33">
        <v>2</v>
      </c>
      <c r="C55" s="40" t="s">
        <v>25</v>
      </c>
      <c r="D55" s="40" t="s">
        <v>25</v>
      </c>
      <c r="E55" s="35">
        <v>2</v>
      </c>
      <c r="F55" s="33">
        <v>10</v>
      </c>
      <c r="G55" s="40">
        <v>1</v>
      </c>
      <c r="H55" s="40" t="s">
        <v>25</v>
      </c>
      <c r="I55" s="35">
        <v>11</v>
      </c>
      <c r="J55" s="33">
        <v>12</v>
      </c>
      <c r="K55" s="40">
        <v>1</v>
      </c>
      <c r="L55" s="40" t="s">
        <v>25</v>
      </c>
      <c r="M55" s="35">
        <v>13</v>
      </c>
    </row>
    <row r="56" spans="1:13" ht="15.75" x14ac:dyDescent="0.25">
      <c r="A56" s="32" t="s">
        <v>313</v>
      </c>
      <c r="B56" s="33">
        <v>4</v>
      </c>
      <c r="C56" s="40" t="s">
        <v>25</v>
      </c>
      <c r="D56" s="40" t="s">
        <v>25</v>
      </c>
      <c r="E56" s="35">
        <v>4</v>
      </c>
      <c r="F56" s="33">
        <v>3</v>
      </c>
      <c r="G56" s="40">
        <v>4</v>
      </c>
      <c r="H56" s="40">
        <v>2</v>
      </c>
      <c r="I56" s="35">
        <v>9</v>
      </c>
      <c r="J56" s="33">
        <v>7</v>
      </c>
      <c r="K56" s="40">
        <v>4</v>
      </c>
      <c r="L56" s="40">
        <v>2</v>
      </c>
      <c r="M56" s="35">
        <v>13</v>
      </c>
    </row>
    <row r="57" spans="1:13" ht="15.75" x14ac:dyDescent="0.25">
      <c r="A57" s="32" t="s">
        <v>88</v>
      </c>
      <c r="B57" s="33" t="s">
        <v>25</v>
      </c>
      <c r="C57" s="40" t="s">
        <v>25</v>
      </c>
      <c r="D57" s="40" t="s">
        <v>25</v>
      </c>
      <c r="E57" s="35" t="s">
        <v>25</v>
      </c>
      <c r="F57" s="33">
        <v>1</v>
      </c>
      <c r="G57" s="40" t="s">
        <v>25</v>
      </c>
      <c r="H57" s="40" t="s">
        <v>25</v>
      </c>
      <c r="I57" s="35">
        <v>1</v>
      </c>
      <c r="J57" s="33">
        <v>1</v>
      </c>
      <c r="K57" s="40" t="s">
        <v>25</v>
      </c>
      <c r="L57" s="40" t="s">
        <v>25</v>
      </c>
      <c r="M57" s="35">
        <v>1</v>
      </c>
    </row>
    <row r="58" spans="1:13" ht="15.75" x14ac:dyDescent="0.25">
      <c r="A58" s="32" t="s">
        <v>314</v>
      </c>
      <c r="B58" s="33">
        <v>8</v>
      </c>
      <c r="C58" s="40" t="s">
        <v>25</v>
      </c>
      <c r="D58" s="40" t="s">
        <v>25</v>
      </c>
      <c r="E58" s="35">
        <v>8</v>
      </c>
      <c r="F58" s="33">
        <v>19</v>
      </c>
      <c r="G58" s="40">
        <v>4</v>
      </c>
      <c r="H58" s="40" t="s">
        <v>25</v>
      </c>
      <c r="I58" s="35">
        <v>23</v>
      </c>
      <c r="J58" s="33">
        <v>27</v>
      </c>
      <c r="K58" s="40">
        <v>4</v>
      </c>
      <c r="L58" s="40" t="s">
        <v>25</v>
      </c>
      <c r="M58" s="35">
        <v>31</v>
      </c>
    </row>
    <row r="59" spans="1:13" ht="15.75" x14ac:dyDescent="0.25">
      <c r="A59" s="32" t="s">
        <v>90</v>
      </c>
      <c r="B59" s="33">
        <v>3</v>
      </c>
      <c r="C59" s="40" t="s">
        <v>25</v>
      </c>
      <c r="D59" s="40" t="s">
        <v>25</v>
      </c>
      <c r="E59" s="35">
        <v>3</v>
      </c>
      <c r="F59" s="33">
        <v>6</v>
      </c>
      <c r="G59" s="40">
        <v>5</v>
      </c>
      <c r="H59" s="40" t="s">
        <v>25</v>
      </c>
      <c r="I59" s="35">
        <v>11</v>
      </c>
      <c r="J59" s="33">
        <v>10</v>
      </c>
      <c r="K59" s="40">
        <v>5</v>
      </c>
      <c r="L59" s="40" t="s">
        <v>25</v>
      </c>
      <c r="M59" s="35">
        <v>15</v>
      </c>
    </row>
    <row r="60" spans="1:13" ht="15.75" x14ac:dyDescent="0.25">
      <c r="A60" s="32" t="s">
        <v>91</v>
      </c>
      <c r="B60" s="33" t="s">
        <v>25</v>
      </c>
      <c r="C60" s="40" t="s">
        <v>25</v>
      </c>
      <c r="D60" s="40" t="s">
        <v>25</v>
      </c>
      <c r="E60" s="35" t="s">
        <v>25</v>
      </c>
      <c r="F60" s="33">
        <v>1</v>
      </c>
      <c r="G60" s="40" t="s">
        <v>25</v>
      </c>
      <c r="H60" s="40" t="s">
        <v>25</v>
      </c>
      <c r="I60" s="35">
        <v>1</v>
      </c>
      <c r="J60" s="33">
        <v>1</v>
      </c>
      <c r="K60" s="40" t="s">
        <v>25</v>
      </c>
      <c r="L60" s="40" t="s">
        <v>25</v>
      </c>
      <c r="M60" s="35">
        <v>1</v>
      </c>
    </row>
    <row r="61" spans="1:13" ht="15.75" x14ac:dyDescent="0.25">
      <c r="A61" s="32" t="s">
        <v>92</v>
      </c>
      <c r="B61" s="33">
        <v>1</v>
      </c>
      <c r="C61" s="40" t="s">
        <v>25</v>
      </c>
      <c r="D61" s="40">
        <v>1</v>
      </c>
      <c r="E61" s="35">
        <v>2</v>
      </c>
      <c r="F61" s="33" t="s">
        <v>25</v>
      </c>
      <c r="G61" s="40">
        <v>1</v>
      </c>
      <c r="H61" s="40" t="s">
        <v>25</v>
      </c>
      <c r="I61" s="35">
        <v>1</v>
      </c>
      <c r="J61" s="33">
        <v>1</v>
      </c>
      <c r="K61" s="40">
        <v>1</v>
      </c>
      <c r="L61" s="40">
        <v>1</v>
      </c>
      <c r="M61" s="35">
        <v>3</v>
      </c>
    </row>
    <row r="62" spans="1:13" ht="15.75" x14ac:dyDescent="0.25">
      <c r="A62" s="32" t="s">
        <v>315</v>
      </c>
      <c r="B62" s="33">
        <v>14</v>
      </c>
      <c r="C62" s="40">
        <v>1</v>
      </c>
      <c r="D62" s="40">
        <v>111</v>
      </c>
      <c r="E62" s="35">
        <v>126</v>
      </c>
      <c r="F62" s="33">
        <v>16</v>
      </c>
      <c r="G62" s="40">
        <v>1</v>
      </c>
      <c r="H62" s="40">
        <v>104</v>
      </c>
      <c r="I62" s="35">
        <v>121</v>
      </c>
      <c r="J62" s="33">
        <v>30</v>
      </c>
      <c r="K62" s="40">
        <v>2</v>
      </c>
      <c r="L62" s="40">
        <v>216</v>
      </c>
      <c r="M62" s="35">
        <v>248</v>
      </c>
    </row>
    <row r="63" spans="1:13" ht="15.75" x14ac:dyDescent="0.25">
      <c r="A63" s="32" t="s">
        <v>316</v>
      </c>
      <c r="B63" s="33">
        <v>163</v>
      </c>
      <c r="C63" s="40">
        <v>34</v>
      </c>
      <c r="D63" s="40">
        <v>193</v>
      </c>
      <c r="E63" s="35">
        <v>390</v>
      </c>
      <c r="F63" s="33">
        <v>266</v>
      </c>
      <c r="G63" s="40">
        <v>64</v>
      </c>
      <c r="H63" s="40">
        <v>236</v>
      </c>
      <c r="I63" s="35">
        <v>566</v>
      </c>
      <c r="J63" s="33">
        <v>429</v>
      </c>
      <c r="K63" s="40">
        <v>99</v>
      </c>
      <c r="L63" s="40">
        <v>430</v>
      </c>
      <c r="M63" s="35">
        <v>958</v>
      </c>
    </row>
    <row r="64" spans="1:13" ht="15.75" x14ac:dyDescent="0.25">
      <c r="A64" s="32" t="s">
        <v>317</v>
      </c>
      <c r="B64" s="33">
        <v>23</v>
      </c>
      <c r="C64" s="40">
        <v>1</v>
      </c>
      <c r="D64" s="40">
        <v>2</v>
      </c>
      <c r="E64" s="35">
        <v>26</v>
      </c>
      <c r="F64" s="33">
        <v>37</v>
      </c>
      <c r="G64" s="40">
        <v>3</v>
      </c>
      <c r="H64" s="40">
        <v>6</v>
      </c>
      <c r="I64" s="35">
        <v>46</v>
      </c>
      <c r="J64" s="33">
        <v>60</v>
      </c>
      <c r="K64" s="40">
        <v>4</v>
      </c>
      <c r="L64" s="40">
        <v>8</v>
      </c>
      <c r="M64" s="35">
        <v>72</v>
      </c>
    </row>
    <row r="65" spans="1:13" ht="15.75" x14ac:dyDescent="0.25">
      <c r="A65" s="32" t="s">
        <v>318</v>
      </c>
      <c r="B65" s="33">
        <v>86</v>
      </c>
      <c r="C65" s="40">
        <v>8</v>
      </c>
      <c r="D65" s="40">
        <v>54</v>
      </c>
      <c r="E65" s="35">
        <v>148</v>
      </c>
      <c r="F65" s="33">
        <v>93</v>
      </c>
      <c r="G65" s="40">
        <v>28</v>
      </c>
      <c r="H65" s="40">
        <v>77</v>
      </c>
      <c r="I65" s="35">
        <v>198</v>
      </c>
      <c r="J65" s="33">
        <v>182</v>
      </c>
      <c r="K65" s="40">
        <v>36</v>
      </c>
      <c r="L65" s="40">
        <v>134</v>
      </c>
      <c r="M65" s="35">
        <v>352</v>
      </c>
    </row>
    <row r="66" spans="1:13" ht="31.5" x14ac:dyDescent="0.25">
      <c r="A66" s="61" t="s">
        <v>319</v>
      </c>
      <c r="B66" s="33">
        <v>25</v>
      </c>
      <c r="C66" s="40" t="s">
        <v>25</v>
      </c>
      <c r="D66" s="40">
        <v>3</v>
      </c>
      <c r="E66" s="35">
        <v>28</v>
      </c>
      <c r="F66" s="33">
        <v>18</v>
      </c>
      <c r="G66" s="40">
        <v>3</v>
      </c>
      <c r="H66" s="40" t="s">
        <v>25</v>
      </c>
      <c r="I66" s="35">
        <v>21</v>
      </c>
      <c r="J66" s="33">
        <v>43</v>
      </c>
      <c r="K66" s="40">
        <v>3</v>
      </c>
      <c r="L66" s="40">
        <v>3</v>
      </c>
      <c r="M66" s="35">
        <v>49</v>
      </c>
    </row>
    <row r="67" spans="1:13" ht="31.5" x14ac:dyDescent="0.25">
      <c r="A67" s="61" t="s">
        <v>320</v>
      </c>
      <c r="B67" s="33">
        <v>49</v>
      </c>
      <c r="C67" s="40">
        <v>2</v>
      </c>
      <c r="D67" s="40">
        <v>1</v>
      </c>
      <c r="E67" s="35">
        <v>52</v>
      </c>
      <c r="F67" s="33">
        <v>68</v>
      </c>
      <c r="G67" s="40">
        <v>22</v>
      </c>
      <c r="H67" s="40" t="s">
        <v>25</v>
      </c>
      <c r="I67" s="35">
        <v>90</v>
      </c>
      <c r="J67" s="33">
        <v>117</v>
      </c>
      <c r="K67" s="40">
        <v>24</v>
      </c>
      <c r="L67" s="40">
        <v>1</v>
      </c>
      <c r="M67" s="35">
        <v>142</v>
      </c>
    </row>
    <row r="68" spans="1:13" ht="15.75" x14ac:dyDescent="0.25">
      <c r="A68" s="32" t="s">
        <v>321</v>
      </c>
      <c r="B68" s="33">
        <v>14</v>
      </c>
      <c r="C68" s="40" t="s">
        <v>25</v>
      </c>
      <c r="D68" s="40">
        <v>2</v>
      </c>
      <c r="E68" s="35">
        <v>16</v>
      </c>
      <c r="F68" s="33">
        <v>13</v>
      </c>
      <c r="G68" s="40">
        <v>6</v>
      </c>
      <c r="H68" s="40" t="s">
        <v>25</v>
      </c>
      <c r="I68" s="35">
        <v>19</v>
      </c>
      <c r="J68" s="33">
        <v>27</v>
      </c>
      <c r="K68" s="40">
        <v>6</v>
      </c>
      <c r="L68" s="40">
        <v>2</v>
      </c>
      <c r="M68" s="35">
        <v>35</v>
      </c>
    </row>
    <row r="69" spans="1:13" ht="15.75" x14ac:dyDescent="0.25">
      <c r="A69" s="32" t="s">
        <v>65</v>
      </c>
      <c r="B69" s="33">
        <v>23</v>
      </c>
      <c r="C69" s="40" t="s">
        <v>25</v>
      </c>
      <c r="D69" s="40">
        <v>1</v>
      </c>
      <c r="E69" s="35">
        <v>24</v>
      </c>
      <c r="F69" s="33">
        <v>22</v>
      </c>
      <c r="G69" s="40">
        <v>2</v>
      </c>
      <c r="H69" s="40">
        <v>1</v>
      </c>
      <c r="I69" s="35">
        <v>25</v>
      </c>
      <c r="J69" s="33">
        <v>45</v>
      </c>
      <c r="K69" s="40">
        <v>2</v>
      </c>
      <c r="L69" s="40">
        <v>2</v>
      </c>
      <c r="M69" s="35">
        <v>49</v>
      </c>
    </row>
    <row r="70" spans="1:13" ht="15.75" x14ac:dyDescent="0.25">
      <c r="A70" s="32" t="s">
        <v>93</v>
      </c>
      <c r="B70" s="33">
        <v>6</v>
      </c>
      <c r="C70" s="40" t="s">
        <v>25</v>
      </c>
      <c r="D70" s="40">
        <v>6</v>
      </c>
      <c r="E70" s="35">
        <v>12</v>
      </c>
      <c r="F70" s="33" t="s">
        <v>25</v>
      </c>
      <c r="G70" s="40">
        <v>1</v>
      </c>
      <c r="H70" s="40">
        <v>1</v>
      </c>
      <c r="I70" s="35">
        <v>2</v>
      </c>
      <c r="J70" s="33">
        <v>6</v>
      </c>
      <c r="K70" s="40">
        <v>1</v>
      </c>
      <c r="L70" s="40">
        <v>7</v>
      </c>
      <c r="M70" s="35">
        <v>14</v>
      </c>
    </row>
    <row r="71" spans="1:13" ht="15.75" x14ac:dyDescent="0.25">
      <c r="A71" s="32" t="s">
        <v>63</v>
      </c>
      <c r="B71" s="33">
        <v>14</v>
      </c>
      <c r="C71" s="40">
        <v>4</v>
      </c>
      <c r="D71" s="40">
        <v>7</v>
      </c>
      <c r="E71" s="35">
        <v>25</v>
      </c>
      <c r="F71" s="33">
        <v>26</v>
      </c>
      <c r="G71" s="40">
        <v>7</v>
      </c>
      <c r="H71" s="40">
        <v>11</v>
      </c>
      <c r="I71" s="35">
        <v>44</v>
      </c>
      <c r="J71" s="33">
        <v>41</v>
      </c>
      <c r="K71" s="40">
        <v>11</v>
      </c>
      <c r="L71" s="40">
        <v>18</v>
      </c>
      <c r="M71" s="35">
        <v>70</v>
      </c>
    </row>
    <row r="72" spans="1:13" ht="15.75" x14ac:dyDescent="0.25">
      <c r="A72" s="32" t="s">
        <v>94</v>
      </c>
      <c r="B72" s="33">
        <v>4</v>
      </c>
      <c r="C72" s="40">
        <v>1</v>
      </c>
      <c r="D72" s="40">
        <v>1</v>
      </c>
      <c r="E72" s="35">
        <v>6</v>
      </c>
      <c r="F72" s="33">
        <v>5</v>
      </c>
      <c r="G72" s="40">
        <v>1</v>
      </c>
      <c r="H72" s="40" t="s">
        <v>25</v>
      </c>
      <c r="I72" s="35">
        <v>6</v>
      </c>
      <c r="J72" s="33">
        <v>9</v>
      </c>
      <c r="K72" s="40">
        <v>2</v>
      </c>
      <c r="L72" s="40">
        <v>1</v>
      </c>
      <c r="M72" s="35">
        <v>12</v>
      </c>
    </row>
    <row r="73" spans="1:13" ht="15.75" x14ac:dyDescent="0.25">
      <c r="A73" s="32" t="s">
        <v>323</v>
      </c>
      <c r="B73" s="33">
        <v>17</v>
      </c>
      <c r="C73" s="40">
        <v>5</v>
      </c>
      <c r="D73" s="40">
        <v>2</v>
      </c>
      <c r="E73" s="35">
        <v>24</v>
      </c>
      <c r="F73" s="33">
        <v>13</v>
      </c>
      <c r="G73" s="40">
        <v>4</v>
      </c>
      <c r="H73" s="40">
        <v>5</v>
      </c>
      <c r="I73" s="35">
        <v>22</v>
      </c>
      <c r="J73" s="33">
        <v>30</v>
      </c>
      <c r="K73" s="40">
        <v>9</v>
      </c>
      <c r="L73" s="40">
        <v>7</v>
      </c>
      <c r="M73" s="35">
        <v>46</v>
      </c>
    </row>
    <row r="74" spans="1:13" ht="15.75" x14ac:dyDescent="0.25">
      <c r="A74" s="32" t="s">
        <v>66</v>
      </c>
      <c r="B74" s="33">
        <v>12</v>
      </c>
      <c r="C74" s="40">
        <v>8</v>
      </c>
      <c r="D74" s="40" t="s">
        <v>25</v>
      </c>
      <c r="E74" s="35">
        <v>20</v>
      </c>
      <c r="F74" s="33">
        <v>19</v>
      </c>
      <c r="G74" s="40">
        <v>8</v>
      </c>
      <c r="H74" s="40" t="s">
        <v>25</v>
      </c>
      <c r="I74" s="35">
        <v>27</v>
      </c>
      <c r="J74" s="33">
        <v>31</v>
      </c>
      <c r="K74" s="40">
        <v>16</v>
      </c>
      <c r="L74" s="40" t="s">
        <v>25</v>
      </c>
      <c r="M74" s="35">
        <v>47</v>
      </c>
    </row>
    <row r="75" spans="1:13" ht="15.75" x14ac:dyDescent="0.25">
      <c r="A75" s="32" t="s">
        <v>67</v>
      </c>
      <c r="B75" s="33">
        <v>15</v>
      </c>
      <c r="C75" s="40">
        <v>10</v>
      </c>
      <c r="D75" s="40">
        <v>9</v>
      </c>
      <c r="E75" s="35">
        <v>34</v>
      </c>
      <c r="F75" s="33">
        <v>32</v>
      </c>
      <c r="G75" s="40">
        <v>24</v>
      </c>
      <c r="H75" s="40">
        <v>7</v>
      </c>
      <c r="I75" s="35">
        <v>63</v>
      </c>
      <c r="J75" s="33">
        <v>47</v>
      </c>
      <c r="K75" s="40">
        <v>34</v>
      </c>
      <c r="L75" s="40">
        <v>16</v>
      </c>
      <c r="M75" s="35">
        <v>97</v>
      </c>
    </row>
    <row r="76" spans="1:13" ht="15.75" x14ac:dyDescent="0.25">
      <c r="A76" s="32" t="s">
        <v>324</v>
      </c>
      <c r="B76" s="33">
        <v>2</v>
      </c>
      <c r="C76" s="40">
        <v>1</v>
      </c>
      <c r="D76" s="40" t="s">
        <v>25</v>
      </c>
      <c r="E76" s="35">
        <v>3</v>
      </c>
      <c r="F76" s="33">
        <v>2</v>
      </c>
      <c r="G76" s="40">
        <v>1</v>
      </c>
      <c r="H76" s="40">
        <v>1</v>
      </c>
      <c r="I76" s="35">
        <v>4</v>
      </c>
      <c r="J76" s="33">
        <v>4</v>
      </c>
      <c r="K76" s="40">
        <v>2</v>
      </c>
      <c r="L76" s="40">
        <v>1</v>
      </c>
      <c r="M76" s="35">
        <v>7</v>
      </c>
    </row>
    <row r="77" spans="1:13" ht="15.75" x14ac:dyDescent="0.25">
      <c r="A77" s="32" t="s">
        <v>68</v>
      </c>
      <c r="B77" s="33">
        <v>4</v>
      </c>
      <c r="C77" s="40">
        <v>1</v>
      </c>
      <c r="D77" s="40">
        <v>7</v>
      </c>
      <c r="E77" s="35">
        <v>12</v>
      </c>
      <c r="F77" s="33">
        <v>11</v>
      </c>
      <c r="G77" s="40">
        <v>4</v>
      </c>
      <c r="H77" s="40">
        <v>16</v>
      </c>
      <c r="I77" s="35">
        <v>31</v>
      </c>
      <c r="J77" s="33">
        <v>15</v>
      </c>
      <c r="K77" s="40">
        <v>5</v>
      </c>
      <c r="L77" s="40">
        <v>24</v>
      </c>
      <c r="M77" s="35">
        <v>44</v>
      </c>
    </row>
    <row r="78" spans="1:13" ht="15.75" x14ac:dyDescent="0.25">
      <c r="A78" s="32" t="s">
        <v>95</v>
      </c>
      <c r="B78" s="33">
        <v>30</v>
      </c>
      <c r="C78" s="40" t="s">
        <v>25</v>
      </c>
      <c r="D78" s="40">
        <v>21</v>
      </c>
      <c r="E78" s="35">
        <v>51</v>
      </c>
      <c r="F78" s="33">
        <v>44</v>
      </c>
      <c r="G78" s="40">
        <v>8</v>
      </c>
      <c r="H78" s="40">
        <v>24</v>
      </c>
      <c r="I78" s="35">
        <v>76</v>
      </c>
      <c r="J78" s="33">
        <v>74</v>
      </c>
      <c r="K78" s="40">
        <v>8</v>
      </c>
      <c r="L78" s="40">
        <v>45</v>
      </c>
      <c r="M78" s="35">
        <v>127</v>
      </c>
    </row>
    <row r="79" spans="1:13" ht="15.75" x14ac:dyDescent="0.25">
      <c r="A79" s="32" t="s">
        <v>325</v>
      </c>
      <c r="B79" s="33">
        <v>18</v>
      </c>
      <c r="C79" s="40">
        <v>4</v>
      </c>
      <c r="D79" s="40">
        <v>53</v>
      </c>
      <c r="E79" s="35">
        <v>75</v>
      </c>
      <c r="F79" s="33">
        <v>33</v>
      </c>
      <c r="G79" s="40">
        <v>21</v>
      </c>
      <c r="H79" s="40">
        <v>118</v>
      </c>
      <c r="I79" s="35">
        <v>172</v>
      </c>
      <c r="J79" s="33">
        <v>51</v>
      </c>
      <c r="K79" s="40">
        <v>25</v>
      </c>
      <c r="L79" s="40">
        <v>171</v>
      </c>
      <c r="M79" s="35">
        <v>247</v>
      </c>
    </row>
    <row r="80" spans="1:13" ht="15.75" x14ac:dyDescent="0.25">
      <c r="A80" s="32" t="s">
        <v>326</v>
      </c>
      <c r="B80" s="33">
        <v>7</v>
      </c>
      <c r="C80" s="40" t="s">
        <v>25</v>
      </c>
      <c r="D80" s="40" t="s">
        <v>25</v>
      </c>
      <c r="E80" s="35">
        <v>7</v>
      </c>
      <c r="F80" s="33">
        <v>9</v>
      </c>
      <c r="G80" s="40">
        <v>3</v>
      </c>
      <c r="H80" s="40" t="s">
        <v>25</v>
      </c>
      <c r="I80" s="35">
        <v>12</v>
      </c>
      <c r="J80" s="33">
        <v>16</v>
      </c>
      <c r="K80" s="40">
        <v>3</v>
      </c>
      <c r="L80" s="40" t="s">
        <v>25</v>
      </c>
      <c r="M80" s="35">
        <v>19</v>
      </c>
    </row>
    <row r="81" spans="1:13" ht="15.75" x14ac:dyDescent="0.25">
      <c r="A81" s="32" t="s">
        <v>327</v>
      </c>
      <c r="B81" s="33">
        <v>6</v>
      </c>
      <c r="C81" s="40" t="s">
        <v>25</v>
      </c>
      <c r="D81" s="40">
        <v>5</v>
      </c>
      <c r="E81" s="35">
        <v>11</v>
      </c>
      <c r="F81" s="33">
        <v>8</v>
      </c>
      <c r="G81" s="40">
        <v>2</v>
      </c>
      <c r="H81" s="40">
        <v>2</v>
      </c>
      <c r="I81" s="35">
        <v>12</v>
      </c>
      <c r="J81" s="33">
        <v>14</v>
      </c>
      <c r="K81" s="40">
        <v>2</v>
      </c>
      <c r="L81" s="40">
        <v>7</v>
      </c>
      <c r="M81" s="35">
        <v>23</v>
      </c>
    </row>
    <row r="82" spans="1:13" ht="15.75" x14ac:dyDescent="0.25">
      <c r="A82" s="32" t="s">
        <v>96</v>
      </c>
      <c r="B82" s="33">
        <v>9</v>
      </c>
      <c r="C82" s="40">
        <v>1</v>
      </c>
      <c r="D82" s="40">
        <v>14</v>
      </c>
      <c r="E82" s="35">
        <v>24</v>
      </c>
      <c r="F82" s="33">
        <v>8</v>
      </c>
      <c r="G82" s="40">
        <v>2</v>
      </c>
      <c r="H82" s="40">
        <v>34</v>
      </c>
      <c r="I82" s="35">
        <v>44</v>
      </c>
      <c r="J82" s="33">
        <v>18</v>
      </c>
      <c r="K82" s="40">
        <v>3</v>
      </c>
      <c r="L82" s="40">
        <v>48</v>
      </c>
      <c r="M82" s="35">
        <v>69</v>
      </c>
    </row>
    <row r="83" spans="1:13" ht="15.75" x14ac:dyDescent="0.25">
      <c r="A83" s="32" t="s">
        <v>328</v>
      </c>
      <c r="B83" s="33">
        <v>29</v>
      </c>
      <c r="C83" s="40">
        <v>7</v>
      </c>
      <c r="D83" s="40" t="s">
        <v>25</v>
      </c>
      <c r="E83" s="35">
        <v>36</v>
      </c>
      <c r="F83" s="33">
        <v>72</v>
      </c>
      <c r="G83" s="40">
        <v>29</v>
      </c>
      <c r="H83" s="40">
        <v>6</v>
      </c>
      <c r="I83" s="35">
        <v>107</v>
      </c>
      <c r="J83" s="33">
        <v>101</v>
      </c>
      <c r="K83" s="40">
        <v>36</v>
      </c>
      <c r="L83" s="40">
        <v>6</v>
      </c>
      <c r="M83" s="35">
        <v>143</v>
      </c>
    </row>
    <row r="84" spans="1:13" ht="15.75" x14ac:dyDescent="0.25">
      <c r="A84" s="32" t="s">
        <v>329</v>
      </c>
      <c r="B84" s="33">
        <v>8</v>
      </c>
      <c r="C84" s="40" t="s">
        <v>25</v>
      </c>
      <c r="D84" s="40">
        <v>3</v>
      </c>
      <c r="E84" s="35">
        <v>11</v>
      </c>
      <c r="F84" s="33">
        <v>6</v>
      </c>
      <c r="G84" s="40">
        <v>4</v>
      </c>
      <c r="H84" s="40">
        <v>4</v>
      </c>
      <c r="I84" s="35">
        <v>14</v>
      </c>
      <c r="J84" s="33">
        <v>14</v>
      </c>
      <c r="K84" s="40">
        <v>4</v>
      </c>
      <c r="L84" s="40">
        <v>7</v>
      </c>
      <c r="M84" s="35">
        <v>25</v>
      </c>
    </row>
    <row r="85" spans="1:13" ht="15.75" x14ac:dyDescent="0.25">
      <c r="A85" s="32" t="s">
        <v>97</v>
      </c>
      <c r="B85" s="33">
        <v>38</v>
      </c>
      <c r="C85" s="40">
        <v>2</v>
      </c>
      <c r="D85" s="40" t="s">
        <v>25</v>
      </c>
      <c r="E85" s="35">
        <v>40</v>
      </c>
      <c r="F85" s="33">
        <v>19</v>
      </c>
      <c r="G85" s="40">
        <v>4</v>
      </c>
      <c r="H85" s="40" t="s">
        <v>25</v>
      </c>
      <c r="I85" s="35">
        <v>23</v>
      </c>
      <c r="J85" s="33">
        <v>57</v>
      </c>
      <c r="K85" s="40">
        <v>6</v>
      </c>
      <c r="L85" s="40" t="s">
        <v>25</v>
      </c>
      <c r="M85" s="35">
        <v>63</v>
      </c>
    </row>
    <row r="86" spans="1:13" ht="15.75" x14ac:dyDescent="0.25">
      <c r="A86" s="32" t="s">
        <v>78</v>
      </c>
      <c r="B86" s="33">
        <v>1</v>
      </c>
      <c r="C86" s="40" t="s">
        <v>25</v>
      </c>
      <c r="D86" s="40" t="s">
        <v>25</v>
      </c>
      <c r="E86" s="35">
        <v>1</v>
      </c>
      <c r="F86" s="33">
        <v>2</v>
      </c>
      <c r="G86" s="40">
        <v>2</v>
      </c>
      <c r="H86" s="40" t="s">
        <v>25</v>
      </c>
      <c r="I86" s="35">
        <v>4</v>
      </c>
      <c r="J86" s="33">
        <v>3</v>
      </c>
      <c r="K86" s="40">
        <v>2</v>
      </c>
      <c r="L86" s="40" t="s">
        <v>25</v>
      </c>
      <c r="M86" s="35">
        <v>5</v>
      </c>
    </row>
    <row r="87" spans="1:13" ht="15.75" x14ac:dyDescent="0.25">
      <c r="A87" s="32" t="s">
        <v>98</v>
      </c>
      <c r="B87" s="33">
        <v>35</v>
      </c>
      <c r="C87" s="40">
        <v>5</v>
      </c>
      <c r="D87" s="40" t="s">
        <v>25</v>
      </c>
      <c r="E87" s="35">
        <v>40</v>
      </c>
      <c r="F87" s="33">
        <v>76</v>
      </c>
      <c r="G87" s="40">
        <v>19</v>
      </c>
      <c r="H87" s="40" t="s">
        <v>25</v>
      </c>
      <c r="I87" s="35">
        <v>95</v>
      </c>
      <c r="J87" s="33">
        <v>112</v>
      </c>
      <c r="K87" s="40">
        <v>25</v>
      </c>
      <c r="L87" s="40" t="s">
        <v>25</v>
      </c>
      <c r="M87" s="35">
        <v>137</v>
      </c>
    </row>
    <row r="88" spans="1:13" ht="15.75" x14ac:dyDescent="0.25">
      <c r="A88" s="32" t="s">
        <v>99</v>
      </c>
      <c r="B88" s="33">
        <v>1</v>
      </c>
      <c r="C88" s="40">
        <v>1</v>
      </c>
      <c r="D88" s="40" t="s">
        <v>25</v>
      </c>
      <c r="E88" s="35">
        <v>2</v>
      </c>
      <c r="F88" s="33">
        <v>2</v>
      </c>
      <c r="G88" s="40">
        <v>2</v>
      </c>
      <c r="H88" s="40">
        <v>1</v>
      </c>
      <c r="I88" s="35">
        <v>5</v>
      </c>
      <c r="J88" s="33">
        <v>3</v>
      </c>
      <c r="K88" s="40">
        <v>3</v>
      </c>
      <c r="L88" s="40">
        <v>1</v>
      </c>
      <c r="M88" s="35">
        <v>7</v>
      </c>
    </row>
    <row r="89" spans="1:13" ht="15.75" x14ac:dyDescent="0.25">
      <c r="A89" s="32" t="s">
        <v>100</v>
      </c>
      <c r="B89" s="33">
        <v>95</v>
      </c>
      <c r="C89" s="40">
        <v>5</v>
      </c>
      <c r="D89" s="40">
        <v>1</v>
      </c>
      <c r="E89" s="35">
        <v>101</v>
      </c>
      <c r="F89" s="33">
        <v>206</v>
      </c>
      <c r="G89" s="40">
        <v>25</v>
      </c>
      <c r="H89" s="40" t="s">
        <v>25</v>
      </c>
      <c r="I89" s="35">
        <v>231</v>
      </c>
      <c r="J89" s="33">
        <v>302</v>
      </c>
      <c r="K89" s="40">
        <v>30</v>
      </c>
      <c r="L89" s="40">
        <v>1</v>
      </c>
      <c r="M89" s="35">
        <v>333</v>
      </c>
    </row>
    <row r="90" spans="1:13" ht="15.75" x14ac:dyDescent="0.25">
      <c r="A90" s="32" t="s">
        <v>330</v>
      </c>
      <c r="B90" s="33">
        <v>16</v>
      </c>
      <c r="C90" s="40">
        <v>2</v>
      </c>
      <c r="D90" s="40" t="s">
        <v>25</v>
      </c>
      <c r="E90" s="35">
        <v>18</v>
      </c>
      <c r="F90" s="33">
        <v>27</v>
      </c>
      <c r="G90" s="40">
        <v>5</v>
      </c>
      <c r="H90" s="40" t="s">
        <v>25</v>
      </c>
      <c r="I90" s="35">
        <v>32</v>
      </c>
      <c r="J90" s="33">
        <v>43</v>
      </c>
      <c r="K90" s="40">
        <v>7</v>
      </c>
      <c r="L90" s="40" t="s">
        <v>25</v>
      </c>
      <c r="M90" s="35">
        <v>50</v>
      </c>
    </row>
    <row r="91" spans="1:13" ht="15.75" x14ac:dyDescent="0.25">
      <c r="A91" s="32" t="s">
        <v>331</v>
      </c>
      <c r="B91" s="33">
        <v>444</v>
      </c>
      <c r="C91" s="40">
        <v>14</v>
      </c>
      <c r="D91" s="40">
        <v>836</v>
      </c>
      <c r="E91" s="35">
        <v>1294</v>
      </c>
      <c r="F91" s="33">
        <v>744</v>
      </c>
      <c r="G91" s="40">
        <v>72</v>
      </c>
      <c r="H91" s="40">
        <v>1891</v>
      </c>
      <c r="I91" s="35">
        <v>2707</v>
      </c>
      <c r="J91" s="33">
        <v>1216</v>
      </c>
      <c r="K91" s="40">
        <v>87</v>
      </c>
      <c r="L91" s="40">
        <v>2799</v>
      </c>
      <c r="M91" s="35">
        <v>4102</v>
      </c>
    </row>
    <row r="92" spans="1:13" ht="15.75" x14ac:dyDescent="0.25">
      <c r="A92" s="32" t="s">
        <v>101</v>
      </c>
      <c r="B92" s="33">
        <v>30</v>
      </c>
      <c r="C92" s="40">
        <v>9</v>
      </c>
      <c r="D92" s="40">
        <v>21</v>
      </c>
      <c r="E92" s="35">
        <v>60</v>
      </c>
      <c r="F92" s="33">
        <v>26</v>
      </c>
      <c r="G92" s="40">
        <v>13</v>
      </c>
      <c r="H92" s="40">
        <v>16</v>
      </c>
      <c r="I92" s="35">
        <v>55</v>
      </c>
      <c r="J92" s="33">
        <v>56</v>
      </c>
      <c r="K92" s="40">
        <v>22</v>
      </c>
      <c r="L92" s="40">
        <v>37</v>
      </c>
      <c r="M92" s="35">
        <v>115</v>
      </c>
    </row>
    <row r="93" spans="1:13" ht="15.75" x14ac:dyDescent="0.25">
      <c r="A93" s="32" t="s">
        <v>102</v>
      </c>
      <c r="B93" s="33">
        <v>152</v>
      </c>
      <c r="C93" s="40">
        <v>26</v>
      </c>
      <c r="D93" s="40">
        <v>73</v>
      </c>
      <c r="E93" s="35">
        <v>251</v>
      </c>
      <c r="F93" s="33">
        <v>134</v>
      </c>
      <c r="G93" s="40">
        <v>30</v>
      </c>
      <c r="H93" s="40">
        <v>92</v>
      </c>
      <c r="I93" s="35">
        <v>256</v>
      </c>
      <c r="J93" s="33">
        <v>288</v>
      </c>
      <c r="K93" s="40">
        <v>56</v>
      </c>
      <c r="L93" s="40">
        <v>167</v>
      </c>
      <c r="M93" s="35">
        <v>511</v>
      </c>
    </row>
    <row r="94" spans="1:13" ht="15.75" x14ac:dyDescent="0.25">
      <c r="A94" s="32" t="s">
        <v>332</v>
      </c>
      <c r="B94" s="33">
        <v>32</v>
      </c>
      <c r="C94" s="40">
        <v>14</v>
      </c>
      <c r="D94" s="40" t="s">
        <v>25</v>
      </c>
      <c r="E94" s="35">
        <v>46</v>
      </c>
      <c r="F94" s="33">
        <v>40</v>
      </c>
      <c r="G94" s="40">
        <v>19</v>
      </c>
      <c r="H94" s="40" t="s">
        <v>25</v>
      </c>
      <c r="I94" s="35">
        <v>59</v>
      </c>
      <c r="J94" s="33">
        <v>72</v>
      </c>
      <c r="K94" s="40">
        <v>33</v>
      </c>
      <c r="L94" s="40" t="s">
        <v>25</v>
      </c>
      <c r="M94" s="35">
        <v>105</v>
      </c>
    </row>
    <row r="95" spans="1:13" ht="15.75" x14ac:dyDescent="0.25">
      <c r="A95" s="32" t="s">
        <v>103</v>
      </c>
      <c r="B95" s="33">
        <v>115</v>
      </c>
      <c r="C95" s="40">
        <v>8</v>
      </c>
      <c r="D95" s="40">
        <v>575</v>
      </c>
      <c r="E95" s="35">
        <v>698</v>
      </c>
      <c r="F95" s="33">
        <v>155</v>
      </c>
      <c r="G95" s="40">
        <v>11</v>
      </c>
      <c r="H95" s="40">
        <v>906</v>
      </c>
      <c r="I95" s="35">
        <v>1072</v>
      </c>
      <c r="J95" s="33">
        <v>277</v>
      </c>
      <c r="K95" s="40">
        <v>19</v>
      </c>
      <c r="L95" s="40">
        <v>1491</v>
      </c>
      <c r="M95" s="35">
        <v>1787</v>
      </c>
    </row>
    <row r="96" spans="1:13" ht="15.75" x14ac:dyDescent="0.25">
      <c r="A96" s="32" t="s">
        <v>333</v>
      </c>
      <c r="B96" s="33" t="s">
        <v>25</v>
      </c>
      <c r="C96" s="40" t="s">
        <v>25</v>
      </c>
      <c r="D96" s="40" t="s">
        <v>25</v>
      </c>
      <c r="E96" s="35" t="s">
        <v>25</v>
      </c>
      <c r="F96" s="33">
        <v>1</v>
      </c>
      <c r="G96" s="40" t="s">
        <v>25</v>
      </c>
      <c r="H96" s="40" t="s">
        <v>25</v>
      </c>
      <c r="I96" s="35">
        <v>1</v>
      </c>
      <c r="J96" s="33">
        <v>1</v>
      </c>
      <c r="K96" s="40" t="s">
        <v>25</v>
      </c>
      <c r="L96" s="40" t="s">
        <v>25</v>
      </c>
      <c r="M96" s="35">
        <v>1</v>
      </c>
    </row>
    <row r="97" spans="1:13" ht="15.75" x14ac:dyDescent="0.25">
      <c r="A97" s="32" t="s">
        <v>104</v>
      </c>
      <c r="B97" s="33">
        <v>7</v>
      </c>
      <c r="C97" s="40">
        <v>1</v>
      </c>
      <c r="D97" s="40">
        <v>2</v>
      </c>
      <c r="E97" s="35">
        <v>10</v>
      </c>
      <c r="F97" s="33">
        <v>4</v>
      </c>
      <c r="G97" s="40">
        <v>3</v>
      </c>
      <c r="H97" s="40">
        <v>2</v>
      </c>
      <c r="I97" s="35">
        <v>9</v>
      </c>
      <c r="J97" s="33">
        <v>11</v>
      </c>
      <c r="K97" s="40">
        <v>4</v>
      </c>
      <c r="L97" s="40">
        <v>4</v>
      </c>
      <c r="M97" s="35">
        <v>19</v>
      </c>
    </row>
    <row r="98" spans="1:13" ht="15.75" x14ac:dyDescent="0.25">
      <c r="A98" s="32" t="s">
        <v>105</v>
      </c>
      <c r="B98" s="33">
        <v>265</v>
      </c>
      <c r="C98" s="40">
        <v>6</v>
      </c>
      <c r="D98" s="40">
        <v>1</v>
      </c>
      <c r="E98" s="35">
        <v>272</v>
      </c>
      <c r="F98" s="33">
        <v>483</v>
      </c>
      <c r="G98" s="40">
        <v>32</v>
      </c>
      <c r="H98" s="40">
        <v>1</v>
      </c>
      <c r="I98" s="35">
        <v>516</v>
      </c>
      <c r="J98" s="33">
        <v>752</v>
      </c>
      <c r="K98" s="40">
        <v>38</v>
      </c>
      <c r="L98" s="40">
        <v>2</v>
      </c>
      <c r="M98" s="35">
        <v>792</v>
      </c>
    </row>
    <row r="99" spans="1:13" ht="15.75" x14ac:dyDescent="0.25">
      <c r="A99" s="32" t="s">
        <v>106</v>
      </c>
      <c r="B99" s="33">
        <v>20</v>
      </c>
      <c r="C99" s="40">
        <v>1</v>
      </c>
      <c r="D99" s="40">
        <v>3</v>
      </c>
      <c r="E99" s="35">
        <v>24</v>
      </c>
      <c r="F99" s="33">
        <v>32</v>
      </c>
      <c r="G99" s="40">
        <v>2</v>
      </c>
      <c r="H99" s="40">
        <v>13</v>
      </c>
      <c r="I99" s="35">
        <v>47</v>
      </c>
      <c r="J99" s="33">
        <v>52</v>
      </c>
      <c r="K99" s="40">
        <v>3</v>
      </c>
      <c r="L99" s="40">
        <v>16</v>
      </c>
      <c r="M99" s="35">
        <v>71</v>
      </c>
    </row>
    <row r="100" spans="1:13" ht="16.5" thickBot="1" x14ac:dyDescent="0.3">
      <c r="A100" s="42" t="s">
        <v>538</v>
      </c>
      <c r="B100" s="43">
        <v>3433</v>
      </c>
      <c r="C100" s="44">
        <v>397</v>
      </c>
      <c r="D100" s="44">
        <v>2809</v>
      </c>
      <c r="E100" s="45">
        <v>6639</v>
      </c>
      <c r="F100" s="43">
        <v>5081</v>
      </c>
      <c r="G100" s="44">
        <v>1056</v>
      </c>
      <c r="H100" s="44">
        <v>4949</v>
      </c>
      <c r="I100" s="45">
        <v>11086</v>
      </c>
      <c r="J100" s="43">
        <v>8583</v>
      </c>
      <c r="K100" s="44">
        <v>1457</v>
      </c>
      <c r="L100" s="44">
        <v>7852</v>
      </c>
      <c r="M100" s="45">
        <v>17892</v>
      </c>
    </row>
    <row r="102" spans="1:13" ht="15.75" x14ac:dyDescent="0.25">
      <c r="A102" s="144" t="s">
        <v>8</v>
      </c>
    </row>
  </sheetData>
  <mergeCells count="4">
    <mergeCell ref="B3:E3"/>
    <mergeCell ref="F3:I3"/>
    <mergeCell ref="J3:M3"/>
    <mergeCell ref="A3:A4"/>
  </mergeCells>
  <hyperlinks>
    <hyperlink ref="J1" location="'Table of Contents'!C2" display="Back to Table of Contents"/>
  </hyperlinks>
  <pageMargins left="0.75" right="0.75" top="1" bottom="1" header="0.5" footer="0.5"/>
  <pageSetup paperSize="9" scale="44" orientation="portrait" r:id="rId1"/>
  <rowBreaks count="1" manualBreakCount="1">
    <brk id="100" max="16383" man="1"/>
  </rowBreaks>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9"/>
  <sheetViews>
    <sheetView showGridLines="0" zoomScaleNormal="100" workbookViewId="0"/>
  </sheetViews>
  <sheetFormatPr defaultRowHeight="15" x14ac:dyDescent="0.25"/>
  <cols>
    <col min="1" max="1" width="75.85546875" customWidth="1"/>
    <col min="2" max="8" width="11.28515625" customWidth="1"/>
  </cols>
  <sheetData>
    <row r="1" spans="1:10" x14ac:dyDescent="0.25">
      <c r="A1" s="8" t="s">
        <v>593</v>
      </c>
      <c r="J1" s="7" t="s">
        <v>892</v>
      </c>
    </row>
    <row r="2" spans="1:10" ht="15.75" thickBot="1" x14ac:dyDescent="0.3">
      <c r="A2" s="2"/>
    </row>
    <row r="3" spans="1:10" ht="15" customHeight="1" x14ac:dyDescent="0.25">
      <c r="A3" s="303" t="s">
        <v>49</v>
      </c>
      <c r="B3" s="282" t="s">
        <v>2</v>
      </c>
      <c r="C3" s="283"/>
      <c r="D3" s="284"/>
      <c r="E3" s="282" t="s">
        <v>3</v>
      </c>
      <c r="F3" s="283"/>
      <c r="G3" s="283"/>
      <c r="H3" s="284"/>
    </row>
    <row r="4" spans="1:10" ht="15.75" customHeight="1" thickBot="1" x14ac:dyDescent="0.3">
      <c r="A4" s="304"/>
      <c r="B4" s="236" t="s">
        <v>164</v>
      </c>
      <c r="C4" s="237" t="s">
        <v>165</v>
      </c>
      <c r="D4" s="238" t="s">
        <v>7</v>
      </c>
      <c r="E4" s="236" t="s">
        <v>164</v>
      </c>
      <c r="F4" s="237" t="s">
        <v>165</v>
      </c>
      <c r="G4" s="237" t="s">
        <v>166</v>
      </c>
      <c r="H4" s="238" t="s">
        <v>7</v>
      </c>
    </row>
    <row r="5" spans="1:10" ht="15.75" x14ac:dyDescent="0.25">
      <c r="A5" s="98" t="s">
        <v>285</v>
      </c>
      <c r="B5" s="47">
        <v>2148</v>
      </c>
      <c r="C5" s="48">
        <v>25</v>
      </c>
      <c r="D5" s="206">
        <v>2173</v>
      </c>
      <c r="E5" s="47">
        <v>2558</v>
      </c>
      <c r="F5" s="48">
        <v>63</v>
      </c>
      <c r="G5" s="48">
        <v>9</v>
      </c>
      <c r="H5" s="164">
        <v>2630</v>
      </c>
    </row>
    <row r="6" spans="1:10" ht="15.75" x14ac:dyDescent="0.25">
      <c r="A6" s="99" t="s">
        <v>56</v>
      </c>
      <c r="B6" s="33">
        <v>74</v>
      </c>
      <c r="C6" s="40" t="s">
        <v>25</v>
      </c>
      <c r="D6" s="111">
        <v>74</v>
      </c>
      <c r="E6" s="33">
        <v>67</v>
      </c>
      <c r="F6" s="40">
        <v>1</v>
      </c>
      <c r="G6" s="40">
        <v>3</v>
      </c>
      <c r="H6" s="35">
        <v>71</v>
      </c>
    </row>
    <row r="7" spans="1:10" ht="15.75" x14ac:dyDescent="0.25">
      <c r="A7" s="99" t="s">
        <v>286</v>
      </c>
      <c r="B7" s="33">
        <v>79</v>
      </c>
      <c r="C7" s="40">
        <v>1</v>
      </c>
      <c r="D7" s="111">
        <v>80</v>
      </c>
      <c r="E7" s="33">
        <v>97</v>
      </c>
      <c r="F7" s="40">
        <v>1</v>
      </c>
      <c r="G7" s="40">
        <v>1</v>
      </c>
      <c r="H7" s="35">
        <v>99</v>
      </c>
    </row>
    <row r="8" spans="1:10" ht="15.75" x14ac:dyDescent="0.25">
      <c r="A8" s="99" t="s">
        <v>57</v>
      </c>
      <c r="B8" s="33">
        <v>555</v>
      </c>
      <c r="C8" s="40">
        <v>7</v>
      </c>
      <c r="D8" s="111">
        <v>562</v>
      </c>
      <c r="E8" s="33">
        <v>1230</v>
      </c>
      <c r="F8" s="40">
        <v>25</v>
      </c>
      <c r="G8" s="40">
        <v>70</v>
      </c>
      <c r="H8" s="35">
        <v>1325</v>
      </c>
    </row>
    <row r="9" spans="1:10" ht="15.75" x14ac:dyDescent="0.25">
      <c r="A9" s="99" t="s">
        <v>58</v>
      </c>
      <c r="B9" s="33">
        <v>171</v>
      </c>
      <c r="C9" s="40">
        <v>4</v>
      </c>
      <c r="D9" s="111">
        <v>175</v>
      </c>
      <c r="E9" s="33">
        <v>320</v>
      </c>
      <c r="F9" s="40">
        <v>8</v>
      </c>
      <c r="G9" s="40">
        <v>18</v>
      </c>
      <c r="H9" s="35">
        <v>346</v>
      </c>
    </row>
    <row r="10" spans="1:10" ht="15.75" x14ac:dyDescent="0.25">
      <c r="A10" s="99" t="s">
        <v>287</v>
      </c>
      <c r="B10" s="33">
        <v>52</v>
      </c>
      <c r="C10" s="40" t="s">
        <v>25</v>
      </c>
      <c r="D10" s="111">
        <v>52</v>
      </c>
      <c r="E10" s="33">
        <v>47</v>
      </c>
      <c r="F10" s="40" t="s">
        <v>25</v>
      </c>
      <c r="G10" s="40">
        <v>1</v>
      </c>
      <c r="H10" s="35">
        <v>48</v>
      </c>
    </row>
    <row r="11" spans="1:10" ht="15.75" x14ac:dyDescent="0.25">
      <c r="A11" s="99" t="s">
        <v>288</v>
      </c>
      <c r="B11" s="33">
        <v>363</v>
      </c>
      <c r="C11" s="40">
        <v>1</v>
      </c>
      <c r="D11" s="111">
        <v>364</v>
      </c>
      <c r="E11" s="33">
        <v>378</v>
      </c>
      <c r="F11" s="40">
        <v>3</v>
      </c>
      <c r="G11" s="40">
        <v>12</v>
      </c>
      <c r="H11" s="35">
        <v>393</v>
      </c>
    </row>
    <row r="12" spans="1:10" ht="15.75" x14ac:dyDescent="0.25">
      <c r="A12" s="99" t="s">
        <v>59</v>
      </c>
      <c r="B12" s="33">
        <v>127</v>
      </c>
      <c r="C12" s="40">
        <v>1</v>
      </c>
      <c r="D12" s="111">
        <v>128</v>
      </c>
      <c r="E12" s="33">
        <v>218</v>
      </c>
      <c r="F12" s="40">
        <v>1</v>
      </c>
      <c r="G12" s="40">
        <v>9</v>
      </c>
      <c r="H12" s="35">
        <v>228</v>
      </c>
    </row>
    <row r="13" spans="1:10" ht="15.75" x14ac:dyDescent="0.25">
      <c r="A13" s="99" t="s">
        <v>60</v>
      </c>
      <c r="B13" s="33">
        <v>18</v>
      </c>
      <c r="C13" s="40" t="s">
        <v>25</v>
      </c>
      <c r="D13" s="111">
        <v>18</v>
      </c>
      <c r="E13" s="33">
        <v>58</v>
      </c>
      <c r="F13" s="40" t="s">
        <v>25</v>
      </c>
      <c r="G13" s="40">
        <v>3</v>
      </c>
      <c r="H13" s="35">
        <v>61</v>
      </c>
    </row>
    <row r="14" spans="1:10" ht="15.75" x14ac:dyDescent="0.25">
      <c r="A14" s="99" t="s">
        <v>61</v>
      </c>
      <c r="B14" s="33">
        <v>5</v>
      </c>
      <c r="C14" s="40" t="s">
        <v>25</v>
      </c>
      <c r="D14" s="111">
        <v>5</v>
      </c>
      <c r="E14" s="33">
        <v>4</v>
      </c>
      <c r="F14" s="40" t="s">
        <v>25</v>
      </c>
      <c r="G14" s="40" t="s">
        <v>25</v>
      </c>
      <c r="H14" s="35">
        <v>4</v>
      </c>
    </row>
    <row r="15" spans="1:10" ht="15.75" x14ac:dyDescent="0.25">
      <c r="A15" s="99" t="s">
        <v>289</v>
      </c>
      <c r="B15" s="33">
        <v>199</v>
      </c>
      <c r="C15" s="40">
        <v>2</v>
      </c>
      <c r="D15" s="111">
        <v>201</v>
      </c>
      <c r="E15" s="33">
        <v>262</v>
      </c>
      <c r="F15" s="40">
        <v>1</v>
      </c>
      <c r="G15" s="40">
        <v>14</v>
      </c>
      <c r="H15" s="35">
        <v>277</v>
      </c>
    </row>
    <row r="16" spans="1:10" ht="15.75" x14ac:dyDescent="0.25">
      <c r="A16" s="99" t="s">
        <v>62</v>
      </c>
      <c r="B16" s="33">
        <v>202</v>
      </c>
      <c r="C16" s="40">
        <v>1</v>
      </c>
      <c r="D16" s="111">
        <v>203</v>
      </c>
      <c r="E16" s="33">
        <v>609</v>
      </c>
      <c r="F16" s="40">
        <v>15</v>
      </c>
      <c r="G16" s="40">
        <v>1</v>
      </c>
      <c r="H16" s="35">
        <v>625</v>
      </c>
    </row>
    <row r="17" spans="1:8" ht="15.75" x14ac:dyDescent="0.25">
      <c r="A17" s="99" t="s">
        <v>290</v>
      </c>
      <c r="B17" s="33">
        <v>32</v>
      </c>
      <c r="C17" s="40">
        <v>1</v>
      </c>
      <c r="D17" s="111">
        <v>33</v>
      </c>
      <c r="E17" s="33">
        <v>99</v>
      </c>
      <c r="F17" s="40">
        <v>6</v>
      </c>
      <c r="G17" s="40">
        <v>4</v>
      </c>
      <c r="H17" s="35">
        <v>109</v>
      </c>
    </row>
    <row r="18" spans="1:8" ht="15.75" x14ac:dyDescent="0.25">
      <c r="A18" s="99" t="s">
        <v>291</v>
      </c>
      <c r="B18" s="33">
        <v>80</v>
      </c>
      <c r="C18" s="40">
        <v>1</v>
      </c>
      <c r="D18" s="111">
        <v>81</v>
      </c>
      <c r="E18" s="33">
        <v>146</v>
      </c>
      <c r="F18" s="40">
        <v>3</v>
      </c>
      <c r="G18" s="40">
        <v>6</v>
      </c>
      <c r="H18" s="35">
        <v>155</v>
      </c>
    </row>
    <row r="19" spans="1:8" ht="15.75" x14ac:dyDescent="0.25">
      <c r="A19" s="99" t="s">
        <v>292</v>
      </c>
      <c r="B19" s="33">
        <v>129</v>
      </c>
      <c r="C19" s="40">
        <v>1</v>
      </c>
      <c r="D19" s="111">
        <v>130</v>
      </c>
      <c r="E19" s="33">
        <v>264</v>
      </c>
      <c r="F19" s="40">
        <v>5</v>
      </c>
      <c r="G19" s="40">
        <v>14</v>
      </c>
      <c r="H19" s="35">
        <v>283</v>
      </c>
    </row>
    <row r="20" spans="1:8" ht="15.75" x14ac:dyDescent="0.25">
      <c r="A20" s="99" t="s">
        <v>293</v>
      </c>
      <c r="B20" s="33">
        <v>17</v>
      </c>
      <c r="C20" s="40" t="s">
        <v>25</v>
      </c>
      <c r="D20" s="111">
        <v>17</v>
      </c>
      <c r="E20" s="33">
        <v>27</v>
      </c>
      <c r="F20" s="40">
        <v>1</v>
      </c>
      <c r="G20" s="40" t="s">
        <v>25</v>
      </c>
      <c r="H20" s="35">
        <v>28</v>
      </c>
    </row>
    <row r="21" spans="1:8" ht="15.75" x14ac:dyDescent="0.25">
      <c r="A21" s="99" t="s">
        <v>64</v>
      </c>
      <c r="B21" s="33">
        <v>39</v>
      </c>
      <c r="C21" s="40" t="s">
        <v>25</v>
      </c>
      <c r="D21" s="111">
        <v>39</v>
      </c>
      <c r="E21" s="33">
        <v>62</v>
      </c>
      <c r="F21" s="40">
        <v>2</v>
      </c>
      <c r="G21" s="40">
        <v>1</v>
      </c>
      <c r="H21" s="35">
        <v>65</v>
      </c>
    </row>
    <row r="22" spans="1:8" ht="15.75" x14ac:dyDescent="0.25">
      <c r="A22" s="99" t="s">
        <v>294</v>
      </c>
      <c r="B22" s="33">
        <v>2</v>
      </c>
      <c r="C22" s="40" t="s">
        <v>25</v>
      </c>
      <c r="D22" s="111">
        <v>2</v>
      </c>
      <c r="E22" s="33">
        <v>3</v>
      </c>
      <c r="F22" s="40" t="s">
        <v>25</v>
      </c>
      <c r="G22" s="40" t="s">
        <v>25</v>
      </c>
      <c r="H22" s="35">
        <v>3</v>
      </c>
    </row>
    <row r="23" spans="1:8" ht="15.75" x14ac:dyDescent="0.25">
      <c r="A23" s="99" t="s">
        <v>295</v>
      </c>
      <c r="B23" s="33">
        <v>1203</v>
      </c>
      <c r="C23" s="40">
        <v>31</v>
      </c>
      <c r="D23" s="111">
        <v>1234</v>
      </c>
      <c r="E23" s="33">
        <v>1700</v>
      </c>
      <c r="F23" s="40">
        <v>47</v>
      </c>
      <c r="G23" s="40">
        <v>26</v>
      </c>
      <c r="H23" s="35">
        <v>1773</v>
      </c>
    </row>
    <row r="24" spans="1:8" ht="15.75" x14ac:dyDescent="0.25">
      <c r="A24" s="99" t="s">
        <v>79</v>
      </c>
      <c r="B24" s="33">
        <v>933</v>
      </c>
      <c r="C24" s="40">
        <v>3</v>
      </c>
      <c r="D24" s="111">
        <v>936</v>
      </c>
      <c r="E24" s="33">
        <v>516</v>
      </c>
      <c r="F24" s="40">
        <v>12</v>
      </c>
      <c r="G24" s="40">
        <v>11</v>
      </c>
      <c r="H24" s="35">
        <v>539</v>
      </c>
    </row>
    <row r="25" spans="1:8" ht="15.75" x14ac:dyDescent="0.25">
      <c r="A25" s="99" t="s">
        <v>80</v>
      </c>
      <c r="B25" s="33">
        <v>150</v>
      </c>
      <c r="C25" s="40">
        <v>4</v>
      </c>
      <c r="D25" s="111">
        <v>154</v>
      </c>
      <c r="E25" s="33">
        <v>167</v>
      </c>
      <c r="F25" s="40">
        <v>2</v>
      </c>
      <c r="G25" s="40">
        <v>5</v>
      </c>
      <c r="H25" s="35">
        <v>174</v>
      </c>
    </row>
    <row r="26" spans="1:8" ht="15.75" x14ac:dyDescent="0.25">
      <c r="A26" s="99" t="s">
        <v>81</v>
      </c>
      <c r="B26" s="33">
        <v>11</v>
      </c>
      <c r="C26" s="40" t="s">
        <v>25</v>
      </c>
      <c r="D26" s="111">
        <v>11</v>
      </c>
      <c r="E26" s="33">
        <v>15</v>
      </c>
      <c r="F26" s="40" t="s">
        <v>25</v>
      </c>
      <c r="G26" s="40" t="s">
        <v>25</v>
      </c>
      <c r="H26" s="35">
        <v>15</v>
      </c>
    </row>
    <row r="27" spans="1:8" ht="15.75" x14ac:dyDescent="0.25">
      <c r="A27" s="99" t="s">
        <v>296</v>
      </c>
      <c r="B27" s="33">
        <v>72</v>
      </c>
      <c r="C27" s="40">
        <v>1</v>
      </c>
      <c r="D27" s="111">
        <v>73</v>
      </c>
      <c r="E27" s="33">
        <v>137</v>
      </c>
      <c r="F27" s="40">
        <v>1</v>
      </c>
      <c r="G27" s="40">
        <v>4</v>
      </c>
      <c r="H27" s="35">
        <v>142</v>
      </c>
    </row>
    <row r="28" spans="1:8" ht="15.75" x14ac:dyDescent="0.25">
      <c r="A28" s="99" t="s">
        <v>297</v>
      </c>
      <c r="B28" s="33">
        <v>135</v>
      </c>
      <c r="C28" s="40" t="s">
        <v>25</v>
      </c>
      <c r="D28" s="111">
        <v>135</v>
      </c>
      <c r="E28" s="33">
        <v>125</v>
      </c>
      <c r="F28" s="40">
        <v>4</v>
      </c>
      <c r="G28" s="40">
        <v>2</v>
      </c>
      <c r="H28" s="35">
        <v>131</v>
      </c>
    </row>
    <row r="29" spans="1:8" ht="15.75" x14ac:dyDescent="0.25">
      <c r="A29" s="99" t="s">
        <v>298</v>
      </c>
      <c r="B29" s="33">
        <v>2</v>
      </c>
      <c r="C29" s="40" t="s">
        <v>25</v>
      </c>
      <c r="D29" s="111">
        <v>2</v>
      </c>
      <c r="E29" s="33" t="s">
        <v>25</v>
      </c>
      <c r="F29" s="40" t="s">
        <v>25</v>
      </c>
      <c r="G29" s="40" t="s">
        <v>25</v>
      </c>
      <c r="H29" s="35" t="s">
        <v>25</v>
      </c>
    </row>
    <row r="30" spans="1:8" ht="15.75" x14ac:dyDescent="0.25">
      <c r="A30" s="99" t="s">
        <v>70</v>
      </c>
      <c r="B30" s="33">
        <v>8833</v>
      </c>
      <c r="C30" s="40">
        <v>69</v>
      </c>
      <c r="D30" s="111">
        <v>8902</v>
      </c>
      <c r="E30" s="33">
        <v>7816</v>
      </c>
      <c r="F30" s="40">
        <v>71</v>
      </c>
      <c r="G30" s="40">
        <v>221</v>
      </c>
      <c r="H30" s="35">
        <v>8108</v>
      </c>
    </row>
    <row r="31" spans="1:8" ht="15.75" x14ac:dyDescent="0.25">
      <c r="A31" s="99" t="s">
        <v>71</v>
      </c>
      <c r="B31" s="33">
        <v>157</v>
      </c>
      <c r="C31" s="40" t="s">
        <v>25</v>
      </c>
      <c r="D31" s="111">
        <v>157</v>
      </c>
      <c r="E31" s="33">
        <v>319</v>
      </c>
      <c r="F31" s="40">
        <v>4</v>
      </c>
      <c r="G31" s="40">
        <v>16</v>
      </c>
      <c r="H31" s="35">
        <v>339</v>
      </c>
    </row>
    <row r="32" spans="1:8" ht="15.75" x14ac:dyDescent="0.25">
      <c r="A32" s="99" t="s">
        <v>299</v>
      </c>
      <c r="B32" s="33">
        <v>404</v>
      </c>
      <c r="C32" s="40">
        <v>8</v>
      </c>
      <c r="D32" s="111">
        <v>412</v>
      </c>
      <c r="E32" s="33">
        <v>799</v>
      </c>
      <c r="F32" s="40">
        <v>23</v>
      </c>
      <c r="G32" s="40">
        <v>14</v>
      </c>
      <c r="H32" s="35">
        <v>836</v>
      </c>
    </row>
    <row r="33" spans="1:8" ht="15.75" x14ac:dyDescent="0.25">
      <c r="A33" s="99" t="s">
        <v>72</v>
      </c>
      <c r="B33" s="33">
        <v>52</v>
      </c>
      <c r="C33" s="40">
        <v>2</v>
      </c>
      <c r="D33" s="111">
        <v>54</v>
      </c>
      <c r="E33" s="33">
        <v>106</v>
      </c>
      <c r="F33" s="40" t="s">
        <v>25</v>
      </c>
      <c r="G33" s="40">
        <v>3</v>
      </c>
      <c r="H33" s="35">
        <v>109</v>
      </c>
    </row>
    <row r="34" spans="1:8" ht="15.75" x14ac:dyDescent="0.25">
      <c r="A34" s="99" t="s">
        <v>300</v>
      </c>
      <c r="B34" s="33">
        <v>31</v>
      </c>
      <c r="C34" s="40" t="s">
        <v>25</v>
      </c>
      <c r="D34" s="111">
        <v>31</v>
      </c>
      <c r="E34" s="33">
        <v>49</v>
      </c>
      <c r="F34" s="40" t="s">
        <v>25</v>
      </c>
      <c r="G34" s="40">
        <v>2</v>
      </c>
      <c r="H34" s="35">
        <v>51</v>
      </c>
    </row>
    <row r="35" spans="1:8" ht="15.75" x14ac:dyDescent="0.25">
      <c r="A35" s="99" t="s">
        <v>301</v>
      </c>
      <c r="B35" s="33">
        <v>1154</v>
      </c>
      <c r="C35" s="40">
        <v>19</v>
      </c>
      <c r="D35" s="111">
        <v>1173</v>
      </c>
      <c r="E35" s="33">
        <v>1704</v>
      </c>
      <c r="F35" s="40">
        <v>34</v>
      </c>
      <c r="G35" s="40">
        <v>31</v>
      </c>
      <c r="H35" s="35">
        <v>1769</v>
      </c>
    </row>
    <row r="36" spans="1:8" ht="15.75" x14ac:dyDescent="0.25">
      <c r="A36" s="98" t="s">
        <v>74</v>
      </c>
      <c r="B36" s="33">
        <v>2</v>
      </c>
      <c r="C36" s="40" t="s">
        <v>25</v>
      </c>
      <c r="D36" s="111">
        <v>2</v>
      </c>
      <c r="E36" s="33">
        <v>13</v>
      </c>
      <c r="F36" s="40">
        <v>1</v>
      </c>
      <c r="G36" s="40" t="s">
        <v>25</v>
      </c>
      <c r="H36" s="35">
        <v>14</v>
      </c>
    </row>
    <row r="37" spans="1:8" ht="15.75" x14ac:dyDescent="0.25">
      <c r="A37" s="99" t="s">
        <v>302</v>
      </c>
      <c r="B37" s="33">
        <v>14</v>
      </c>
      <c r="C37" s="40" t="s">
        <v>25</v>
      </c>
      <c r="D37" s="111">
        <v>14</v>
      </c>
      <c r="E37" s="33">
        <v>13</v>
      </c>
      <c r="F37" s="40" t="s">
        <v>25</v>
      </c>
      <c r="G37" s="40">
        <v>4</v>
      </c>
      <c r="H37" s="35">
        <v>17</v>
      </c>
    </row>
    <row r="38" spans="1:8" ht="15.75" x14ac:dyDescent="0.25">
      <c r="A38" s="99" t="s">
        <v>73</v>
      </c>
      <c r="B38" s="33">
        <v>59</v>
      </c>
      <c r="C38" s="40" t="s">
        <v>25</v>
      </c>
      <c r="D38" s="111">
        <v>59</v>
      </c>
      <c r="E38" s="33">
        <v>119</v>
      </c>
      <c r="F38" s="40">
        <v>3</v>
      </c>
      <c r="G38" s="40">
        <v>4</v>
      </c>
      <c r="H38" s="35">
        <v>126</v>
      </c>
    </row>
    <row r="39" spans="1:8" ht="15.75" x14ac:dyDescent="0.25">
      <c r="A39" s="99" t="s">
        <v>75</v>
      </c>
      <c r="B39" s="33">
        <v>224</v>
      </c>
      <c r="C39" s="40">
        <v>3</v>
      </c>
      <c r="D39" s="111">
        <v>227</v>
      </c>
      <c r="E39" s="33">
        <v>352</v>
      </c>
      <c r="F39" s="40">
        <v>4</v>
      </c>
      <c r="G39" s="40">
        <v>16</v>
      </c>
      <c r="H39" s="35">
        <v>372</v>
      </c>
    </row>
    <row r="40" spans="1:8" ht="15.75" x14ac:dyDescent="0.25">
      <c r="A40" s="99" t="s">
        <v>76</v>
      </c>
      <c r="B40" s="33">
        <v>68</v>
      </c>
      <c r="C40" s="40" t="s">
        <v>25</v>
      </c>
      <c r="D40" s="111">
        <v>68</v>
      </c>
      <c r="E40" s="33">
        <v>147</v>
      </c>
      <c r="F40" s="40" t="s">
        <v>25</v>
      </c>
      <c r="G40" s="40">
        <v>10</v>
      </c>
      <c r="H40" s="35">
        <v>157</v>
      </c>
    </row>
    <row r="41" spans="1:8" ht="15.75" x14ac:dyDescent="0.25">
      <c r="A41" s="99" t="s">
        <v>303</v>
      </c>
      <c r="B41" s="33">
        <v>314</v>
      </c>
      <c r="C41" s="40">
        <v>2</v>
      </c>
      <c r="D41" s="111">
        <v>316</v>
      </c>
      <c r="E41" s="33">
        <v>551</v>
      </c>
      <c r="F41" s="40">
        <v>6</v>
      </c>
      <c r="G41" s="40">
        <v>22</v>
      </c>
      <c r="H41" s="35">
        <v>579</v>
      </c>
    </row>
    <row r="42" spans="1:8" ht="15.75" x14ac:dyDescent="0.25">
      <c r="A42" s="99" t="s">
        <v>77</v>
      </c>
      <c r="B42" s="33">
        <v>23</v>
      </c>
      <c r="C42" s="40" t="s">
        <v>25</v>
      </c>
      <c r="D42" s="111">
        <v>23</v>
      </c>
      <c r="E42" s="33">
        <v>65</v>
      </c>
      <c r="F42" s="40">
        <v>2</v>
      </c>
      <c r="G42" s="40">
        <v>2</v>
      </c>
      <c r="H42" s="35">
        <v>69</v>
      </c>
    </row>
    <row r="43" spans="1:8" ht="15.75" x14ac:dyDescent="0.25">
      <c r="A43" s="99" t="s">
        <v>82</v>
      </c>
      <c r="B43" s="33">
        <v>641</v>
      </c>
      <c r="C43" s="40">
        <v>7</v>
      </c>
      <c r="D43" s="111">
        <v>648</v>
      </c>
      <c r="E43" s="33">
        <v>813</v>
      </c>
      <c r="F43" s="40">
        <v>19</v>
      </c>
      <c r="G43" s="40">
        <v>15</v>
      </c>
      <c r="H43" s="35">
        <v>847</v>
      </c>
    </row>
    <row r="44" spans="1:8" ht="15.75" x14ac:dyDescent="0.25">
      <c r="A44" s="99" t="s">
        <v>83</v>
      </c>
      <c r="B44" s="33">
        <v>226</v>
      </c>
      <c r="C44" s="40">
        <v>1</v>
      </c>
      <c r="D44" s="111">
        <v>227</v>
      </c>
      <c r="E44" s="33">
        <v>453</v>
      </c>
      <c r="F44" s="40">
        <v>9</v>
      </c>
      <c r="G44" s="40">
        <v>8</v>
      </c>
      <c r="H44" s="35">
        <v>470</v>
      </c>
    </row>
    <row r="45" spans="1:8" ht="15.75" x14ac:dyDescent="0.25">
      <c r="A45" s="99" t="s">
        <v>304</v>
      </c>
      <c r="B45" s="33">
        <v>100</v>
      </c>
      <c r="C45" s="40" t="s">
        <v>25</v>
      </c>
      <c r="D45" s="111">
        <v>100</v>
      </c>
      <c r="E45" s="33">
        <v>108</v>
      </c>
      <c r="F45" s="40">
        <v>1</v>
      </c>
      <c r="G45" s="40">
        <v>5</v>
      </c>
      <c r="H45" s="35">
        <v>114</v>
      </c>
    </row>
    <row r="46" spans="1:8" ht="15.75" x14ac:dyDescent="0.25">
      <c r="A46" s="99" t="s">
        <v>84</v>
      </c>
      <c r="B46" s="33">
        <v>112</v>
      </c>
      <c r="C46" s="40" t="s">
        <v>25</v>
      </c>
      <c r="D46" s="111">
        <v>112</v>
      </c>
      <c r="E46" s="33">
        <v>127</v>
      </c>
      <c r="F46" s="40" t="s">
        <v>25</v>
      </c>
      <c r="G46" s="40">
        <v>3</v>
      </c>
      <c r="H46" s="35">
        <v>130</v>
      </c>
    </row>
    <row r="47" spans="1:8" ht="15.75" x14ac:dyDescent="0.25">
      <c r="A47" s="99" t="s">
        <v>305</v>
      </c>
      <c r="B47" s="33">
        <v>14</v>
      </c>
      <c r="C47" s="40" t="s">
        <v>25</v>
      </c>
      <c r="D47" s="111">
        <v>14</v>
      </c>
      <c r="E47" s="33">
        <v>41</v>
      </c>
      <c r="F47" s="40">
        <v>1</v>
      </c>
      <c r="G47" s="40" t="s">
        <v>25</v>
      </c>
      <c r="H47" s="35">
        <v>42</v>
      </c>
    </row>
    <row r="48" spans="1:8" ht="15.75" x14ac:dyDescent="0.25">
      <c r="A48" s="99" t="s">
        <v>85</v>
      </c>
      <c r="B48" s="33">
        <v>1809</v>
      </c>
      <c r="C48" s="40">
        <v>38</v>
      </c>
      <c r="D48" s="111">
        <v>1847</v>
      </c>
      <c r="E48" s="33">
        <v>2463</v>
      </c>
      <c r="F48" s="40">
        <v>72</v>
      </c>
      <c r="G48" s="40">
        <v>93</v>
      </c>
      <c r="H48" s="35">
        <v>2628</v>
      </c>
    </row>
    <row r="49" spans="1:8" ht="15.75" x14ac:dyDescent="0.25">
      <c r="A49" s="99" t="s">
        <v>306</v>
      </c>
      <c r="B49" s="33">
        <v>10</v>
      </c>
      <c r="C49" s="40" t="s">
        <v>25</v>
      </c>
      <c r="D49" s="111">
        <v>10</v>
      </c>
      <c r="E49" s="33">
        <v>28</v>
      </c>
      <c r="F49" s="40" t="s">
        <v>25</v>
      </c>
      <c r="G49" s="40">
        <v>1</v>
      </c>
      <c r="H49" s="35">
        <v>29</v>
      </c>
    </row>
    <row r="50" spans="1:8" ht="15.75" x14ac:dyDescent="0.25">
      <c r="A50" s="99" t="s">
        <v>307</v>
      </c>
      <c r="B50" s="33">
        <v>303</v>
      </c>
      <c r="C50" s="40">
        <v>5</v>
      </c>
      <c r="D50" s="111">
        <v>308</v>
      </c>
      <c r="E50" s="33">
        <v>386</v>
      </c>
      <c r="F50" s="40">
        <v>13</v>
      </c>
      <c r="G50" s="40">
        <v>18</v>
      </c>
      <c r="H50" s="35">
        <v>417</v>
      </c>
    </row>
    <row r="51" spans="1:8" ht="15.75" x14ac:dyDescent="0.25">
      <c r="A51" s="99" t="s">
        <v>308</v>
      </c>
      <c r="B51" s="33">
        <v>1514</v>
      </c>
      <c r="C51" s="40">
        <v>45</v>
      </c>
      <c r="D51" s="111">
        <v>1559</v>
      </c>
      <c r="E51" s="33">
        <v>3546</v>
      </c>
      <c r="F51" s="40">
        <v>114</v>
      </c>
      <c r="G51" s="40">
        <v>124</v>
      </c>
      <c r="H51" s="35">
        <v>3784</v>
      </c>
    </row>
    <row r="52" spans="1:8" ht="15.75" x14ac:dyDescent="0.25">
      <c r="A52" s="99" t="s">
        <v>309</v>
      </c>
      <c r="B52" s="33">
        <v>248</v>
      </c>
      <c r="C52" s="40">
        <v>3</v>
      </c>
      <c r="D52" s="111">
        <v>251</v>
      </c>
      <c r="E52" s="33">
        <v>613</v>
      </c>
      <c r="F52" s="40">
        <v>11</v>
      </c>
      <c r="G52" s="40">
        <v>14</v>
      </c>
      <c r="H52" s="35">
        <v>638</v>
      </c>
    </row>
    <row r="53" spans="1:8" ht="15.75" x14ac:dyDescent="0.25">
      <c r="A53" s="99" t="s">
        <v>310</v>
      </c>
      <c r="B53" s="33">
        <v>17</v>
      </c>
      <c r="C53" s="40" t="s">
        <v>25</v>
      </c>
      <c r="D53" s="111">
        <v>17</v>
      </c>
      <c r="E53" s="33">
        <v>62</v>
      </c>
      <c r="F53" s="40" t="s">
        <v>25</v>
      </c>
      <c r="G53" s="40">
        <v>2</v>
      </c>
      <c r="H53" s="35">
        <v>64</v>
      </c>
    </row>
    <row r="54" spans="1:8" ht="15.75" x14ac:dyDescent="0.25">
      <c r="A54" s="99" t="s">
        <v>311</v>
      </c>
      <c r="B54" s="33">
        <v>92</v>
      </c>
      <c r="C54" s="40" t="s">
        <v>25</v>
      </c>
      <c r="D54" s="111">
        <v>92</v>
      </c>
      <c r="E54" s="33">
        <v>170</v>
      </c>
      <c r="F54" s="40">
        <v>1</v>
      </c>
      <c r="G54" s="40" t="s">
        <v>25</v>
      </c>
      <c r="H54" s="35">
        <v>171</v>
      </c>
    </row>
    <row r="55" spans="1:8" ht="15.75" x14ac:dyDescent="0.25">
      <c r="A55" s="99" t="s">
        <v>86</v>
      </c>
      <c r="B55" s="33">
        <v>135</v>
      </c>
      <c r="C55" s="40">
        <v>2</v>
      </c>
      <c r="D55" s="111">
        <v>137</v>
      </c>
      <c r="E55" s="33">
        <v>287</v>
      </c>
      <c r="F55" s="40">
        <v>5</v>
      </c>
      <c r="G55" s="40">
        <v>4</v>
      </c>
      <c r="H55" s="35">
        <v>296</v>
      </c>
    </row>
    <row r="56" spans="1:8" ht="15.75" x14ac:dyDescent="0.25">
      <c r="A56" s="99" t="s">
        <v>312</v>
      </c>
      <c r="B56" s="33">
        <v>74</v>
      </c>
      <c r="C56" s="40">
        <v>2</v>
      </c>
      <c r="D56" s="111">
        <v>76</v>
      </c>
      <c r="E56" s="33">
        <v>60</v>
      </c>
      <c r="F56" s="40">
        <v>1</v>
      </c>
      <c r="G56" s="40" t="s">
        <v>25</v>
      </c>
      <c r="H56" s="35">
        <v>61</v>
      </c>
    </row>
    <row r="57" spans="1:8" ht="15.75" x14ac:dyDescent="0.25">
      <c r="A57" s="99" t="s">
        <v>87</v>
      </c>
      <c r="B57" s="33">
        <v>11</v>
      </c>
      <c r="C57" s="40" t="s">
        <v>25</v>
      </c>
      <c r="D57" s="111">
        <v>11</v>
      </c>
      <c r="E57" s="33">
        <v>52</v>
      </c>
      <c r="F57" s="40">
        <v>1</v>
      </c>
      <c r="G57" s="40" t="s">
        <v>25</v>
      </c>
      <c r="H57" s="35">
        <v>53</v>
      </c>
    </row>
    <row r="58" spans="1:8" ht="15.75" x14ac:dyDescent="0.25">
      <c r="A58" s="99" t="s">
        <v>313</v>
      </c>
      <c r="B58" s="33">
        <v>37</v>
      </c>
      <c r="C58" s="40" t="s">
        <v>25</v>
      </c>
      <c r="D58" s="111">
        <v>37</v>
      </c>
      <c r="E58" s="33">
        <v>60</v>
      </c>
      <c r="F58" s="40">
        <v>1</v>
      </c>
      <c r="G58" s="40">
        <v>3</v>
      </c>
      <c r="H58" s="35">
        <v>64</v>
      </c>
    </row>
    <row r="59" spans="1:8" ht="15.75" x14ac:dyDescent="0.25">
      <c r="A59" s="99" t="s">
        <v>88</v>
      </c>
      <c r="B59" s="33">
        <v>17</v>
      </c>
      <c r="C59" s="40">
        <v>1</v>
      </c>
      <c r="D59" s="111">
        <v>18</v>
      </c>
      <c r="E59" s="33">
        <v>50</v>
      </c>
      <c r="F59" s="40">
        <v>1</v>
      </c>
      <c r="G59" s="40">
        <v>1</v>
      </c>
      <c r="H59" s="35">
        <v>52</v>
      </c>
    </row>
    <row r="60" spans="1:8" ht="15.75" x14ac:dyDescent="0.25">
      <c r="A60" s="99" t="s">
        <v>314</v>
      </c>
      <c r="B60" s="33">
        <v>54</v>
      </c>
      <c r="C60" s="40">
        <v>3</v>
      </c>
      <c r="D60" s="111">
        <v>57</v>
      </c>
      <c r="E60" s="33">
        <v>131</v>
      </c>
      <c r="F60" s="40">
        <v>2</v>
      </c>
      <c r="G60" s="40">
        <v>6</v>
      </c>
      <c r="H60" s="35">
        <v>139</v>
      </c>
    </row>
    <row r="61" spans="1:8" ht="15.75" x14ac:dyDescent="0.25">
      <c r="A61" s="99" t="s">
        <v>89</v>
      </c>
      <c r="B61" s="33">
        <v>16</v>
      </c>
      <c r="C61" s="40" t="s">
        <v>25</v>
      </c>
      <c r="D61" s="111">
        <v>16</v>
      </c>
      <c r="E61" s="33">
        <v>12</v>
      </c>
      <c r="F61" s="40" t="s">
        <v>25</v>
      </c>
      <c r="G61" s="40">
        <v>2</v>
      </c>
      <c r="H61" s="35">
        <v>14</v>
      </c>
    </row>
    <row r="62" spans="1:8" ht="15.75" x14ac:dyDescent="0.25">
      <c r="A62" s="99" t="s">
        <v>90</v>
      </c>
      <c r="B62" s="33">
        <v>11</v>
      </c>
      <c r="C62" s="40" t="s">
        <v>25</v>
      </c>
      <c r="D62" s="111">
        <v>11</v>
      </c>
      <c r="E62" s="33">
        <v>29</v>
      </c>
      <c r="F62" s="40" t="s">
        <v>25</v>
      </c>
      <c r="G62" s="40">
        <v>1</v>
      </c>
      <c r="H62" s="35">
        <v>30</v>
      </c>
    </row>
    <row r="63" spans="1:8" ht="15.75" x14ac:dyDescent="0.25">
      <c r="A63" s="99" t="s">
        <v>91</v>
      </c>
      <c r="B63" s="33">
        <v>8</v>
      </c>
      <c r="C63" s="40" t="s">
        <v>25</v>
      </c>
      <c r="D63" s="111">
        <v>8</v>
      </c>
      <c r="E63" s="33">
        <v>20</v>
      </c>
      <c r="F63" s="40" t="s">
        <v>25</v>
      </c>
      <c r="G63" s="40" t="s">
        <v>25</v>
      </c>
      <c r="H63" s="35">
        <v>20</v>
      </c>
    </row>
    <row r="64" spans="1:8" ht="15.75" x14ac:dyDescent="0.25">
      <c r="A64" s="99" t="s">
        <v>92</v>
      </c>
      <c r="B64" s="33">
        <v>9</v>
      </c>
      <c r="C64" s="40" t="s">
        <v>25</v>
      </c>
      <c r="D64" s="111">
        <v>9</v>
      </c>
      <c r="E64" s="33">
        <v>19</v>
      </c>
      <c r="F64" s="40" t="s">
        <v>25</v>
      </c>
      <c r="G64" s="40" t="s">
        <v>25</v>
      </c>
      <c r="H64" s="35">
        <v>19</v>
      </c>
    </row>
    <row r="65" spans="1:8" ht="15.75" x14ac:dyDescent="0.25">
      <c r="A65" s="99" t="s">
        <v>315</v>
      </c>
      <c r="B65" s="33">
        <v>44</v>
      </c>
      <c r="C65" s="40">
        <v>2</v>
      </c>
      <c r="D65" s="111">
        <v>46</v>
      </c>
      <c r="E65" s="33">
        <v>65</v>
      </c>
      <c r="F65" s="40">
        <v>1</v>
      </c>
      <c r="G65" s="40">
        <v>4</v>
      </c>
      <c r="H65" s="35">
        <v>70</v>
      </c>
    </row>
    <row r="66" spans="1:8" ht="15.75" x14ac:dyDescent="0.25">
      <c r="A66" s="99" t="s">
        <v>316</v>
      </c>
      <c r="B66" s="33">
        <v>6207</v>
      </c>
      <c r="C66" s="40">
        <v>108</v>
      </c>
      <c r="D66" s="111">
        <v>6315</v>
      </c>
      <c r="E66" s="33">
        <v>6592</v>
      </c>
      <c r="F66" s="40">
        <v>177</v>
      </c>
      <c r="G66" s="40">
        <v>240</v>
      </c>
      <c r="H66" s="35">
        <v>7009</v>
      </c>
    </row>
    <row r="67" spans="1:8" ht="15.75" x14ac:dyDescent="0.25">
      <c r="A67" s="98" t="s">
        <v>317</v>
      </c>
      <c r="B67" s="33">
        <v>85</v>
      </c>
      <c r="C67" s="40">
        <v>3</v>
      </c>
      <c r="D67" s="111">
        <v>88</v>
      </c>
      <c r="E67" s="33">
        <v>151</v>
      </c>
      <c r="F67" s="40">
        <v>4</v>
      </c>
      <c r="G67" s="40">
        <v>3</v>
      </c>
      <c r="H67" s="35">
        <v>158</v>
      </c>
    </row>
    <row r="68" spans="1:8" ht="15.75" x14ac:dyDescent="0.25">
      <c r="A68" s="99" t="s">
        <v>318</v>
      </c>
      <c r="B68" s="33">
        <v>2091</v>
      </c>
      <c r="C68" s="40">
        <v>24</v>
      </c>
      <c r="D68" s="111">
        <v>2115</v>
      </c>
      <c r="E68" s="33">
        <v>2198</v>
      </c>
      <c r="F68" s="40">
        <v>62</v>
      </c>
      <c r="G68" s="40">
        <v>45</v>
      </c>
      <c r="H68" s="35">
        <v>2305</v>
      </c>
    </row>
    <row r="69" spans="1:8" ht="31.5" x14ac:dyDescent="0.25">
      <c r="A69" s="99" t="s">
        <v>319</v>
      </c>
      <c r="B69" s="33">
        <v>57</v>
      </c>
      <c r="C69" s="40">
        <v>1</v>
      </c>
      <c r="D69" s="111">
        <v>58</v>
      </c>
      <c r="E69" s="33">
        <v>39</v>
      </c>
      <c r="F69" s="40" t="s">
        <v>25</v>
      </c>
      <c r="G69" s="40">
        <v>2</v>
      </c>
      <c r="H69" s="35">
        <v>41</v>
      </c>
    </row>
    <row r="70" spans="1:8" ht="31.5" x14ac:dyDescent="0.25">
      <c r="A70" s="99" t="s">
        <v>320</v>
      </c>
      <c r="B70" s="33">
        <v>712</v>
      </c>
      <c r="C70" s="40">
        <v>10</v>
      </c>
      <c r="D70" s="111">
        <v>722</v>
      </c>
      <c r="E70" s="33">
        <v>1040</v>
      </c>
      <c r="F70" s="40">
        <v>23</v>
      </c>
      <c r="G70" s="40">
        <v>36</v>
      </c>
      <c r="H70" s="35">
        <v>1099</v>
      </c>
    </row>
    <row r="71" spans="1:8" ht="15.75" x14ac:dyDescent="0.25">
      <c r="A71" s="99" t="s">
        <v>321</v>
      </c>
      <c r="B71" s="33">
        <v>215</v>
      </c>
      <c r="C71" s="40">
        <v>2</v>
      </c>
      <c r="D71" s="111">
        <v>217</v>
      </c>
      <c r="E71" s="33">
        <v>256</v>
      </c>
      <c r="F71" s="40">
        <v>1</v>
      </c>
      <c r="G71" s="40">
        <v>5</v>
      </c>
      <c r="H71" s="35">
        <v>262</v>
      </c>
    </row>
    <row r="72" spans="1:8" ht="15.75" x14ac:dyDescent="0.25">
      <c r="A72" s="99" t="s">
        <v>65</v>
      </c>
      <c r="B72" s="33">
        <v>28</v>
      </c>
      <c r="C72" s="40" t="s">
        <v>25</v>
      </c>
      <c r="D72" s="111">
        <v>28</v>
      </c>
      <c r="E72" s="33">
        <v>29</v>
      </c>
      <c r="F72" s="40" t="s">
        <v>25</v>
      </c>
      <c r="G72" s="40" t="s">
        <v>25</v>
      </c>
      <c r="H72" s="35">
        <v>29</v>
      </c>
    </row>
    <row r="73" spans="1:8" ht="15.75" x14ac:dyDescent="0.25">
      <c r="A73" s="99" t="s">
        <v>93</v>
      </c>
      <c r="B73" s="33">
        <v>61</v>
      </c>
      <c r="C73" s="40" t="s">
        <v>25</v>
      </c>
      <c r="D73" s="111">
        <v>61</v>
      </c>
      <c r="E73" s="33">
        <v>32</v>
      </c>
      <c r="F73" s="40" t="s">
        <v>25</v>
      </c>
      <c r="G73" s="40">
        <v>2</v>
      </c>
      <c r="H73" s="35">
        <v>34</v>
      </c>
    </row>
    <row r="74" spans="1:8" ht="15.75" x14ac:dyDescent="0.25">
      <c r="A74" s="99" t="s">
        <v>63</v>
      </c>
      <c r="B74" s="33">
        <v>118</v>
      </c>
      <c r="C74" s="40">
        <v>4</v>
      </c>
      <c r="D74" s="111">
        <v>122</v>
      </c>
      <c r="E74" s="33">
        <v>180</v>
      </c>
      <c r="F74" s="40">
        <v>1</v>
      </c>
      <c r="G74" s="40">
        <v>5</v>
      </c>
      <c r="H74" s="35">
        <v>186</v>
      </c>
    </row>
    <row r="75" spans="1:8" ht="15.75" x14ac:dyDescent="0.25">
      <c r="A75" s="99" t="s">
        <v>94</v>
      </c>
      <c r="B75" s="33">
        <v>17</v>
      </c>
      <c r="C75" s="40" t="s">
        <v>25</v>
      </c>
      <c r="D75" s="111">
        <v>17</v>
      </c>
      <c r="E75" s="33">
        <v>32</v>
      </c>
      <c r="F75" s="40" t="s">
        <v>25</v>
      </c>
      <c r="G75" s="40" t="s">
        <v>25</v>
      </c>
      <c r="H75" s="35">
        <v>32</v>
      </c>
    </row>
    <row r="76" spans="1:8" ht="15.75" x14ac:dyDescent="0.25">
      <c r="A76" s="99" t="s">
        <v>322</v>
      </c>
      <c r="B76" s="33">
        <v>3</v>
      </c>
      <c r="C76" s="40" t="s">
        <v>25</v>
      </c>
      <c r="D76" s="111">
        <v>3</v>
      </c>
      <c r="E76" s="33">
        <v>6</v>
      </c>
      <c r="F76" s="40" t="s">
        <v>25</v>
      </c>
      <c r="G76" s="40" t="s">
        <v>25</v>
      </c>
      <c r="H76" s="35">
        <v>6</v>
      </c>
    </row>
    <row r="77" spans="1:8" ht="15.75" x14ac:dyDescent="0.25">
      <c r="A77" s="99" t="s">
        <v>323</v>
      </c>
      <c r="B77" s="33">
        <v>72</v>
      </c>
      <c r="C77" s="40" t="s">
        <v>25</v>
      </c>
      <c r="D77" s="111">
        <v>72</v>
      </c>
      <c r="E77" s="33">
        <v>58</v>
      </c>
      <c r="F77" s="40">
        <v>2</v>
      </c>
      <c r="G77" s="40">
        <v>2</v>
      </c>
      <c r="H77" s="35">
        <v>62</v>
      </c>
    </row>
    <row r="78" spans="1:8" ht="15.75" x14ac:dyDescent="0.25">
      <c r="A78" s="99" t="s">
        <v>66</v>
      </c>
      <c r="B78" s="33">
        <v>104</v>
      </c>
      <c r="C78" s="40">
        <v>2</v>
      </c>
      <c r="D78" s="111">
        <v>106</v>
      </c>
      <c r="E78" s="33">
        <v>222</v>
      </c>
      <c r="F78" s="40">
        <v>4</v>
      </c>
      <c r="G78" s="40">
        <v>4</v>
      </c>
      <c r="H78" s="35">
        <v>230</v>
      </c>
    </row>
    <row r="79" spans="1:8" ht="15.75" x14ac:dyDescent="0.25">
      <c r="A79" s="99" t="s">
        <v>67</v>
      </c>
      <c r="B79" s="33">
        <v>64</v>
      </c>
      <c r="C79" s="40">
        <v>4</v>
      </c>
      <c r="D79" s="111">
        <v>68</v>
      </c>
      <c r="E79" s="33">
        <v>116</v>
      </c>
      <c r="F79" s="40">
        <v>9</v>
      </c>
      <c r="G79" s="40">
        <v>3</v>
      </c>
      <c r="H79" s="35">
        <v>128</v>
      </c>
    </row>
    <row r="80" spans="1:8" ht="15.75" x14ac:dyDescent="0.25">
      <c r="A80" s="99" t="s">
        <v>324</v>
      </c>
      <c r="B80" s="33">
        <v>12</v>
      </c>
      <c r="C80" s="40" t="s">
        <v>25</v>
      </c>
      <c r="D80" s="111">
        <v>12</v>
      </c>
      <c r="E80" s="33">
        <v>33</v>
      </c>
      <c r="F80" s="40" t="s">
        <v>25</v>
      </c>
      <c r="G80" s="40">
        <v>1</v>
      </c>
      <c r="H80" s="35">
        <v>34</v>
      </c>
    </row>
    <row r="81" spans="1:8" ht="15.75" x14ac:dyDescent="0.25">
      <c r="A81" s="99" t="s">
        <v>68</v>
      </c>
      <c r="B81" s="33">
        <v>16</v>
      </c>
      <c r="C81" s="40">
        <v>1</v>
      </c>
      <c r="D81" s="111">
        <v>17</v>
      </c>
      <c r="E81" s="33">
        <v>34</v>
      </c>
      <c r="F81" s="40">
        <v>5</v>
      </c>
      <c r="G81" s="40" t="s">
        <v>25</v>
      </c>
      <c r="H81" s="35">
        <v>39</v>
      </c>
    </row>
    <row r="82" spans="1:8" ht="15.75" x14ac:dyDescent="0.25">
      <c r="A82" s="99" t="s">
        <v>69</v>
      </c>
      <c r="B82" s="33">
        <v>3</v>
      </c>
      <c r="C82" s="40" t="s">
        <v>25</v>
      </c>
      <c r="D82" s="111">
        <v>3</v>
      </c>
      <c r="E82" s="33">
        <v>1</v>
      </c>
      <c r="F82" s="40" t="s">
        <v>25</v>
      </c>
      <c r="G82" s="40" t="s">
        <v>25</v>
      </c>
      <c r="H82" s="35">
        <v>1</v>
      </c>
    </row>
    <row r="83" spans="1:8" ht="15.75" x14ac:dyDescent="0.25">
      <c r="A83" s="99" t="s">
        <v>95</v>
      </c>
      <c r="B83" s="33">
        <v>336</v>
      </c>
      <c r="C83" s="40">
        <v>12</v>
      </c>
      <c r="D83" s="111">
        <v>348</v>
      </c>
      <c r="E83" s="33">
        <v>687</v>
      </c>
      <c r="F83" s="40">
        <v>33</v>
      </c>
      <c r="G83" s="40">
        <v>44</v>
      </c>
      <c r="H83" s="35">
        <v>764</v>
      </c>
    </row>
    <row r="84" spans="1:8" ht="15.75" x14ac:dyDescent="0.25">
      <c r="A84" s="99" t="s">
        <v>325</v>
      </c>
      <c r="B84" s="33">
        <v>106</v>
      </c>
      <c r="C84" s="40" t="s">
        <v>25</v>
      </c>
      <c r="D84" s="111">
        <v>106</v>
      </c>
      <c r="E84" s="33">
        <v>117</v>
      </c>
      <c r="F84" s="40">
        <v>3</v>
      </c>
      <c r="G84" s="40">
        <v>2</v>
      </c>
      <c r="H84" s="35">
        <v>122</v>
      </c>
    </row>
    <row r="85" spans="1:8" ht="15.75" x14ac:dyDescent="0.25">
      <c r="A85" s="99" t="s">
        <v>326</v>
      </c>
      <c r="B85" s="33">
        <v>48</v>
      </c>
      <c r="C85" s="40">
        <v>2</v>
      </c>
      <c r="D85" s="111">
        <v>50</v>
      </c>
      <c r="E85" s="33">
        <v>64</v>
      </c>
      <c r="F85" s="40" t="s">
        <v>25</v>
      </c>
      <c r="G85" s="40">
        <v>1</v>
      </c>
      <c r="H85" s="35">
        <v>65</v>
      </c>
    </row>
    <row r="86" spans="1:8" ht="15.75" x14ac:dyDescent="0.25">
      <c r="A86" s="99" t="s">
        <v>327</v>
      </c>
      <c r="B86" s="33">
        <v>163</v>
      </c>
      <c r="C86" s="40">
        <v>2</v>
      </c>
      <c r="D86" s="111">
        <v>165</v>
      </c>
      <c r="E86" s="33">
        <v>196</v>
      </c>
      <c r="F86" s="40">
        <v>1</v>
      </c>
      <c r="G86" s="40">
        <v>5</v>
      </c>
      <c r="H86" s="35">
        <v>202</v>
      </c>
    </row>
    <row r="87" spans="1:8" ht="15.75" x14ac:dyDescent="0.25">
      <c r="A87" s="99" t="s">
        <v>96</v>
      </c>
      <c r="B87" s="33">
        <v>83</v>
      </c>
      <c r="C87" s="40">
        <v>2</v>
      </c>
      <c r="D87" s="111">
        <v>85</v>
      </c>
      <c r="E87" s="33">
        <v>214</v>
      </c>
      <c r="F87" s="40">
        <v>5</v>
      </c>
      <c r="G87" s="40">
        <v>5</v>
      </c>
      <c r="H87" s="35">
        <v>224</v>
      </c>
    </row>
    <row r="88" spans="1:8" ht="15.75" x14ac:dyDescent="0.25">
      <c r="A88" s="99" t="s">
        <v>328</v>
      </c>
      <c r="B88" s="33">
        <v>387</v>
      </c>
      <c r="C88" s="40">
        <v>6</v>
      </c>
      <c r="D88" s="111">
        <v>393</v>
      </c>
      <c r="E88" s="33">
        <v>855</v>
      </c>
      <c r="F88" s="40">
        <v>19</v>
      </c>
      <c r="G88" s="40">
        <v>31</v>
      </c>
      <c r="H88" s="35">
        <v>905</v>
      </c>
    </row>
    <row r="89" spans="1:8" ht="15.75" x14ac:dyDescent="0.25">
      <c r="A89" s="99" t="s">
        <v>329</v>
      </c>
      <c r="B89" s="33">
        <v>124</v>
      </c>
      <c r="C89" s="40">
        <v>5</v>
      </c>
      <c r="D89" s="111">
        <v>129</v>
      </c>
      <c r="E89" s="33">
        <v>125</v>
      </c>
      <c r="F89" s="40">
        <v>12</v>
      </c>
      <c r="G89" s="40">
        <v>12</v>
      </c>
      <c r="H89" s="35">
        <v>149</v>
      </c>
    </row>
    <row r="90" spans="1:8" ht="15.75" x14ac:dyDescent="0.25">
      <c r="A90" s="99" t="s">
        <v>97</v>
      </c>
      <c r="B90" s="33">
        <v>13</v>
      </c>
      <c r="C90" s="40" t="s">
        <v>25</v>
      </c>
      <c r="D90" s="111">
        <v>13</v>
      </c>
      <c r="E90" s="33">
        <v>54</v>
      </c>
      <c r="F90" s="40" t="s">
        <v>25</v>
      </c>
      <c r="G90" s="40">
        <v>2</v>
      </c>
      <c r="H90" s="35">
        <v>56</v>
      </c>
    </row>
    <row r="91" spans="1:8" ht="15.75" x14ac:dyDescent="0.25">
      <c r="A91" s="99" t="s">
        <v>78</v>
      </c>
      <c r="B91" s="33">
        <v>7</v>
      </c>
      <c r="C91" s="40" t="s">
        <v>25</v>
      </c>
      <c r="D91" s="111">
        <v>7</v>
      </c>
      <c r="E91" s="33">
        <v>26</v>
      </c>
      <c r="F91" s="40" t="s">
        <v>25</v>
      </c>
      <c r="G91" s="40">
        <v>1</v>
      </c>
      <c r="H91" s="35">
        <v>27</v>
      </c>
    </row>
    <row r="92" spans="1:8" ht="15.75" x14ac:dyDescent="0.25">
      <c r="A92" s="99" t="s">
        <v>98</v>
      </c>
      <c r="B92" s="33">
        <v>740</v>
      </c>
      <c r="C92" s="40">
        <v>15</v>
      </c>
      <c r="D92" s="111">
        <v>755</v>
      </c>
      <c r="E92" s="33">
        <v>1855</v>
      </c>
      <c r="F92" s="40">
        <v>61</v>
      </c>
      <c r="G92" s="40">
        <v>50</v>
      </c>
      <c r="H92" s="35">
        <v>1966</v>
      </c>
    </row>
    <row r="93" spans="1:8" ht="15.75" x14ac:dyDescent="0.25">
      <c r="A93" s="99" t="s">
        <v>99</v>
      </c>
      <c r="B93" s="33">
        <v>21</v>
      </c>
      <c r="C93" s="40" t="s">
        <v>25</v>
      </c>
      <c r="D93" s="111">
        <v>21</v>
      </c>
      <c r="E93" s="33">
        <v>65</v>
      </c>
      <c r="F93" s="40" t="s">
        <v>25</v>
      </c>
      <c r="G93" s="40">
        <v>2</v>
      </c>
      <c r="H93" s="35">
        <v>67</v>
      </c>
    </row>
    <row r="94" spans="1:8" ht="15.75" x14ac:dyDescent="0.25">
      <c r="A94" s="99" t="s">
        <v>100</v>
      </c>
      <c r="B94" s="33">
        <v>1219</v>
      </c>
      <c r="C94" s="40">
        <v>7</v>
      </c>
      <c r="D94" s="111">
        <v>1226</v>
      </c>
      <c r="E94" s="33">
        <v>3541</v>
      </c>
      <c r="F94" s="40">
        <v>37</v>
      </c>
      <c r="G94" s="40">
        <v>122</v>
      </c>
      <c r="H94" s="35">
        <v>3700</v>
      </c>
    </row>
    <row r="95" spans="1:8" ht="15.75" x14ac:dyDescent="0.25">
      <c r="A95" s="99" t="s">
        <v>330</v>
      </c>
      <c r="B95" s="33">
        <v>116</v>
      </c>
      <c r="C95" s="40" t="s">
        <v>25</v>
      </c>
      <c r="D95" s="111">
        <v>116</v>
      </c>
      <c r="E95" s="33">
        <v>250</v>
      </c>
      <c r="F95" s="40">
        <v>7</v>
      </c>
      <c r="G95" s="40">
        <v>7</v>
      </c>
      <c r="H95" s="35">
        <v>264</v>
      </c>
    </row>
    <row r="96" spans="1:8" ht="15.75" x14ac:dyDescent="0.25">
      <c r="A96" s="99" t="s">
        <v>331</v>
      </c>
      <c r="B96" s="33">
        <v>8346</v>
      </c>
      <c r="C96" s="40">
        <v>54</v>
      </c>
      <c r="D96" s="111">
        <v>8400</v>
      </c>
      <c r="E96" s="33">
        <v>18493</v>
      </c>
      <c r="F96" s="40">
        <v>172</v>
      </c>
      <c r="G96" s="40">
        <v>544</v>
      </c>
      <c r="H96" s="35">
        <v>19209</v>
      </c>
    </row>
    <row r="97" spans="1:8" ht="15.75" x14ac:dyDescent="0.25">
      <c r="A97" s="99" t="s">
        <v>101</v>
      </c>
      <c r="B97" s="33">
        <v>856</v>
      </c>
      <c r="C97" s="40">
        <v>23</v>
      </c>
      <c r="D97" s="111">
        <v>879</v>
      </c>
      <c r="E97" s="33">
        <v>872</v>
      </c>
      <c r="F97" s="40">
        <v>33</v>
      </c>
      <c r="G97" s="40">
        <v>32</v>
      </c>
      <c r="H97" s="35">
        <v>937</v>
      </c>
    </row>
    <row r="98" spans="1:8" ht="15.75" x14ac:dyDescent="0.25">
      <c r="A98" s="98" t="s">
        <v>102</v>
      </c>
      <c r="B98" s="33">
        <v>1222</v>
      </c>
      <c r="C98" s="40">
        <v>15</v>
      </c>
      <c r="D98" s="111">
        <v>1237</v>
      </c>
      <c r="E98" s="33">
        <v>1315</v>
      </c>
      <c r="F98" s="40">
        <v>15</v>
      </c>
      <c r="G98" s="40">
        <v>39</v>
      </c>
      <c r="H98" s="35">
        <v>1369</v>
      </c>
    </row>
    <row r="99" spans="1:8" ht="15.75" x14ac:dyDescent="0.25">
      <c r="A99" s="99" t="s">
        <v>332</v>
      </c>
      <c r="B99" s="33">
        <v>573</v>
      </c>
      <c r="C99" s="40">
        <v>8</v>
      </c>
      <c r="D99" s="111">
        <v>581</v>
      </c>
      <c r="E99" s="33">
        <v>736</v>
      </c>
      <c r="F99" s="40">
        <v>16</v>
      </c>
      <c r="G99" s="40">
        <v>33</v>
      </c>
      <c r="H99" s="35">
        <v>785</v>
      </c>
    </row>
    <row r="100" spans="1:8" ht="15.75" x14ac:dyDescent="0.25">
      <c r="A100" s="99" t="s">
        <v>103</v>
      </c>
      <c r="B100" s="33">
        <v>7732</v>
      </c>
      <c r="C100" s="40">
        <v>61</v>
      </c>
      <c r="D100" s="111">
        <v>7793</v>
      </c>
      <c r="E100" s="33">
        <v>9712</v>
      </c>
      <c r="F100" s="40">
        <v>68</v>
      </c>
      <c r="G100" s="40">
        <v>342</v>
      </c>
      <c r="H100" s="35">
        <v>10122</v>
      </c>
    </row>
    <row r="101" spans="1:8" ht="15.75" x14ac:dyDescent="0.25">
      <c r="A101" s="99" t="s">
        <v>333</v>
      </c>
      <c r="B101" s="33">
        <v>17</v>
      </c>
      <c r="C101" s="40" t="s">
        <v>25</v>
      </c>
      <c r="D101" s="111">
        <v>17</v>
      </c>
      <c r="E101" s="33">
        <v>8</v>
      </c>
      <c r="F101" s="40" t="s">
        <v>25</v>
      </c>
      <c r="G101" s="40">
        <v>1</v>
      </c>
      <c r="H101" s="35">
        <v>9</v>
      </c>
    </row>
    <row r="102" spans="1:8" ht="15.75" x14ac:dyDescent="0.25">
      <c r="A102" s="99" t="s">
        <v>104</v>
      </c>
      <c r="B102" s="33">
        <v>59</v>
      </c>
      <c r="C102" s="40">
        <v>4</v>
      </c>
      <c r="D102" s="111">
        <v>63</v>
      </c>
      <c r="E102" s="33">
        <v>85</v>
      </c>
      <c r="F102" s="40">
        <v>2</v>
      </c>
      <c r="G102" s="40">
        <v>4</v>
      </c>
      <c r="H102" s="35">
        <v>91</v>
      </c>
    </row>
    <row r="103" spans="1:8" ht="15.75" x14ac:dyDescent="0.25">
      <c r="A103" s="99" t="s">
        <v>105</v>
      </c>
      <c r="B103" s="33">
        <v>630</v>
      </c>
      <c r="C103" s="40">
        <v>3</v>
      </c>
      <c r="D103" s="111">
        <v>633</v>
      </c>
      <c r="E103" s="33">
        <v>1320</v>
      </c>
      <c r="F103" s="40">
        <v>11</v>
      </c>
      <c r="G103" s="40">
        <v>40</v>
      </c>
      <c r="H103" s="35">
        <v>1371</v>
      </c>
    </row>
    <row r="104" spans="1:8" ht="15.75" x14ac:dyDescent="0.25">
      <c r="A104" s="99" t="s">
        <v>106</v>
      </c>
      <c r="B104" s="33">
        <v>106</v>
      </c>
      <c r="C104" s="40" t="s">
        <v>25</v>
      </c>
      <c r="D104" s="111">
        <v>106</v>
      </c>
      <c r="E104" s="33">
        <v>136</v>
      </c>
      <c r="F104" s="40">
        <v>2</v>
      </c>
      <c r="G104" s="40">
        <v>5</v>
      </c>
      <c r="H104" s="35">
        <v>143</v>
      </c>
    </row>
    <row r="105" spans="1:8" ht="16.5" thickBot="1" x14ac:dyDescent="0.3">
      <c r="A105" s="100" t="s">
        <v>7</v>
      </c>
      <c r="B105" s="37">
        <v>56404</v>
      </c>
      <c r="C105" s="41">
        <v>674</v>
      </c>
      <c r="D105" s="55">
        <v>57078</v>
      </c>
      <c r="E105" s="37">
        <v>82502</v>
      </c>
      <c r="F105" s="41">
        <v>1387</v>
      </c>
      <c r="G105" s="41">
        <v>2535</v>
      </c>
      <c r="H105" s="38">
        <v>86424</v>
      </c>
    </row>
    <row r="107" spans="1:8" ht="15.75" x14ac:dyDescent="0.25">
      <c r="A107" s="129" t="s">
        <v>8</v>
      </c>
      <c r="B107" s="77"/>
      <c r="C107" s="77"/>
      <c r="D107" s="77"/>
      <c r="E107" s="77"/>
      <c r="F107" s="77"/>
      <c r="G107" s="77"/>
      <c r="H107" s="77"/>
    </row>
    <row r="108" spans="1:8" ht="15.75" x14ac:dyDescent="0.25">
      <c r="B108" s="77"/>
      <c r="C108" s="77"/>
      <c r="D108" s="77"/>
      <c r="E108" s="77"/>
      <c r="F108" s="77"/>
      <c r="G108" s="77"/>
      <c r="H108" s="77"/>
    </row>
    <row r="109" spans="1:8" x14ac:dyDescent="0.25">
      <c r="A109" t="s">
        <v>594</v>
      </c>
    </row>
  </sheetData>
  <mergeCells count="3">
    <mergeCell ref="A3:A4"/>
    <mergeCell ref="B3:D3"/>
    <mergeCell ref="E3:H3"/>
  </mergeCells>
  <hyperlinks>
    <hyperlink ref="J1" location="'Table of Contents'!C2" display="Back to Table of Contents"/>
  </hyperlinks>
  <pageMargins left="0.75" right="0.75" top="1" bottom="1" header="0.5" footer="0.5"/>
  <pageSetup paperSize="9" scale="41" orientation="portrait" r:id="rId1"/>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showGridLines="0" zoomScaleNormal="100" workbookViewId="0"/>
  </sheetViews>
  <sheetFormatPr defaultRowHeight="15" x14ac:dyDescent="0.25"/>
  <cols>
    <col min="1" max="1" width="18.42578125" customWidth="1"/>
    <col min="2" max="21" width="10.85546875" customWidth="1"/>
  </cols>
  <sheetData>
    <row r="1" spans="1:21" x14ac:dyDescent="0.25">
      <c r="A1" s="8" t="s">
        <v>596</v>
      </c>
      <c r="J1" s="7" t="s">
        <v>892</v>
      </c>
    </row>
    <row r="2" spans="1:21" x14ac:dyDescent="0.25">
      <c r="A2" s="2"/>
    </row>
    <row r="3" spans="1:21" ht="16.5" thickBot="1" x14ac:dyDescent="0.3">
      <c r="A3" s="306" t="s">
        <v>2</v>
      </c>
      <c r="B3" s="306"/>
      <c r="C3" s="271"/>
      <c r="D3" s="271"/>
      <c r="E3" s="271"/>
      <c r="F3" s="271"/>
      <c r="G3" s="271"/>
      <c r="H3" s="271"/>
      <c r="I3" s="271"/>
      <c r="J3" s="271"/>
      <c r="K3" s="271"/>
      <c r="L3" s="271"/>
      <c r="M3" s="271"/>
      <c r="N3" s="271"/>
      <c r="O3" s="271"/>
      <c r="P3" s="271"/>
      <c r="Q3" s="271"/>
      <c r="R3" s="306"/>
      <c r="S3" s="306"/>
      <c r="T3" s="306"/>
      <c r="U3" s="306"/>
    </row>
    <row r="4" spans="1:21" ht="15" customHeight="1" x14ac:dyDescent="0.25">
      <c r="A4" s="298" t="s">
        <v>48</v>
      </c>
      <c r="B4" s="287" t="s">
        <v>194</v>
      </c>
      <c r="C4" s="288"/>
      <c r="D4" s="288"/>
      <c r="E4" s="288"/>
      <c r="F4" s="288"/>
      <c r="G4" s="288"/>
      <c r="H4" s="288"/>
      <c r="I4" s="288"/>
      <c r="J4" s="288"/>
      <c r="K4" s="288"/>
      <c r="L4" s="288"/>
      <c r="M4" s="288"/>
      <c r="N4" s="288"/>
      <c r="O4" s="288"/>
      <c r="P4" s="288"/>
      <c r="Q4" s="288"/>
      <c r="R4" s="288"/>
      <c r="S4" s="288"/>
      <c r="T4" s="288"/>
      <c r="U4" s="289"/>
    </row>
    <row r="5" spans="1:21" ht="15.75" thickBot="1" x14ac:dyDescent="0.3">
      <c r="A5" s="308"/>
      <c r="B5" s="15">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98" t="s">
        <v>24</v>
      </c>
      <c r="B6" s="47">
        <v>100</v>
      </c>
      <c r="C6" s="48">
        <v>49</v>
      </c>
      <c r="D6" s="48">
        <v>62</v>
      </c>
      <c r="E6" s="48">
        <v>124</v>
      </c>
      <c r="F6" s="48">
        <v>138</v>
      </c>
      <c r="G6" s="48">
        <v>92</v>
      </c>
      <c r="H6" s="48">
        <v>71</v>
      </c>
      <c r="I6" s="48">
        <v>53</v>
      </c>
      <c r="J6" s="48">
        <v>75</v>
      </c>
      <c r="K6" s="48">
        <v>81</v>
      </c>
      <c r="L6" s="48">
        <v>57</v>
      </c>
      <c r="M6" s="48">
        <v>38</v>
      </c>
      <c r="N6" s="48">
        <v>48</v>
      </c>
      <c r="O6" s="48">
        <v>59</v>
      </c>
      <c r="P6" s="48">
        <v>75</v>
      </c>
      <c r="Q6" s="48">
        <v>55</v>
      </c>
      <c r="R6" s="48">
        <v>35</v>
      </c>
      <c r="S6" s="48">
        <v>52</v>
      </c>
      <c r="T6" s="48">
        <v>72</v>
      </c>
      <c r="U6" s="49">
        <v>135</v>
      </c>
    </row>
    <row r="7" spans="1:21" ht="15.75" x14ac:dyDescent="0.25">
      <c r="A7" s="99" t="s">
        <v>26</v>
      </c>
      <c r="B7" s="33">
        <v>979</v>
      </c>
      <c r="C7" s="40">
        <v>729</v>
      </c>
      <c r="D7" s="40">
        <v>1059</v>
      </c>
      <c r="E7" s="40">
        <v>1360</v>
      </c>
      <c r="F7" s="40">
        <v>1482</v>
      </c>
      <c r="G7" s="40">
        <v>974</v>
      </c>
      <c r="H7" s="40">
        <v>928</v>
      </c>
      <c r="I7" s="40">
        <v>933</v>
      </c>
      <c r="J7" s="40">
        <v>1080</v>
      </c>
      <c r="K7" s="40">
        <v>842</v>
      </c>
      <c r="L7" s="40">
        <v>567</v>
      </c>
      <c r="M7" s="40">
        <v>382</v>
      </c>
      <c r="N7" s="40">
        <v>472</v>
      </c>
      <c r="O7" s="40">
        <v>799</v>
      </c>
      <c r="P7" s="40">
        <v>759</v>
      </c>
      <c r="Q7" s="40">
        <v>704</v>
      </c>
      <c r="R7" s="40">
        <v>590</v>
      </c>
      <c r="S7" s="40">
        <v>739</v>
      </c>
      <c r="T7" s="40">
        <v>1009</v>
      </c>
      <c r="U7" s="34">
        <v>1249</v>
      </c>
    </row>
    <row r="8" spans="1:21" ht="15.75" x14ac:dyDescent="0.25">
      <c r="A8" s="99" t="s">
        <v>27</v>
      </c>
      <c r="B8" s="33">
        <v>950</v>
      </c>
      <c r="C8" s="40">
        <v>750</v>
      </c>
      <c r="D8" s="40">
        <v>1083</v>
      </c>
      <c r="E8" s="40">
        <v>1377</v>
      </c>
      <c r="F8" s="40">
        <v>1410</v>
      </c>
      <c r="G8" s="40">
        <v>956</v>
      </c>
      <c r="H8" s="40">
        <v>1034</v>
      </c>
      <c r="I8" s="40">
        <v>1011</v>
      </c>
      <c r="J8" s="40">
        <v>1186</v>
      </c>
      <c r="K8" s="40">
        <v>866</v>
      </c>
      <c r="L8" s="40">
        <v>640</v>
      </c>
      <c r="M8" s="40">
        <v>319</v>
      </c>
      <c r="N8" s="40">
        <v>565</v>
      </c>
      <c r="O8" s="40">
        <v>1017</v>
      </c>
      <c r="P8" s="40">
        <v>846</v>
      </c>
      <c r="Q8" s="40">
        <v>799</v>
      </c>
      <c r="R8" s="40">
        <v>793</v>
      </c>
      <c r="S8" s="40">
        <v>846</v>
      </c>
      <c r="T8" s="40">
        <v>1208</v>
      </c>
      <c r="U8" s="34">
        <v>1527</v>
      </c>
    </row>
    <row r="9" spans="1:21" ht="15.75" x14ac:dyDescent="0.25">
      <c r="A9" s="99" t="s">
        <v>28</v>
      </c>
      <c r="B9" s="33">
        <v>834</v>
      </c>
      <c r="C9" s="40">
        <v>647</v>
      </c>
      <c r="D9" s="40">
        <v>966</v>
      </c>
      <c r="E9" s="40">
        <v>1156</v>
      </c>
      <c r="F9" s="40">
        <v>1147</v>
      </c>
      <c r="G9" s="40">
        <v>767</v>
      </c>
      <c r="H9" s="40">
        <v>708</v>
      </c>
      <c r="I9" s="40">
        <v>768</v>
      </c>
      <c r="J9" s="40">
        <v>877</v>
      </c>
      <c r="K9" s="40">
        <v>587</v>
      </c>
      <c r="L9" s="40">
        <v>484</v>
      </c>
      <c r="M9" s="40">
        <v>145</v>
      </c>
      <c r="N9" s="40">
        <v>388</v>
      </c>
      <c r="O9" s="40">
        <v>784</v>
      </c>
      <c r="P9" s="40">
        <v>545</v>
      </c>
      <c r="Q9" s="40">
        <v>573</v>
      </c>
      <c r="R9" s="40">
        <v>541</v>
      </c>
      <c r="S9" s="40">
        <v>594</v>
      </c>
      <c r="T9" s="40">
        <v>950</v>
      </c>
      <c r="U9" s="34">
        <v>1143</v>
      </c>
    </row>
    <row r="10" spans="1:21" ht="15.75" x14ac:dyDescent="0.25">
      <c r="A10" s="99" t="s">
        <v>29</v>
      </c>
      <c r="B10" s="33">
        <v>650</v>
      </c>
      <c r="C10" s="40">
        <v>511</v>
      </c>
      <c r="D10" s="40">
        <v>834</v>
      </c>
      <c r="E10" s="40">
        <v>976</v>
      </c>
      <c r="F10" s="40">
        <v>975</v>
      </c>
      <c r="G10" s="40">
        <v>706</v>
      </c>
      <c r="H10" s="40">
        <v>564</v>
      </c>
      <c r="I10" s="40">
        <v>555</v>
      </c>
      <c r="J10" s="40">
        <v>647</v>
      </c>
      <c r="K10" s="40">
        <v>468</v>
      </c>
      <c r="L10" s="40">
        <v>370</v>
      </c>
      <c r="M10" s="40">
        <v>93</v>
      </c>
      <c r="N10" s="40">
        <v>268</v>
      </c>
      <c r="O10" s="40">
        <v>578</v>
      </c>
      <c r="P10" s="40">
        <v>431</v>
      </c>
      <c r="Q10" s="40">
        <v>404</v>
      </c>
      <c r="R10" s="40">
        <v>452</v>
      </c>
      <c r="S10" s="40">
        <v>460</v>
      </c>
      <c r="T10" s="40">
        <v>729</v>
      </c>
      <c r="U10" s="34">
        <v>1020</v>
      </c>
    </row>
    <row r="11" spans="1:21" ht="15.75" x14ac:dyDescent="0.25">
      <c r="A11" s="99" t="s">
        <v>30</v>
      </c>
      <c r="B11" s="33">
        <v>702</v>
      </c>
      <c r="C11" s="40">
        <v>501</v>
      </c>
      <c r="D11" s="40">
        <v>756</v>
      </c>
      <c r="E11" s="40">
        <v>858</v>
      </c>
      <c r="F11" s="40">
        <v>771</v>
      </c>
      <c r="G11" s="40">
        <v>524</v>
      </c>
      <c r="H11" s="40">
        <v>451</v>
      </c>
      <c r="I11" s="40">
        <v>501</v>
      </c>
      <c r="J11" s="40">
        <v>579</v>
      </c>
      <c r="K11" s="40">
        <v>411</v>
      </c>
      <c r="L11" s="40">
        <v>259</v>
      </c>
      <c r="M11" s="40">
        <v>72</v>
      </c>
      <c r="N11" s="40">
        <v>216</v>
      </c>
      <c r="O11" s="40">
        <v>429</v>
      </c>
      <c r="P11" s="40">
        <v>351</v>
      </c>
      <c r="Q11" s="40">
        <v>305</v>
      </c>
      <c r="R11" s="40">
        <v>354</v>
      </c>
      <c r="S11" s="40">
        <v>362</v>
      </c>
      <c r="T11" s="40">
        <v>503</v>
      </c>
      <c r="U11" s="34">
        <v>803</v>
      </c>
    </row>
    <row r="12" spans="1:21" ht="15.75" x14ac:dyDescent="0.25">
      <c r="A12" s="99" t="s">
        <v>31</v>
      </c>
      <c r="B12" s="33">
        <v>514</v>
      </c>
      <c r="C12" s="40">
        <v>352</v>
      </c>
      <c r="D12" s="40">
        <v>638</v>
      </c>
      <c r="E12" s="40">
        <v>698</v>
      </c>
      <c r="F12" s="40">
        <v>675</v>
      </c>
      <c r="G12" s="40">
        <v>461</v>
      </c>
      <c r="H12" s="40">
        <v>381</v>
      </c>
      <c r="I12" s="40">
        <v>450</v>
      </c>
      <c r="J12" s="40">
        <v>507</v>
      </c>
      <c r="K12" s="40">
        <v>331</v>
      </c>
      <c r="L12" s="40">
        <v>192</v>
      </c>
      <c r="M12" s="40">
        <v>65</v>
      </c>
      <c r="N12" s="40">
        <v>154</v>
      </c>
      <c r="O12" s="40">
        <v>371</v>
      </c>
      <c r="P12" s="40">
        <v>282</v>
      </c>
      <c r="Q12" s="40">
        <v>264</v>
      </c>
      <c r="R12" s="40">
        <v>327</v>
      </c>
      <c r="S12" s="40">
        <v>294</v>
      </c>
      <c r="T12" s="40">
        <v>486</v>
      </c>
      <c r="U12" s="34">
        <v>607</v>
      </c>
    </row>
    <row r="13" spans="1:21" ht="15.75" x14ac:dyDescent="0.25">
      <c r="A13" s="99" t="s">
        <v>32</v>
      </c>
      <c r="B13" s="33">
        <v>385</v>
      </c>
      <c r="C13" s="40">
        <v>240</v>
      </c>
      <c r="D13" s="40">
        <v>448</v>
      </c>
      <c r="E13" s="40">
        <v>485</v>
      </c>
      <c r="F13" s="40">
        <v>450</v>
      </c>
      <c r="G13" s="40">
        <v>349</v>
      </c>
      <c r="H13" s="40">
        <v>268</v>
      </c>
      <c r="I13" s="40">
        <v>319</v>
      </c>
      <c r="J13" s="40">
        <v>391</v>
      </c>
      <c r="K13" s="40">
        <v>231</v>
      </c>
      <c r="L13" s="40">
        <v>169</v>
      </c>
      <c r="M13" s="40">
        <v>42</v>
      </c>
      <c r="N13" s="40">
        <v>123</v>
      </c>
      <c r="O13" s="40">
        <v>273</v>
      </c>
      <c r="P13" s="40">
        <v>219</v>
      </c>
      <c r="Q13" s="40">
        <v>216</v>
      </c>
      <c r="R13" s="40">
        <v>228</v>
      </c>
      <c r="S13" s="40">
        <v>250</v>
      </c>
      <c r="T13" s="40">
        <v>355</v>
      </c>
      <c r="U13" s="34">
        <v>467</v>
      </c>
    </row>
    <row r="14" spans="1:21" ht="15.75" x14ac:dyDescent="0.25">
      <c r="A14" s="99" t="s">
        <v>33</v>
      </c>
      <c r="B14" s="33">
        <v>203</v>
      </c>
      <c r="C14" s="40">
        <v>157</v>
      </c>
      <c r="D14" s="40">
        <v>283</v>
      </c>
      <c r="E14" s="40">
        <v>320</v>
      </c>
      <c r="F14" s="40">
        <v>326</v>
      </c>
      <c r="G14" s="40">
        <v>276</v>
      </c>
      <c r="H14" s="40">
        <v>242</v>
      </c>
      <c r="I14" s="40">
        <v>249</v>
      </c>
      <c r="J14" s="40">
        <v>245</v>
      </c>
      <c r="K14" s="40">
        <v>172</v>
      </c>
      <c r="L14" s="40">
        <v>121</v>
      </c>
      <c r="M14" s="40">
        <v>30</v>
      </c>
      <c r="N14" s="40">
        <v>109</v>
      </c>
      <c r="O14" s="40">
        <v>187</v>
      </c>
      <c r="P14" s="40">
        <v>140</v>
      </c>
      <c r="Q14" s="40">
        <v>135</v>
      </c>
      <c r="R14" s="40">
        <v>163</v>
      </c>
      <c r="S14" s="40">
        <v>174</v>
      </c>
      <c r="T14" s="40">
        <v>265</v>
      </c>
      <c r="U14" s="34">
        <v>348</v>
      </c>
    </row>
    <row r="15" spans="1:21" ht="15.75" x14ac:dyDescent="0.25">
      <c r="A15" s="99" t="s">
        <v>34</v>
      </c>
      <c r="B15" s="33">
        <v>44</v>
      </c>
      <c r="C15" s="40">
        <v>71</v>
      </c>
      <c r="D15" s="40">
        <v>89</v>
      </c>
      <c r="E15" s="40">
        <v>117</v>
      </c>
      <c r="F15" s="40">
        <v>95</v>
      </c>
      <c r="G15" s="40">
        <v>109</v>
      </c>
      <c r="H15" s="40">
        <v>84</v>
      </c>
      <c r="I15" s="40">
        <v>120</v>
      </c>
      <c r="J15" s="40">
        <v>115</v>
      </c>
      <c r="K15" s="40">
        <v>83</v>
      </c>
      <c r="L15" s="40">
        <v>55</v>
      </c>
      <c r="M15" s="40">
        <v>24</v>
      </c>
      <c r="N15" s="40">
        <v>44</v>
      </c>
      <c r="O15" s="40">
        <v>74</v>
      </c>
      <c r="P15" s="40">
        <v>79</v>
      </c>
      <c r="Q15" s="40">
        <v>61</v>
      </c>
      <c r="R15" s="40">
        <v>99</v>
      </c>
      <c r="S15" s="40">
        <v>90</v>
      </c>
      <c r="T15" s="40">
        <v>170</v>
      </c>
      <c r="U15" s="34">
        <v>234</v>
      </c>
    </row>
    <row r="16" spans="1:21" ht="16.5" thickBot="1" x14ac:dyDescent="0.3">
      <c r="A16" s="100" t="s">
        <v>35</v>
      </c>
      <c r="B16" s="37">
        <v>5361</v>
      </c>
      <c r="C16" s="41">
        <v>4007</v>
      </c>
      <c r="D16" s="41">
        <v>6218</v>
      </c>
      <c r="E16" s="41">
        <v>7471</v>
      </c>
      <c r="F16" s="41">
        <v>7469</v>
      </c>
      <c r="G16" s="41">
        <v>5214</v>
      </c>
      <c r="H16" s="41">
        <v>4731</v>
      </c>
      <c r="I16" s="41">
        <v>4959</v>
      </c>
      <c r="J16" s="41">
        <v>5702</v>
      </c>
      <c r="K16" s="41">
        <v>4072</v>
      </c>
      <c r="L16" s="41">
        <v>2914</v>
      </c>
      <c r="M16" s="41">
        <v>1210</v>
      </c>
      <c r="N16" s="41">
        <v>2387</v>
      </c>
      <c r="O16" s="41">
        <v>4571</v>
      </c>
      <c r="P16" s="41">
        <v>3727</v>
      </c>
      <c r="Q16" s="41">
        <v>3516</v>
      </c>
      <c r="R16" s="41">
        <v>3582</v>
      </c>
      <c r="S16" s="41">
        <v>3861</v>
      </c>
      <c r="T16" s="41">
        <v>5747</v>
      </c>
      <c r="U16" s="38">
        <v>7533</v>
      </c>
    </row>
    <row r="18" spans="1:21" ht="16.5" thickBot="1" x14ac:dyDescent="0.3">
      <c r="A18" s="306" t="s">
        <v>3</v>
      </c>
      <c r="B18" s="306"/>
      <c r="C18" s="271"/>
      <c r="D18" s="271"/>
      <c r="E18" s="271"/>
      <c r="F18" s="271"/>
      <c r="G18" s="271"/>
      <c r="H18" s="271"/>
      <c r="I18" s="271"/>
      <c r="J18" s="271"/>
      <c r="K18" s="271"/>
      <c r="L18" s="271"/>
      <c r="M18" s="271"/>
      <c r="N18" s="271"/>
      <c r="O18" s="271"/>
      <c r="P18" s="271"/>
      <c r="Q18" s="271"/>
      <c r="R18" s="306"/>
      <c r="S18" s="306"/>
      <c r="T18" s="306"/>
      <c r="U18" s="306"/>
    </row>
    <row r="19" spans="1:21" ht="15" customHeight="1" x14ac:dyDescent="0.25">
      <c r="A19" s="298" t="s">
        <v>48</v>
      </c>
      <c r="B19" s="287" t="s">
        <v>194</v>
      </c>
      <c r="C19" s="288"/>
      <c r="D19" s="288"/>
      <c r="E19" s="288"/>
      <c r="F19" s="288"/>
      <c r="G19" s="288"/>
      <c r="H19" s="288"/>
      <c r="I19" s="288"/>
      <c r="J19" s="288"/>
      <c r="K19" s="288"/>
      <c r="L19" s="288"/>
      <c r="M19" s="288"/>
      <c r="N19" s="288"/>
      <c r="O19" s="288"/>
      <c r="P19" s="288"/>
      <c r="Q19" s="288"/>
      <c r="R19" s="288"/>
      <c r="S19" s="288"/>
      <c r="T19" s="288"/>
      <c r="U19" s="289"/>
    </row>
    <row r="20" spans="1:21" ht="15.75" thickBot="1" x14ac:dyDescent="0.3">
      <c r="A20" s="308"/>
      <c r="B20" s="15">
        <v>2003</v>
      </c>
      <c r="C20" s="16">
        <v>2004</v>
      </c>
      <c r="D20" s="16">
        <v>2005</v>
      </c>
      <c r="E20" s="16">
        <v>2006</v>
      </c>
      <c r="F20" s="16">
        <v>2007</v>
      </c>
      <c r="G20" s="16">
        <v>2008</v>
      </c>
      <c r="H20" s="16">
        <v>2009</v>
      </c>
      <c r="I20" s="16">
        <v>2010</v>
      </c>
      <c r="J20" s="16">
        <v>2011</v>
      </c>
      <c r="K20" s="16">
        <v>2012</v>
      </c>
      <c r="L20" s="16">
        <v>2013</v>
      </c>
      <c r="M20" s="16">
        <v>2014</v>
      </c>
      <c r="N20" s="16">
        <v>2015</v>
      </c>
      <c r="O20" s="16">
        <v>2016</v>
      </c>
      <c r="P20" s="16">
        <v>2017</v>
      </c>
      <c r="Q20" s="16">
        <v>2018</v>
      </c>
      <c r="R20" s="16">
        <v>2019</v>
      </c>
      <c r="S20" s="16">
        <v>2020</v>
      </c>
      <c r="T20" s="16">
        <v>2021</v>
      </c>
      <c r="U20" s="17">
        <v>2022</v>
      </c>
    </row>
    <row r="21" spans="1:21" ht="15.75" x14ac:dyDescent="0.25">
      <c r="A21" s="98" t="s">
        <v>24</v>
      </c>
      <c r="B21" s="47">
        <v>113</v>
      </c>
      <c r="C21" s="48">
        <v>71</v>
      </c>
      <c r="D21" s="48">
        <v>133</v>
      </c>
      <c r="E21" s="48">
        <v>247</v>
      </c>
      <c r="F21" s="48">
        <v>281</v>
      </c>
      <c r="G21" s="48">
        <v>216</v>
      </c>
      <c r="H21" s="48">
        <v>172</v>
      </c>
      <c r="I21" s="48">
        <v>145</v>
      </c>
      <c r="J21" s="48">
        <v>142</v>
      </c>
      <c r="K21" s="48">
        <v>129</v>
      </c>
      <c r="L21" s="48">
        <v>72</v>
      </c>
      <c r="M21" s="48">
        <v>52</v>
      </c>
      <c r="N21" s="48">
        <v>84</v>
      </c>
      <c r="O21" s="48">
        <v>110</v>
      </c>
      <c r="P21" s="48">
        <v>74</v>
      </c>
      <c r="Q21" s="48">
        <v>86</v>
      </c>
      <c r="R21" s="48">
        <v>61</v>
      </c>
      <c r="S21" s="48">
        <v>90</v>
      </c>
      <c r="T21" s="48">
        <v>125</v>
      </c>
      <c r="U21" s="49">
        <v>202</v>
      </c>
    </row>
    <row r="22" spans="1:21" ht="15.75" x14ac:dyDescent="0.25">
      <c r="A22" s="99" t="s">
        <v>26</v>
      </c>
      <c r="B22" s="33">
        <v>1783</v>
      </c>
      <c r="C22" s="40">
        <v>1169</v>
      </c>
      <c r="D22" s="40">
        <v>1801</v>
      </c>
      <c r="E22" s="40">
        <v>2592</v>
      </c>
      <c r="F22" s="40">
        <v>2655</v>
      </c>
      <c r="G22" s="40">
        <v>1896</v>
      </c>
      <c r="H22" s="40">
        <v>1670</v>
      </c>
      <c r="I22" s="40">
        <v>1451</v>
      </c>
      <c r="J22" s="40">
        <v>1646</v>
      </c>
      <c r="K22" s="40">
        <v>1197</v>
      </c>
      <c r="L22" s="40">
        <v>893</v>
      </c>
      <c r="M22" s="40">
        <v>455</v>
      </c>
      <c r="N22" s="40">
        <v>713</v>
      </c>
      <c r="O22" s="40">
        <v>1254</v>
      </c>
      <c r="P22" s="40">
        <v>1065</v>
      </c>
      <c r="Q22" s="40">
        <v>923</v>
      </c>
      <c r="R22" s="40">
        <v>814</v>
      </c>
      <c r="S22" s="40">
        <v>1012</v>
      </c>
      <c r="T22" s="40">
        <v>1552</v>
      </c>
      <c r="U22" s="34">
        <v>1865</v>
      </c>
    </row>
    <row r="23" spans="1:21" ht="15.75" x14ac:dyDescent="0.25">
      <c r="A23" s="99" t="s">
        <v>27</v>
      </c>
      <c r="B23" s="33">
        <v>1684</v>
      </c>
      <c r="C23" s="40">
        <v>1226</v>
      </c>
      <c r="D23" s="40">
        <v>1962</v>
      </c>
      <c r="E23" s="40">
        <v>2547</v>
      </c>
      <c r="F23" s="40">
        <v>2504</v>
      </c>
      <c r="G23" s="40">
        <v>1663</v>
      </c>
      <c r="H23" s="40">
        <v>1529</v>
      </c>
      <c r="I23" s="40">
        <v>1543</v>
      </c>
      <c r="J23" s="40">
        <v>1669</v>
      </c>
      <c r="K23" s="40">
        <v>1156</v>
      </c>
      <c r="L23" s="40">
        <v>843</v>
      </c>
      <c r="M23" s="40">
        <v>335</v>
      </c>
      <c r="N23" s="40">
        <v>805</v>
      </c>
      <c r="O23" s="40">
        <v>1572</v>
      </c>
      <c r="P23" s="40">
        <v>1213</v>
      </c>
      <c r="Q23" s="40">
        <v>1033</v>
      </c>
      <c r="R23" s="40">
        <v>1031</v>
      </c>
      <c r="S23" s="40">
        <v>1180</v>
      </c>
      <c r="T23" s="40">
        <v>1830</v>
      </c>
      <c r="U23" s="34">
        <v>2073</v>
      </c>
    </row>
    <row r="24" spans="1:21" ht="15.75" x14ac:dyDescent="0.25">
      <c r="A24" s="99" t="s">
        <v>28</v>
      </c>
      <c r="B24" s="33">
        <v>1250</v>
      </c>
      <c r="C24" s="40">
        <v>884</v>
      </c>
      <c r="D24" s="40">
        <v>1678</v>
      </c>
      <c r="E24" s="40">
        <v>1749</v>
      </c>
      <c r="F24" s="40">
        <v>1734</v>
      </c>
      <c r="G24" s="40">
        <v>1039</v>
      </c>
      <c r="H24" s="40">
        <v>975</v>
      </c>
      <c r="I24" s="40">
        <v>906</v>
      </c>
      <c r="J24" s="40">
        <v>961</v>
      </c>
      <c r="K24" s="40">
        <v>687</v>
      </c>
      <c r="L24" s="40">
        <v>560</v>
      </c>
      <c r="M24" s="40">
        <v>169</v>
      </c>
      <c r="N24" s="40">
        <v>530</v>
      </c>
      <c r="O24" s="40">
        <v>1033</v>
      </c>
      <c r="P24" s="40">
        <v>821</v>
      </c>
      <c r="Q24" s="40">
        <v>749</v>
      </c>
      <c r="R24" s="40">
        <v>779</v>
      </c>
      <c r="S24" s="40">
        <v>800</v>
      </c>
      <c r="T24" s="40">
        <v>1315</v>
      </c>
      <c r="U24" s="34">
        <v>1602</v>
      </c>
    </row>
    <row r="25" spans="1:21" ht="15.75" x14ac:dyDescent="0.25">
      <c r="A25" s="99" t="s">
        <v>29</v>
      </c>
      <c r="B25" s="33">
        <v>868</v>
      </c>
      <c r="C25" s="40">
        <v>656</v>
      </c>
      <c r="D25" s="40">
        <v>1467</v>
      </c>
      <c r="E25" s="40">
        <v>1440</v>
      </c>
      <c r="F25" s="40">
        <v>1468</v>
      </c>
      <c r="G25" s="40">
        <v>877</v>
      </c>
      <c r="H25" s="40">
        <v>780</v>
      </c>
      <c r="I25" s="40">
        <v>708</v>
      </c>
      <c r="J25" s="40">
        <v>741</v>
      </c>
      <c r="K25" s="40">
        <v>530</v>
      </c>
      <c r="L25" s="40">
        <v>378</v>
      </c>
      <c r="M25" s="40">
        <v>108</v>
      </c>
      <c r="N25" s="40">
        <v>359</v>
      </c>
      <c r="O25" s="40">
        <v>706</v>
      </c>
      <c r="P25" s="40">
        <v>662</v>
      </c>
      <c r="Q25" s="40">
        <v>584</v>
      </c>
      <c r="R25" s="40">
        <v>680</v>
      </c>
      <c r="S25" s="40">
        <v>688</v>
      </c>
      <c r="T25" s="40">
        <v>1164</v>
      </c>
      <c r="U25" s="34">
        <v>1578</v>
      </c>
    </row>
    <row r="26" spans="1:21" ht="15.75" x14ac:dyDescent="0.25">
      <c r="A26" s="99" t="s">
        <v>30</v>
      </c>
      <c r="B26" s="33">
        <v>849</v>
      </c>
      <c r="C26" s="40">
        <v>590</v>
      </c>
      <c r="D26" s="40">
        <v>1475</v>
      </c>
      <c r="E26" s="40">
        <v>1224</v>
      </c>
      <c r="F26" s="40">
        <v>1166</v>
      </c>
      <c r="G26" s="40">
        <v>776</v>
      </c>
      <c r="H26" s="40">
        <v>617</v>
      </c>
      <c r="I26" s="40">
        <v>564</v>
      </c>
      <c r="J26" s="40">
        <v>661</v>
      </c>
      <c r="K26" s="40">
        <v>463</v>
      </c>
      <c r="L26" s="40">
        <v>362</v>
      </c>
      <c r="M26" s="40">
        <v>87</v>
      </c>
      <c r="N26" s="40">
        <v>304</v>
      </c>
      <c r="O26" s="40">
        <v>658</v>
      </c>
      <c r="P26" s="40">
        <v>547</v>
      </c>
      <c r="Q26" s="40">
        <v>521</v>
      </c>
      <c r="R26" s="40">
        <v>566</v>
      </c>
      <c r="S26" s="40">
        <v>524</v>
      </c>
      <c r="T26" s="40">
        <v>956</v>
      </c>
      <c r="U26" s="34">
        <v>1357</v>
      </c>
    </row>
    <row r="27" spans="1:21" ht="15.75" x14ac:dyDescent="0.25">
      <c r="A27" s="99" t="s">
        <v>31</v>
      </c>
      <c r="B27" s="33">
        <v>644</v>
      </c>
      <c r="C27" s="40">
        <v>432</v>
      </c>
      <c r="D27" s="40">
        <v>1293</v>
      </c>
      <c r="E27" s="40">
        <v>973</v>
      </c>
      <c r="F27" s="40">
        <v>1087</v>
      </c>
      <c r="G27" s="40">
        <v>684</v>
      </c>
      <c r="H27" s="40">
        <v>524</v>
      </c>
      <c r="I27" s="40">
        <v>448</v>
      </c>
      <c r="J27" s="40">
        <v>548</v>
      </c>
      <c r="K27" s="40">
        <v>365</v>
      </c>
      <c r="L27" s="40">
        <v>305</v>
      </c>
      <c r="M27" s="40">
        <v>85</v>
      </c>
      <c r="N27" s="40">
        <v>258</v>
      </c>
      <c r="O27" s="40">
        <v>567</v>
      </c>
      <c r="P27" s="40">
        <v>466</v>
      </c>
      <c r="Q27" s="40">
        <v>446</v>
      </c>
      <c r="R27" s="40">
        <v>513</v>
      </c>
      <c r="S27" s="40">
        <v>466</v>
      </c>
      <c r="T27" s="40">
        <v>788</v>
      </c>
      <c r="U27" s="34">
        <v>1142</v>
      </c>
    </row>
    <row r="28" spans="1:21" ht="15.75" x14ac:dyDescent="0.25">
      <c r="A28" s="99" t="s">
        <v>32</v>
      </c>
      <c r="B28" s="33">
        <v>370</v>
      </c>
      <c r="C28" s="40">
        <v>274</v>
      </c>
      <c r="D28" s="40">
        <v>965</v>
      </c>
      <c r="E28" s="40">
        <v>582</v>
      </c>
      <c r="F28" s="40">
        <v>633</v>
      </c>
      <c r="G28" s="40">
        <v>374</v>
      </c>
      <c r="H28" s="40">
        <v>364</v>
      </c>
      <c r="I28" s="40">
        <v>314</v>
      </c>
      <c r="J28" s="40">
        <v>374</v>
      </c>
      <c r="K28" s="40">
        <v>252</v>
      </c>
      <c r="L28" s="40">
        <v>209</v>
      </c>
      <c r="M28" s="40">
        <v>93</v>
      </c>
      <c r="N28" s="40">
        <v>211</v>
      </c>
      <c r="O28" s="40">
        <v>449</v>
      </c>
      <c r="P28" s="40">
        <v>336</v>
      </c>
      <c r="Q28" s="40">
        <v>306</v>
      </c>
      <c r="R28" s="40">
        <v>362</v>
      </c>
      <c r="S28" s="40">
        <v>336</v>
      </c>
      <c r="T28" s="40">
        <v>662</v>
      </c>
      <c r="U28" s="34">
        <v>918</v>
      </c>
    </row>
    <row r="29" spans="1:21" ht="15.75" x14ac:dyDescent="0.25">
      <c r="A29" s="99" t="s">
        <v>33</v>
      </c>
      <c r="B29" s="33">
        <v>146</v>
      </c>
      <c r="C29" s="40">
        <v>119</v>
      </c>
      <c r="D29" s="40">
        <v>570</v>
      </c>
      <c r="E29" s="40">
        <v>281</v>
      </c>
      <c r="F29" s="40">
        <v>345</v>
      </c>
      <c r="G29" s="40">
        <v>237</v>
      </c>
      <c r="H29" s="40">
        <v>208</v>
      </c>
      <c r="I29" s="40">
        <v>190</v>
      </c>
      <c r="J29" s="40">
        <v>207</v>
      </c>
      <c r="K29" s="40">
        <v>157</v>
      </c>
      <c r="L29" s="40">
        <v>130</v>
      </c>
      <c r="M29" s="40">
        <v>53</v>
      </c>
      <c r="N29" s="40">
        <v>140</v>
      </c>
      <c r="O29" s="40">
        <v>223</v>
      </c>
      <c r="P29" s="40">
        <v>214</v>
      </c>
      <c r="Q29" s="40">
        <v>197</v>
      </c>
      <c r="R29" s="40">
        <v>226</v>
      </c>
      <c r="S29" s="40">
        <v>218</v>
      </c>
      <c r="T29" s="40">
        <v>397</v>
      </c>
      <c r="U29" s="34">
        <v>528</v>
      </c>
    </row>
    <row r="30" spans="1:21" ht="15.75" x14ac:dyDescent="0.25">
      <c r="A30" s="99" t="s">
        <v>34</v>
      </c>
      <c r="B30" s="33">
        <v>34</v>
      </c>
      <c r="C30" s="40">
        <v>30</v>
      </c>
      <c r="D30" s="40">
        <v>155</v>
      </c>
      <c r="E30" s="40">
        <v>56</v>
      </c>
      <c r="F30" s="40">
        <v>97</v>
      </c>
      <c r="G30" s="40">
        <v>60</v>
      </c>
      <c r="H30" s="40">
        <v>67</v>
      </c>
      <c r="I30" s="40">
        <v>53</v>
      </c>
      <c r="J30" s="40">
        <v>72</v>
      </c>
      <c r="K30" s="40">
        <v>65</v>
      </c>
      <c r="L30" s="40">
        <v>48</v>
      </c>
      <c r="M30" s="40">
        <v>55</v>
      </c>
      <c r="N30" s="40">
        <v>62</v>
      </c>
      <c r="O30" s="40">
        <v>86</v>
      </c>
      <c r="P30" s="40">
        <v>97</v>
      </c>
      <c r="Q30" s="40">
        <v>97</v>
      </c>
      <c r="R30" s="40">
        <v>91</v>
      </c>
      <c r="S30" s="40">
        <v>87</v>
      </c>
      <c r="T30" s="40">
        <v>203</v>
      </c>
      <c r="U30" s="34">
        <v>275</v>
      </c>
    </row>
    <row r="31" spans="1:21" ht="16.5" thickBot="1" x14ac:dyDescent="0.3">
      <c r="A31" s="100" t="s">
        <v>36</v>
      </c>
      <c r="B31" s="37">
        <v>7741</v>
      </c>
      <c r="C31" s="41">
        <v>5451</v>
      </c>
      <c r="D31" s="41">
        <v>11499</v>
      </c>
      <c r="E31" s="41">
        <v>11691</v>
      </c>
      <c r="F31" s="41">
        <v>11970</v>
      </c>
      <c r="G31" s="41">
        <v>7822</v>
      </c>
      <c r="H31" s="41">
        <v>6906</v>
      </c>
      <c r="I31" s="41">
        <v>6322</v>
      </c>
      <c r="J31" s="41">
        <v>7021</v>
      </c>
      <c r="K31" s="41">
        <v>5001</v>
      </c>
      <c r="L31" s="41">
        <v>3800</v>
      </c>
      <c r="M31" s="41">
        <v>1492</v>
      </c>
      <c r="N31" s="41">
        <v>3466</v>
      </c>
      <c r="O31" s="41">
        <v>6658</v>
      </c>
      <c r="P31" s="41">
        <v>5495</v>
      </c>
      <c r="Q31" s="41">
        <v>4942</v>
      </c>
      <c r="R31" s="41">
        <v>5123</v>
      </c>
      <c r="S31" s="41">
        <v>5401</v>
      </c>
      <c r="T31" s="41">
        <v>8992</v>
      </c>
      <c r="U31" s="38">
        <v>11540</v>
      </c>
    </row>
    <row r="33" spans="1:21" ht="16.5" thickBot="1" x14ac:dyDescent="0.3">
      <c r="A33" s="306" t="s">
        <v>7</v>
      </c>
      <c r="B33" s="306"/>
      <c r="C33" s="271"/>
      <c r="D33" s="271"/>
      <c r="E33" s="271"/>
      <c r="F33" s="271"/>
      <c r="G33" s="271"/>
      <c r="H33" s="271"/>
      <c r="I33" s="271"/>
      <c r="J33" s="271"/>
      <c r="K33" s="271"/>
      <c r="L33" s="271"/>
      <c r="M33" s="271"/>
      <c r="N33" s="271"/>
      <c r="O33" s="271"/>
      <c r="P33" s="271"/>
      <c r="Q33" s="271"/>
      <c r="R33" s="306"/>
      <c r="S33" s="306"/>
      <c r="T33" s="306"/>
      <c r="U33" s="306"/>
    </row>
    <row r="34" spans="1:21" ht="15" customHeight="1" x14ac:dyDescent="0.25">
      <c r="A34" s="298" t="s">
        <v>48</v>
      </c>
      <c r="B34" s="287" t="s">
        <v>194</v>
      </c>
      <c r="C34" s="288"/>
      <c r="D34" s="288"/>
      <c r="E34" s="288"/>
      <c r="F34" s="288"/>
      <c r="G34" s="288"/>
      <c r="H34" s="288"/>
      <c r="I34" s="288"/>
      <c r="J34" s="288"/>
      <c r="K34" s="288"/>
      <c r="L34" s="288"/>
      <c r="M34" s="288"/>
      <c r="N34" s="288"/>
      <c r="O34" s="288"/>
      <c r="P34" s="288"/>
      <c r="Q34" s="288"/>
      <c r="R34" s="288"/>
      <c r="S34" s="288"/>
      <c r="T34" s="288"/>
      <c r="U34" s="289"/>
    </row>
    <row r="35" spans="1:21" ht="15.75" thickBot="1" x14ac:dyDescent="0.3">
      <c r="A35" s="308"/>
      <c r="B35" s="15">
        <v>2003</v>
      </c>
      <c r="C35" s="16">
        <v>2004</v>
      </c>
      <c r="D35" s="16">
        <v>2005</v>
      </c>
      <c r="E35" s="16">
        <v>2006</v>
      </c>
      <c r="F35" s="16">
        <v>2007</v>
      </c>
      <c r="G35" s="16">
        <v>2008</v>
      </c>
      <c r="H35" s="16">
        <v>2009</v>
      </c>
      <c r="I35" s="16">
        <v>2010</v>
      </c>
      <c r="J35" s="16">
        <v>2011</v>
      </c>
      <c r="K35" s="16">
        <v>2012</v>
      </c>
      <c r="L35" s="16">
        <v>2013</v>
      </c>
      <c r="M35" s="16">
        <v>2014</v>
      </c>
      <c r="N35" s="16">
        <v>2015</v>
      </c>
      <c r="O35" s="16">
        <v>2016</v>
      </c>
      <c r="P35" s="16">
        <v>2017</v>
      </c>
      <c r="Q35" s="16">
        <v>2018</v>
      </c>
      <c r="R35" s="16">
        <v>2019</v>
      </c>
      <c r="S35" s="16">
        <v>2020</v>
      </c>
      <c r="T35" s="16">
        <v>2021</v>
      </c>
      <c r="U35" s="17">
        <v>2022</v>
      </c>
    </row>
    <row r="36" spans="1:21" ht="15.75" x14ac:dyDescent="0.25">
      <c r="A36" s="118" t="s">
        <v>24</v>
      </c>
      <c r="B36" s="47">
        <v>213</v>
      </c>
      <c r="C36" s="48">
        <v>120</v>
      </c>
      <c r="D36" s="48">
        <v>195</v>
      </c>
      <c r="E36" s="48">
        <v>372</v>
      </c>
      <c r="F36" s="48">
        <v>419</v>
      </c>
      <c r="G36" s="48">
        <v>308</v>
      </c>
      <c r="H36" s="48">
        <v>243</v>
      </c>
      <c r="I36" s="48">
        <v>198</v>
      </c>
      <c r="J36" s="48">
        <v>217</v>
      </c>
      <c r="K36" s="48">
        <v>210</v>
      </c>
      <c r="L36" s="48">
        <v>129</v>
      </c>
      <c r="M36" s="48">
        <v>90</v>
      </c>
      <c r="N36" s="48">
        <v>132</v>
      </c>
      <c r="O36" s="48">
        <v>169</v>
      </c>
      <c r="P36" s="48">
        <v>149</v>
      </c>
      <c r="Q36" s="48">
        <v>142</v>
      </c>
      <c r="R36" s="48">
        <v>96</v>
      </c>
      <c r="S36" s="48">
        <v>144</v>
      </c>
      <c r="T36" s="48">
        <v>198</v>
      </c>
      <c r="U36" s="49">
        <v>339</v>
      </c>
    </row>
    <row r="37" spans="1:21" ht="15.75" x14ac:dyDescent="0.25">
      <c r="A37" s="61" t="s">
        <v>26</v>
      </c>
      <c r="B37" s="33">
        <v>2762</v>
      </c>
      <c r="C37" s="40">
        <v>1899</v>
      </c>
      <c r="D37" s="40">
        <v>2861</v>
      </c>
      <c r="E37" s="40">
        <v>3953</v>
      </c>
      <c r="F37" s="40">
        <v>4138</v>
      </c>
      <c r="G37" s="40">
        <v>2870</v>
      </c>
      <c r="H37" s="40">
        <v>2599</v>
      </c>
      <c r="I37" s="40">
        <v>2386</v>
      </c>
      <c r="J37" s="40">
        <v>2726</v>
      </c>
      <c r="K37" s="40">
        <v>2040</v>
      </c>
      <c r="L37" s="40">
        <v>1462</v>
      </c>
      <c r="M37" s="40">
        <v>838</v>
      </c>
      <c r="N37" s="40">
        <v>1186</v>
      </c>
      <c r="O37" s="40">
        <v>2055</v>
      </c>
      <c r="P37" s="40">
        <v>1824</v>
      </c>
      <c r="Q37" s="40">
        <v>1628</v>
      </c>
      <c r="R37" s="40">
        <v>1408</v>
      </c>
      <c r="S37" s="40">
        <v>1756</v>
      </c>
      <c r="T37" s="40">
        <v>2580</v>
      </c>
      <c r="U37" s="34">
        <v>3137</v>
      </c>
    </row>
    <row r="38" spans="1:21" ht="15.75" x14ac:dyDescent="0.25">
      <c r="A38" s="61" t="s">
        <v>27</v>
      </c>
      <c r="B38" s="33">
        <v>2635</v>
      </c>
      <c r="C38" s="40">
        <v>1976</v>
      </c>
      <c r="D38" s="40">
        <v>3045</v>
      </c>
      <c r="E38" s="40">
        <v>3924</v>
      </c>
      <c r="F38" s="40">
        <v>3916</v>
      </c>
      <c r="G38" s="40">
        <v>2619</v>
      </c>
      <c r="H38" s="40">
        <v>2563</v>
      </c>
      <c r="I38" s="40">
        <v>2554</v>
      </c>
      <c r="J38" s="40">
        <v>2857</v>
      </c>
      <c r="K38" s="40">
        <v>2024</v>
      </c>
      <c r="L38" s="40">
        <v>1484</v>
      </c>
      <c r="M38" s="40">
        <v>654</v>
      </c>
      <c r="N38" s="40">
        <v>1370</v>
      </c>
      <c r="O38" s="40">
        <v>2594</v>
      </c>
      <c r="P38" s="40">
        <v>2061</v>
      </c>
      <c r="Q38" s="40">
        <v>1835</v>
      </c>
      <c r="R38" s="40">
        <v>1827</v>
      </c>
      <c r="S38" s="40">
        <v>2032</v>
      </c>
      <c r="T38" s="40">
        <v>3050</v>
      </c>
      <c r="U38" s="34">
        <v>3628</v>
      </c>
    </row>
    <row r="39" spans="1:21" ht="15.75" x14ac:dyDescent="0.25">
      <c r="A39" s="61" t="s">
        <v>28</v>
      </c>
      <c r="B39" s="33">
        <v>2084</v>
      </c>
      <c r="C39" s="40">
        <v>1531</v>
      </c>
      <c r="D39" s="40">
        <v>2644</v>
      </c>
      <c r="E39" s="40">
        <v>2905</v>
      </c>
      <c r="F39" s="40">
        <v>2883</v>
      </c>
      <c r="G39" s="40">
        <v>1806</v>
      </c>
      <c r="H39" s="40">
        <v>1683</v>
      </c>
      <c r="I39" s="40">
        <v>1674</v>
      </c>
      <c r="J39" s="40">
        <v>1839</v>
      </c>
      <c r="K39" s="40">
        <v>1274</v>
      </c>
      <c r="L39" s="40">
        <v>1044</v>
      </c>
      <c r="M39" s="40">
        <v>314</v>
      </c>
      <c r="N39" s="40">
        <v>918</v>
      </c>
      <c r="O39" s="40">
        <v>1817</v>
      </c>
      <c r="P39" s="40">
        <v>1368</v>
      </c>
      <c r="Q39" s="40">
        <v>1323</v>
      </c>
      <c r="R39" s="40">
        <v>1324</v>
      </c>
      <c r="S39" s="40">
        <v>1396</v>
      </c>
      <c r="T39" s="40">
        <v>2269</v>
      </c>
      <c r="U39" s="34">
        <v>2768</v>
      </c>
    </row>
    <row r="40" spans="1:21" ht="15.75" x14ac:dyDescent="0.25">
      <c r="A40" s="61" t="s">
        <v>29</v>
      </c>
      <c r="B40" s="33">
        <v>1518</v>
      </c>
      <c r="C40" s="40">
        <v>1167</v>
      </c>
      <c r="D40" s="40">
        <v>2301</v>
      </c>
      <c r="E40" s="40">
        <v>2416</v>
      </c>
      <c r="F40" s="40">
        <v>2443</v>
      </c>
      <c r="G40" s="40">
        <v>1583</v>
      </c>
      <c r="H40" s="40">
        <v>1344</v>
      </c>
      <c r="I40" s="40">
        <v>1265</v>
      </c>
      <c r="J40" s="40">
        <v>1388</v>
      </c>
      <c r="K40" s="40">
        <v>999</v>
      </c>
      <c r="L40" s="40">
        <v>748</v>
      </c>
      <c r="M40" s="40">
        <v>201</v>
      </c>
      <c r="N40" s="40">
        <v>627</v>
      </c>
      <c r="O40" s="40">
        <v>1285</v>
      </c>
      <c r="P40" s="40">
        <v>1094</v>
      </c>
      <c r="Q40" s="40">
        <v>988</v>
      </c>
      <c r="R40" s="40">
        <v>1134</v>
      </c>
      <c r="S40" s="40">
        <v>1149</v>
      </c>
      <c r="T40" s="40">
        <v>1899</v>
      </c>
      <c r="U40" s="34">
        <v>2616</v>
      </c>
    </row>
    <row r="41" spans="1:21" ht="15.75" x14ac:dyDescent="0.25">
      <c r="A41" s="61" t="s">
        <v>30</v>
      </c>
      <c r="B41" s="33">
        <v>1552</v>
      </c>
      <c r="C41" s="40">
        <v>1093</v>
      </c>
      <c r="D41" s="40">
        <v>2231</v>
      </c>
      <c r="E41" s="40">
        <v>2082</v>
      </c>
      <c r="F41" s="40">
        <v>1938</v>
      </c>
      <c r="G41" s="40">
        <v>1300</v>
      </c>
      <c r="H41" s="40">
        <v>1069</v>
      </c>
      <c r="I41" s="40">
        <v>1065</v>
      </c>
      <c r="J41" s="40">
        <v>1240</v>
      </c>
      <c r="K41" s="40">
        <v>874</v>
      </c>
      <c r="L41" s="40">
        <v>621</v>
      </c>
      <c r="M41" s="40">
        <v>160</v>
      </c>
      <c r="N41" s="40">
        <v>520</v>
      </c>
      <c r="O41" s="40">
        <v>1088</v>
      </c>
      <c r="P41" s="40">
        <v>898</v>
      </c>
      <c r="Q41" s="40">
        <v>826</v>
      </c>
      <c r="R41" s="40">
        <v>921</v>
      </c>
      <c r="S41" s="40">
        <v>886</v>
      </c>
      <c r="T41" s="40">
        <v>1466</v>
      </c>
      <c r="U41" s="34">
        <v>2184</v>
      </c>
    </row>
    <row r="42" spans="1:21" ht="15.75" x14ac:dyDescent="0.25">
      <c r="A42" s="61" t="s">
        <v>31</v>
      </c>
      <c r="B42" s="33">
        <v>1158</v>
      </c>
      <c r="C42" s="40">
        <v>784</v>
      </c>
      <c r="D42" s="40">
        <v>1932</v>
      </c>
      <c r="E42" s="40">
        <v>1672</v>
      </c>
      <c r="F42" s="40">
        <v>1762</v>
      </c>
      <c r="G42" s="40">
        <v>1145</v>
      </c>
      <c r="H42" s="40">
        <v>905</v>
      </c>
      <c r="I42" s="40">
        <v>898</v>
      </c>
      <c r="J42" s="40">
        <v>1056</v>
      </c>
      <c r="K42" s="40">
        <v>696</v>
      </c>
      <c r="L42" s="40">
        <v>497</v>
      </c>
      <c r="M42" s="40">
        <v>150</v>
      </c>
      <c r="N42" s="40">
        <v>412</v>
      </c>
      <c r="O42" s="40">
        <v>938</v>
      </c>
      <c r="P42" s="40">
        <v>748</v>
      </c>
      <c r="Q42" s="40">
        <v>711</v>
      </c>
      <c r="R42" s="40">
        <v>842</v>
      </c>
      <c r="S42" s="40">
        <v>762</v>
      </c>
      <c r="T42" s="40">
        <v>1280</v>
      </c>
      <c r="U42" s="34">
        <v>1758</v>
      </c>
    </row>
    <row r="43" spans="1:21" ht="15.75" x14ac:dyDescent="0.25">
      <c r="A43" s="61" t="s">
        <v>32</v>
      </c>
      <c r="B43" s="33">
        <v>755</v>
      </c>
      <c r="C43" s="40">
        <v>514</v>
      </c>
      <c r="D43" s="40">
        <v>1413</v>
      </c>
      <c r="E43" s="40">
        <v>1067</v>
      </c>
      <c r="F43" s="40">
        <v>1084</v>
      </c>
      <c r="G43" s="40">
        <v>723</v>
      </c>
      <c r="H43" s="40">
        <v>632</v>
      </c>
      <c r="I43" s="40">
        <v>633</v>
      </c>
      <c r="J43" s="40">
        <v>765</v>
      </c>
      <c r="K43" s="40">
        <v>483</v>
      </c>
      <c r="L43" s="40">
        <v>378</v>
      </c>
      <c r="M43" s="40">
        <v>135</v>
      </c>
      <c r="N43" s="40">
        <v>334</v>
      </c>
      <c r="O43" s="40">
        <v>722</v>
      </c>
      <c r="P43" s="40">
        <v>555</v>
      </c>
      <c r="Q43" s="40">
        <v>522</v>
      </c>
      <c r="R43" s="40">
        <v>591</v>
      </c>
      <c r="S43" s="40">
        <v>587</v>
      </c>
      <c r="T43" s="40">
        <v>1020</v>
      </c>
      <c r="U43" s="34">
        <v>1394</v>
      </c>
    </row>
    <row r="44" spans="1:21" ht="15.75" x14ac:dyDescent="0.25">
      <c r="A44" s="61" t="s">
        <v>33</v>
      </c>
      <c r="B44" s="33">
        <v>349</v>
      </c>
      <c r="C44" s="40">
        <v>276</v>
      </c>
      <c r="D44" s="40">
        <v>853</v>
      </c>
      <c r="E44" s="40">
        <v>601</v>
      </c>
      <c r="F44" s="40">
        <v>671</v>
      </c>
      <c r="G44" s="40">
        <v>513</v>
      </c>
      <c r="H44" s="40">
        <v>450</v>
      </c>
      <c r="I44" s="40">
        <v>439</v>
      </c>
      <c r="J44" s="40">
        <v>452</v>
      </c>
      <c r="K44" s="40">
        <v>329</v>
      </c>
      <c r="L44" s="40">
        <v>251</v>
      </c>
      <c r="M44" s="40">
        <v>83</v>
      </c>
      <c r="N44" s="40">
        <v>249</v>
      </c>
      <c r="O44" s="40">
        <v>410</v>
      </c>
      <c r="P44" s="40">
        <v>355</v>
      </c>
      <c r="Q44" s="40">
        <v>332</v>
      </c>
      <c r="R44" s="40">
        <v>389</v>
      </c>
      <c r="S44" s="40">
        <v>392</v>
      </c>
      <c r="T44" s="40">
        <v>665</v>
      </c>
      <c r="U44" s="34">
        <v>885</v>
      </c>
    </row>
    <row r="45" spans="1:21" ht="15.75" x14ac:dyDescent="0.25">
      <c r="A45" s="61" t="s">
        <v>34</v>
      </c>
      <c r="B45" s="33">
        <v>78</v>
      </c>
      <c r="C45" s="40">
        <v>101</v>
      </c>
      <c r="D45" s="40">
        <v>244</v>
      </c>
      <c r="E45" s="40">
        <v>173</v>
      </c>
      <c r="F45" s="40">
        <v>192</v>
      </c>
      <c r="G45" s="40">
        <v>169</v>
      </c>
      <c r="H45" s="40">
        <v>151</v>
      </c>
      <c r="I45" s="40">
        <v>173</v>
      </c>
      <c r="J45" s="40">
        <v>187</v>
      </c>
      <c r="K45" s="40">
        <v>148</v>
      </c>
      <c r="L45" s="40">
        <v>103</v>
      </c>
      <c r="M45" s="40">
        <v>79</v>
      </c>
      <c r="N45" s="40">
        <v>106</v>
      </c>
      <c r="O45" s="40">
        <v>160</v>
      </c>
      <c r="P45" s="40">
        <v>176</v>
      </c>
      <c r="Q45" s="40">
        <v>158</v>
      </c>
      <c r="R45" s="40">
        <v>190</v>
      </c>
      <c r="S45" s="40">
        <v>177</v>
      </c>
      <c r="T45" s="40">
        <v>374</v>
      </c>
      <c r="U45" s="34">
        <v>514</v>
      </c>
    </row>
    <row r="46" spans="1:21" ht="16.5" thickBot="1" x14ac:dyDescent="0.3">
      <c r="A46" s="119" t="s">
        <v>7</v>
      </c>
      <c r="B46" s="37">
        <v>13104</v>
      </c>
      <c r="C46" s="41">
        <v>9461</v>
      </c>
      <c r="D46" s="41">
        <v>17719</v>
      </c>
      <c r="E46" s="41">
        <v>19165</v>
      </c>
      <c r="F46" s="41">
        <v>19446</v>
      </c>
      <c r="G46" s="41">
        <v>13036</v>
      </c>
      <c r="H46" s="41">
        <v>11639</v>
      </c>
      <c r="I46" s="41">
        <v>11285</v>
      </c>
      <c r="J46" s="41">
        <v>12727</v>
      </c>
      <c r="K46" s="41">
        <v>9077</v>
      </c>
      <c r="L46" s="41">
        <v>6717</v>
      </c>
      <c r="M46" s="41">
        <v>2704</v>
      </c>
      <c r="N46" s="41">
        <v>5854</v>
      </c>
      <c r="O46" s="41">
        <v>11238</v>
      </c>
      <c r="P46" s="41">
        <v>9228</v>
      </c>
      <c r="Q46" s="41">
        <v>8465</v>
      </c>
      <c r="R46" s="41">
        <v>8722</v>
      </c>
      <c r="S46" s="41">
        <v>9281</v>
      </c>
      <c r="T46" s="41">
        <v>14801</v>
      </c>
      <c r="U46" s="38">
        <v>19223</v>
      </c>
    </row>
    <row r="48" spans="1:21" ht="15.75" x14ac:dyDescent="0.25">
      <c r="A48" s="128" t="s">
        <v>8</v>
      </c>
    </row>
  </sheetData>
  <mergeCells count="9">
    <mergeCell ref="A34:A35"/>
    <mergeCell ref="B34:U34"/>
    <mergeCell ref="A3:U3"/>
    <mergeCell ref="A4:A5"/>
    <mergeCell ref="B4:U4"/>
    <mergeCell ref="A18:U18"/>
    <mergeCell ref="A19:A20"/>
    <mergeCell ref="B19:U19"/>
    <mergeCell ref="A33:U33"/>
  </mergeCells>
  <hyperlinks>
    <hyperlink ref="J1" location="'Table of Contents'!C2" display="Back to Table of Contents"/>
  </hyperlinks>
  <pageMargins left="0.75" right="0.75" top="1" bottom="1" header="0.5" footer="0.5"/>
  <pageSetup paperSize="9" scale="36" orientation="portrait" r:id="rId1"/>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7"/>
  <sheetViews>
    <sheetView showGridLines="0" zoomScaleNormal="100" workbookViewId="0"/>
  </sheetViews>
  <sheetFormatPr defaultRowHeight="15" x14ac:dyDescent="0.25"/>
  <cols>
    <col min="1" max="1" width="15.28515625" customWidth="1"/>
    <col min="2" max="21" width="12.5703125" customWidth="1"/>
  </cols>
  <sheetData>
    <row r="1" spans="1:21" x14ac:dyDescent="0.25">
      <c r="A1" s="8" t="s">
        <v>597</v>
      </c>
      <c r="J1" s="7" t="s">
        <v>892</v>
      </c>
    </row>
    <row r="2" spans="1:21" x14ac:dyDescent="0.25">
      <c r="A2" s="2"/>
    </row>
    <row r="3" spans="1:21" ht="16.5" thickBot="1" x14ac:dyDescent="0.3">
      <c r="A3" s="306" t="s">
        <v>2</v>
      </c>
      <c r="B3" s="271"/>
      <c r="C3" s="271"/>
      <c r="D3" s="271"/>
      <c r="E3" s="271"/>
      <c r="F3" s="271"/>
      <c r="G3" s="271"/>
      <c r="H3" s="271"/>
      <c r="I3" s="271"/>
      <c r="J3" s="271"/>
      <c r="K3" s="271"/>
      <c r="L3" s="271"/>
      <c r="M3" s="271"/>
      <c r="N3" s="271"/>
      <c r="O3" s="271"/>
      <c r="P3" s="271"/>
      <c r="Q3" s="306"/>
      <c r="R3" s="306"/>
      <c r="S3" s="306"/>
      <c r="T3" s="306"/>
      <c r="U3" s="120"/>
    </row>
    <row r="4" spans="1:21" ht="15" customHeight="1" x14ac:dyDescent="0.25">
      <c r="A4" s="305" t="s">
        <v>10</v>
      </c>
      <c r="B4" s="370" t="s">
        <v>194</v>
      </c>
      <c r="C4" s="371"/>
      <c r="D4" s="371"/>
      <c r="E4" s="371"/>
      <c r="F4" s="371"/>
      <c r="G4" s="371"/>
      <c r="H4" s="371"/>
      <c r="I4" s="371"/>
      <c r="J4" s="371"/>
      <c r="K4" s="371"/>
      <c r="L4" s="371"/>
      <c r="M4" s="371"/>
      <c r="N4" s="371"/>
      <c r="O4" s="371"/>
      <c r="P4" s="371"/>
      <c r="Q4" s="371"/>
      <c r="R4" s="371"/>
      <c r="S4" s="371"/>
      <c r="T4" s="371"/>
      <c r="U4" s="372"/>
    </row>
    <row r="5" spans="1:21" ht="15.75" thickBot="1" x14ac:dyDescent="0.3">
      <c r="A5" s="299"/>
      <c r="B5" s="156">
        <v>2003</v>
      </c>
      <c r="C5" s="131">
        <v>2004</v>
      </c>
      <c r="D5" s="131">
        <v>2005</v>
      </c>
      <c r="E5" s="131">
        <v>2006</v>
      </c>
      <c r="F5" s="131">
        <v>2007</v>
      </c>
      <c r="G5" s="131">
        <v>2008</v>
      </c>
      <c r="H5" s="131">
        <v>2009</v>
      </c>
      <c r="I5" s="131">
        <v>2010</v>
      </c>
      <c r="J5" s="131">
        <v>2011</v>
      </c>
      <c r="K5" s="131">
        <v>2012</v>
      </c>
      <c r="L5" s="131">
        <v>2013</v>
      </c>
      <c r="M5" s="131">
        <v>2014</v>
      </c>
      <c r="N5" s="131">
        <v>2015</v>
      </c>
      <c r="O5" s="131">
        <v>2016</v>
      </c>
      <c r="P5" s="131">
        <v>2017</v>
      </c>
      <c r="Q5" s="131">
        <v>2018</v>
      </c>
      <c r="R5" s="131">
        <v>2019</v>
      </c>
      <c r="S5" s="131">
        <v>2020</v>
      </c>
      <c r="T5" s="131">
        <v>2021</v>
      </c>
      <c r="U5" s="132">
        <v>2022</v>
      </c>
    </row>
    <row r="6" spans="1:21" ht="15.75" x14ac:dyDescent="0.25">
      <c r="A6" s="98" t="s">
        <v>11</v>
      </c>
      <c r="B6" s="47">
        <v>166</v>
      </c>
      <c r="C6" s="48">
        <v>228</v>
      </c>
      <c r="D6" s="48">
        <v>311</v>
      </c>
      <c r="E6" s="48">
        <v>241</v>
      </c>
      <c r="F6" s="48">
        <v>316</v>
      </c>
      <c r="G6" s="48">
        <v>175</v>
      </c>
      <c r="H6" s="48">
        <v>60</v>
      </c>
      <c r="I6" s="48">
        <v>123</v>
      </c>
      <c r="J6" s="48">
        <v>107</v>
      </c>
      <c r="K6" s="48">
        <v>177</v>
      </c>
      <c r="L6" s="48">
        <v>83</v>
      </c>
      <c r="M6" s="48">
        <v>96</v>
      </c>
      <c r="N6" s="48">
        <v>179</v>
      </c>
      <c r="O6" s="48">
        <v>286</v>
      </c>
      <c r="P6" s="48">
        <v>292</v>
      </c>
      <c r="Q6" s="48">
        <v>279</v>
      </c>
      <c r="R6" s="48">
        <v>119</v>
      </c>
      <c r="S6" s="48">
        <v>285</v>
      </c>
      <c r="T6" s="48">
        <v>243</v>
      </c>
      <c r="U6" s="49">
        <v>465</v>
      </c>
    </row>
    <row r="7" spans="1:21" ht="15.75" x14ac:dyDescent="0.25">
      <c r="A7" s="99" t="s">
        <v>12</v>
      </c>
      <c r="B7" s="33">
        <v>426</v>
      </c>
      <c r="C7" s="40">
        <v>303</v>
      </c>
      <c r="D7" s="40">
        <v>437</v>
      </c>
      <c r="E7" s="40">
        <v>511</v>
      </c>
      <c r="F7" s="40">
        <v>584</v>
      </c>
      <c r="G7" s="40">
        <v>557</v>
      </c>
      <c r="H7" s="40">
        <v>592</v>
      </c>
      <c r="I7" s="40">
        <v>583</v>
      </c>
      <c r="J7" s="40">
        <v>749</v>
      </c>
      <c r="K7" s="40">
        <v>671</v>
      </c>
      <c r="L7" s="40">
        <v>555</v>
      </c>
      <c r="M7" s="40">
        <v>585</v>
      </c>
      <c r="N7" s="40">
        <v>578</v>
      </c>
      <c r="O7" s="40">
        <v>669</v>
      </c>
      <c r="P7" s="40">
        <v>707</v>
      </c>
      <c r="Q7" s="40">
        <v>622</v>
      </c>
      <c r="R7" s="40">
        <v>625</v>
      </c>
      <c r="S7" s="40">
        <v>666</v>
      </c>
      <c r="T7" s="40">
        <v>694</v>
      </c>
      <c r="U7" s="34">
        <v>897</v>
      </c>
    </row>
    <row r="8" spans="1:21" ht="15.75" x14ac:dyDescent="0.25">
      <c r="A8" s="99" t="s">
        <v>13</v>
      </c>
      <c r="B8" s="33">
        <v>78</v>
      </c>
      <c r="C8" s="40">
        <v>73</v>
      </c>
      <c r="D8" s="40">
        <v>176</v>
      </c>
      <c r="E8" s="40">
        <v>218</v>
      </c>
      <c r="F8" s="40">
        <v>207</v>
      </c>
      <c r="G8" s="40">
        <v>122</v>
      </c>
      <c r="H8" s="40">
        <v>76</v>
      </c>
      <c r="I8" s="40">
        <v>70</v>
      </c>
      <c r="J8" s="40">
        <v>157</v>
      </c>
      <c r="K8" s="40">
        <v>50</v>
      </c>
      <c r="L8" s="40">
        <v>87</v>
      </c>
      <c r="M8" s="40">
        <v>19</v>
      </c>
      <c r="N8" s="40">
        <v>29</v>
      </c>
      <c r="O8" s="40">
        <v>27</v>
      </c>
      <c r="P8" s="40">
        <v>23</v>
      </c>
      <c r="Q8" s="40">
        <v>9</v>
      </c>
      <c r="R8" s="40">
        <v>20</v>
      </c>
      <c r="S8" s="40">
        <v>31</v>
      </c>
      <c r="T8" s="40">
        <v>39</v>
      </c>
      <c r="U8" s="34">
        <v>50</v>
      </c>
    </row>
    <row r="9" spans="1:21" ht="15.75" x14ac:dyDescent="0.25">
      <c r="A9" s="99" t="s">
        <v>14</v>
      </c>
      <c r="B9" s="33">
        <v>438</v>
      </c>
      <c r="C9" s="40">
        <v>306</v>
      </c>
      <c r="D9" s="40">
        <v>410</v>
      </c>
      <c r="E9" s="40">
        <v>373</v>
      </c>
      <c r="F9" s="40">
        <v>406</v>
      </c>
      <c r="G9" s="40">
        <v>296</v>
      </c>
      <c r="H9" s="40">
        <v>140</v>
      </c>
      <c r="I9" s="40">
        <v>186</v>
      </c>
      <c r="J9" s="40">
        <v>214</v>
      </c>
      <c r="K9" s="40">
        <v>114</v>
      </c>
      <c r="L9" s="40">
        <v>106</v>
      </c>
      <c r="M9" s="40">
        <v>55</v>
      </c>
      <c r="N9" s="40">
        <v>137</v>
      </c>
      <c r="O9" s="40">
        <v>107</v>
      </c>
      <c r="P9" s="40">
        <v>175</v>
      </c>
      <c r="Q9" s="40">
        <v>95</v>
      </c>
      <c r="R9" s="40">
        <v>30</v>
      </c>
      <c r="S9" s="40">
        <v>94</v>
      </c>
      <c r="T9" s="40">
        <v>196</v>
      </c>
      <c r="U9" s="34">
        <v>116</v>
      </c>
    </row>
    <row r="10" spans="1:21" ht="15.75" x14ac:dyDescent="0.25">
      <c r="A10" s="99" t="s">
        <v>15</v>
      </c>
      <c r="B10" s="33">
        <v>1594</v>
      </c>
      <c r="C10" s="40">
        <v>847</v>
      </c>
      <c r="D10" s="40">
        <v>1508</v>
      </c>
      <c r="E10" s="40">
        <v>2007</v>
      </c>
      <c r="F10" s="40">
        <v>2154</v>
      </c>
      <c r="G10" s="40">
        <v>1042</v>
      </c>
      <c r="H10" s="40">
        <v>1091</v>
      </c>
      <c r="I10" s="40">
        <v>790</v>
      </c>
      <c r="J10" s="40">
        <v>981</v>
      </c>
      <c r="K10" s="40">
        <v>519</v>
      </c>
      <c r="L10" s="40">
        <v>399</v>
      </c>
      <c r="M10" s="40">
        <v>57</v>
      </c>
      <c r="N10" s="40">
        <v>229</v>
      </c>
      <c r="O10" s="40">
        <v>1013</v>
      </c>
      <c r="P10" s="40">
        <v>636</v>
      </c>
      <c r="Q10" s="40">
        <v>345</v>
      </c>
      <c r="R10" s="40">
        <v>297</v>
      </c>
      <c r="S10" s="40">
        <v>528</v>
      </c>
      <c r="T10" s="40">
        <v>791</v>
      </c>
      <c r="U10" s="34">
        <v>1153</v>
      </c>
    </row>
    <row r="11" spans="1:21" ht="15.75" x14ac:dyDescent="0.25">
      <c r="A11" s="99" t="s">
        <v>16</v>
      </c>
      <c r="B11" s="33">
        <v>800</v>
      </c>
      <c r="C11" s="40">
        <v>477</v>
      </c>
      <c r="D11" s="40">
        <v>684</v>
      </c>
      <c r="E11" s="40">
        <v>917</v>
      </c>
      <c r="F11" s="40">
        <v>903</v>
      </c>
      <c r="G11" s="40">
        <v>608</v>
      </c>
      <c r="H11" s="40">
        <v>488</v>
      </c>
      <c r="I11" s="40">
        <v>561</v>
      </c>
      <c r="J11" s="40">
        <v>704</v>
      </c>
      <c r="K11" s="40">
        <v>516</v>
      </c>
      <c r="L11" s="40">
        <v>355</v>
      </c>
      <c r="M11" s="40">
        <v>52</v>
      </c>
      <c r="N11" s="40">
        <v>291</v>
      </c>
      <c r="O11" s="40">
        <v>649</v>
      </c>
      <c r="P11" s="40">
        <v>387</v>
      </c>
      <c r="Q11" s="40">
        <v>568</v>
      </c>
      <c r="R11" s="40">
        <v>525</v>
      </c>
      <c r="S11" s="40">
        <v>446</v>
      </c>
      <c r="T11" s="40">
        <v>918</v>
      </c>
      <c r="U11" s="34">
        <v>1399</v>
      </c>
    </row>
    <row r="12" spans="1:21" ht="15.75" x14ac:dyDescent="0.25">
      <c r="A12" s="99" t="s">
        <v>17</v>
      </c>
      <c r="B12" s="33">
        <v>487</v>
      </c>
      <c r="C12" s="40">
        <v>409</v>
      </c>
      <c r="D12" s="40">
        <v>584</v>
      </c>
      <c r="E12" s="40">
        <v>884</v>
      </c>
      <c r="F12" s="40">
        <v>800</v>
      </c>
      <c r="G12" s="40">
        <v>571</v>
      </c>
      <c r="H12" s="40">
        <v>528</v>
      </c>
      <c r="I12" s="40">
        <v>631</v>
      </c>
      <c r="J12" s="40">
        <v>734</v>
      </c>
      <c r="K12" s="40">
        <v>543</v>
      </c>
      <c r="L12" s="40">
        <v>294</v>
      </c>
      <c r="M12" s="40">
        <v>66</v>
      </c>
      <c r="N12" s="40">
        <v>197</v>
      </c>
      <c r="O12" s="40">
        <v>608</v>
      </c>
      <c r="P12" s="40">
        <v>452</v>
      </c>
      <c r="Q12" s="40">
        <v>507</v>
      </c>
      <c r="R12" s="40">
        <v>579</v>
      </c>
      <c r="S12" s="40">
        <v>525</v>
      </c>
      <c r="T12" s="40">
        <v>930</v>
      </c>
      <c r="U12" s="34">
        <v>1106</v>
      </c>
    </row>
    <row r="13" spans="1:21" ht="15.75" x14ac:dyDescent="0.25">
      <c r="A13" s="99" t="s">
        <v>18</v>
      </c>
      <c r="B13" s="33">
        <v>682</v>
      </c>
      <c r="C13" s="40">
        <v>593</v>
      </c>
      <c r="D13" s="40">
        <v>936</v>
      </c>
      <c r="E13" s="40">
        <v>1115</v>
      </c>
      <c r="F13" s="40">
        <v>1079</v>
      </c>
      <c r="G13" s="40">
        <v>827</v>
      </c>
      <c r="H13" s="40">
        <v>740</v>
      </c>
      <c r="I13" s="40">
        <v>919</v>
      </c>
      <c r="J13" s="40">
        <v>992</v>
      </c>
      <c r="K13" s="40">
        <v>706</v>
      </c>
      <c r="L13" s="40">
        <v>417</v>
      </c>
      <c r="M13" s="40">
        <v>145</v>
      </c>
      <c r="N13" s="40">
        <v>282</v>
      </c>
      <c r="O13" s="40">
        <v>654</v>
      </c>
      <c r="P13" s="40">
        <v>508</v>
      </c>
      <c r="Q13" s="40">
        <v>607</v>
      </c>
      <c r="R13" s="40">
        <v>780</v>
      </c>
      <c r="S13" s="40">
        <v>731</v>
      </c>
      <c r="T13" s="40">
        <v>990</v>
      </c>
      <c r="U13" s="34">
        <v>1308</v>
      </c>
    </row>
    <row r="14" spans="1:21" ht="15.75" x14ac:dyDescent="0.25">
      <c r="A14" s="99" t="s">
        <v>19</v>
      </c>
      <c r="B14" s="33">
        <v>472</v>
      </c>
      <c r="C14" s="40">
        <v>484</v>
      </c>
      <c r="D14" s="40">
        <v>731</v>
      </c>
      <c r="E14" s="40">
        <v>746</v>
      </c>
      <c r="F14" s="40">
        <v>679</v>
      </c>
      <c r="G14" s="40">
        <v>637</v>
      </c>
      <c r="H14" s="40">
        <v>698</v>
      </c>
      <c r="I14" s="40">
        <v>756</v>
      </c>
      <c r="J14" s="40">
        <v>726</v>
      </c>
      <c r="K14" s="40">
        <v>501</v>
      </c>
      <c r="L14" s="40">
        <v>404</v>
      </c>
      <c r="M14" s="40">
        <v>84</v>
      </c>
      <c r="N14" s="40">
        <v>226</v>
      </c>
      <c r="O14" s="40">
        <v>366</v>
      </c>
      <c r="P14" s="40">
        <v>344</v>
      </c>
      <c r="Q14" s="40">
        <v>310</v>
      </c>
      <c r="R14" s="40">
        <v>403</v>
      </c>
      <c r="S14" s="40">
        <v>354</v>
      </c>
      <c r="T14" s="40">
        <v>664</v>
      </c>
      <c r="U14" s="34">
        <v>759</v>
      </c>
    </row>
    <row r="15" spans="1:21" ht="15.75" x14ac:dyDescent="0.25">
      <c r="A15" s="99" t="s">
        <v>20</v>
      </c>
      <c r="B15" s="33">
        <v>194</v>
      </c>
      <c r="C15" s="40">
        <v>253</v>
      </c>
      <c r="D15" s="40">
        <v>386</v>
      </c>
      <c r="E15" s="40">
        <v>370</v>
      </c>
      <c r="F15" s="40">
        <v>283</v>
      </c>
      <c r="G15" s="40">
        <v>314</v>
      </c>
      <c r="H15" s="40">
        <v>270</v>
      </c>
      <c r="I15" s="40">
        <v>288</v>
      </c>
      <c r="J15" s="40">
        <v>286</v>
      </c>
      <c r="K15" s="40">
        <v>232</v>
      </c>
      <c r="L15" s="40">
        <v>173</v>
      </c>
      <c r="M15" s="40">
        <v>38</v>
      </c>
      <c r="N15" s="40">
        <v>138</v>
      </c>
      <c r="O15" s="40">
        <v>156</v>
      </c>
      <c r="P15" s="40">
        <v>151</v>
      </c>
      <c r="Q15" s="40">
        <v>125</v>
      </c>
      <c r="R15" s="40">
        <v>163</v>
      </c>
      <c r="S15" s="40">
        <v>157</v>
      </c>
      <c r="T15" s="40">
        <v>233</v>
      </c>
      <c r="U15" s="34">
        <v>245</v>
      </c>
    </row>
    <row r="16" spans="1:21" ht="15.75" x14ac:dyDescent="0.25">
      <c r="A16" s="99" t="s">
        <v>21</v>
      </c>
      <c r="B16" s="33">
        <v>20</v>
      </c>
      <c r="C16" s="40">
        <v>28</v>
      </c>
      <c r="D16" s="40">
        <v>43</v>
      </c>
      <c r="E16" s="40">
        <v>64</v>
      </c>
      <c r="F16" s="40">
        <v>44</v>
      </c>
      <c r="G16" s="40">
        <v>41</v>
      </c>
      <c r="H16" s="40">
        <v>33</v>
      </c>
      <c r="I16" s="40">
        <v>33</v>
      </c>
      <c r="J16" s="40">
        <v>32</v>
      </c>
      <c r="K16" s="40">
        <v>27</v>
      </c>
      <c r="L16" s="40">
        <v>25</v>
      </c>
      <c r="M16" s="40">
        <v>5</v>
      </c>
      <c r="N16" s="40">
        <v>74</v>
      </c>
      <c r="O16" s="40">
        <v>25</v>
      </c>
      <c r="P16" s="40">
        <v>34</v>
      </c>
      <c r="Q16" s="40">
        <v>29</v>
      </c>
      <c r="R16" s="40">
        <v>29</v>
      </c>
      <c r="S16" s="40">
        <v>29</v>
      </c>
      <c r="T16" s="40">
        <v>35</v>
      </c>
      <c r="U16" s="34">
        <v>31</v>
      </c>
    </row>
    <row r="17" spans="1:21" ht="15.75" x14ac:dyDescent="0.25">
      <c r="A17" s="99" t="s">
        <v>22</v>
      </c>
      <c r="B17" s="33">
        <v>4</v>
      </c>
      <c r="C17" s="40">
        <v>5</v>
      </c>
      <c r="D17" s="40">
        <v>10</v>
      </c>
      <c r="E17" s="40">
        <v>22</v>
      </c>
      <c r="F17" s="40">
        <v>12</v>
      </c>
      <c r="G17" s="40">
        <v>19</v>
      </c>
      <c r="H17" s="40">
        <v>14</v>
      </c>
      <c r="I17" s="40">
        <v>16</v>
      </c>
      <c r="J17" s="40">
        <v>12</v>
      </c>
      <c r="K17" s="40">
        <v>13</v>
      </c>
      <c r="L17" s="40">
        <v>14</v>
      </c>
      <c r="M17" s="40">
        <v>8</v>
      </c>
      <c r="N17" s="40">
        <v>19</v>
      </c>
      <c r="O17" s="40">
        <v>8</v>
      </c>
      <c r="P17" s="40">
        <v>14</v>
      </c>
      <c r="Q17" s="40">
        <v>14</v>
      </c>
      <c r="R17" s="40">
        <v>9</v>
      </c>
      <c r="S17" s="40">
        <v>15</v>
      </c>
      <c r="T17" s="40">
        <v>12</v>
      </c>
      <c r="U17" s="34">
        <v>3</v>
      </c>
    </row>
    <row r="18" spans="1:21" ht="15.75" x14ac:dyDescent="0.25">
      <c r="A18" s="99" t="s">
        <v>23</v>
      </c>
      <c r="B18" s="33" t="s">
        <v>25</v>
      </c>
      <c r="C18" s="40">
        <v>1</v>
      </c>
      <c r="D18" s="40">
        <v>2</v>
      </c>
      <c r="E18" s="40">
        <v>3</v>
      </c>
      <c r="F18" s="40">
        <v>2</v>
      </c>
      <c r="G18" s="40">
        <v>5</v>
      </c>
      <c r="H18" s="40">
        <v>1</v>
      </c>
      <c r="I18" s="40">
        <v>3</v>
      </c>
      <c r="J18" s="40">
        <v>8</v>
      </c>
      <c r="K18" s="40">
        <v>3</v>
      </c>
      <c r="L18" s="40">
        <v>2</v>
      </c>
      <c r="M18" s="40" t="s">
        <v>25</v>
      </c>
      <c r="N18" s="40">
        <v>8</v>
      </c>
      <c r="O18" s="40">
        <v>3</v>
      </c>
      <c r="P18" s="40">
        <v>4</v>
      </c>
      <c r="Q18" s="40">
        <v>6</v>
      </c>
      <c r="R18" s="40">
        <v>3</v>
      </c>
      <c r="S18" s="40" t="s">
        <v>25</v>
      </c>
      <c r="T18" s="40">
        <v>2</v>
      </c>
      <c r="U18" s="34">
        <v>1</v>
      </c>
    </row>
    <row r="19" spans="1:21" ht="16.5" thickBot="1" x14ac:dyDescent="0.3">
      <c r="A19" s="100" t="s">
        <v>35</v>
      </c>
      <c r="B19" s="37">
        <v>5361</v>
      </c>
      <c r="C19" s="41">
        <v>4007</v>
      </c>
      <c r="D19" s="41">
        <v>6218</v>
      </c>
      <c r="E19" s="41">
        <v>7471</v>
      </c>
      <c r="F19" s="41">
        <v>7469</v>
      </c>
      <c r="G19" s="41">
        <v>5214</v>
      </c>
      <c r="H19" s="41">
        <v>4731</v>
      </c>
      <c r="I19" s="41">
        <v>4959</v>
      </c>
      <c r="J19" s="41">
        <v>5702</v>
      </c>
      <c r="K19" s="41">
        <v>4072</v>
      </c>
      <c r="L19" s="41">
        <v>2914</v>
      </c>
      <c r="M19" s="41">
        <v>1210</v>
      </c>
      <c r="N19" s="41">
        <v>2387</v>
      </c>
      <c r="O19" s="41">
        <v>4571</v>
      </c>
      <c r="P19" s="41">
        <v>3727</v>
      </c>
      <c r="Q19" s="41">
        <v>3516</v>
      </c>
      <c r="R19" s="41">
        <v>3582</v>
      </c>
      <c r="S19" s="41">
        <v>3861</v>
      </c>
      <c r="T19" s="41">
        <v>5747</v>
      </c>
      <c r="U19" s="38">
        <v>7533</v>
      </c>
    </row>
    <row r="20" spans="1:21" x14ac:dyDescent="0.25">
      <c r="A20" s="2"/>
    </row>
    <row r="21" spans="1:21" ht="16.5" thickBot="1" x14ac:dyDescent="0.3">
      <c r="A21" s="306" t="s">
        <v>3</v>
      </c>
      <c r="B21" s="271"/>
      <c r="C21" s="271"/>
      <c r="D21" s="271"/>
      <c r="E21" s="271"/>
      <c r="F21" s="271"/>
      <c r="G21" s="271"/>
      <c r="H21" s="271"/>
      <c r="I21" s="271"/>
      <c r="J21" s="271"/>
      <c r="K21" s="271"/>
      <c r="L21" s="271"/>
      <c r="M21" s="271"/>
      <c r="N21" s="271"/>
      <c r="O21" s="271"/>
      <c r="P21" s="271"/>
      <c r="Q21" s="306"/>
      <c r="R21" s="306"/>
      <c r="S21" s="306"/>
      <c r="T21" s="306"/>
      <c r="U21" s="120"/>
    </row>
    <row r="22" spans="1:21" ht="15" customHeight="1" x14ac:dyDescent="0.25">
      <c r="A22" s="305" t="s">
        <v>10</v>
      </c>
      <c r="B22" s="370" t="s">
        <v>194</v>
      </c>
      <c r="C22" s="371"/>
      <c r="D22" s="371"/>
      <c r="E22" s="371"/>
      <c r="F22" s="371"/>
      <c r="G22" s="371"/>
      <c r="H22" s="371"/>
      <c r="I22" s="371"/>
      <c r="J22" s="371"/>
      <c r="K22" s="371"/>
      <c r="L22" s="371"/>
      <c r="M22" s="371"/>
      <c r="N22" s="371"/>
      <c r="O22" s="371"/>
      <c r="P22" s="371"/>
      <c r="Q22" s="371"/>
      <c r="R22" s="371"/>
      <c r="S22" s="371"/>
      <c r="T22" s="371"/>
      <c r="U22" s="372"/>
    </row>
    <row r="23" spans="1:21" ht="15.75" thickBot="1" x14ac:dyDescent="0.3">
      <c r="A23" s="299"/>
      <c r="B23" s="156">
        <v>2003</v>
      </c>
      <c r="C23" s="131">
        <v>2004</v>
      </c>
      <c r="D23" s="131">
        <v>2005</v>
      </c>
      <c r="E23" s="131">
        <v>2006</v>
      </c>
      <c r="F23" s="131">
        <v>2007</v>
      </c>
      <c r="G23" s="131">
        <v>2008</v>
      </c>
      <c r="H23" s="131">
        <v>2009</v>
      </c>
      <c r="I23" s="131">
        <v>2010</v>
      </c>
      <c r="J23" s="131">
        <v>2011</v>
      </c>
      <c r="K23" s="131">
        <v>2012</v>
      </c>
      <c r="L23" s="131">
        <v>2013</v>
      </c>
      <c r="M23" s="131">
        <v>2014</v>
      </c>
      <c r="N23" s="131">
        <v>2015</v>
      </c>
      <c r="O23" s="131">
        <v>2016</v>
      </c>
      <c r="P23" s="131">
        <v>2017</v>
      </c>
      <c r="Q23" s="131">
        <v>2018</v>
      </c>
      <c r="R23" s="131">
        <v>2019</v>
      </c>
      <c r="S23" s="131">
        <v>2020</v>
      </c>
      <c r="T23" s="131">
        <v>2021</v>
      </c>
      <c r="U23" s="132">
        <v>2022</v>
      </c>
    </row>
    <row r="24" spans="1:21" ht="15.75" x14ac:dyDescent="0.25">
      <c r="A24" s="98" t="s">
        <v>11</v>
      </c>
      <c r="B24" s="47">
        <v>152</v>
      </c>
      <c r="C24" s="48">
        <v>130</v>
      </c>
      <c r="D24" s="48">
        <v>259</v>
      </c>
      <c r="E24" s="48">
        <v>204</v>
      </c>
      <c r="F24" s="48">
        <v>211</v>
      </c>
      <c r="G24" s="48">
        <v>142</v>
      </c>
      <c r="H24" s="48">
        <v>64</v>
      </c>
      <c r="I24" s="48">
        <v>146</v>
      </c>
      <c r="J24" s="48">
        <v>104</v>
      </c>
      <c r="K24" s="48">
        <v>157</v>
      </c>
      <c r="L24" s="48">
        <v>153</v>
      </c>
      <c r="M24" s="48">
        <v>149</v>
      </c>
      <c r="N24" s="48">
        <v>258</v>
      </c>
      <c r="O24" s="48">
        <v>284</v>
      </c>
      <c r="P24" s="48">
        <v>300</v>
      </c>
      <c r="Q24" s="48">
        <v>312</v>
      </c>
      <c r="R24" s="48">
        <v>95</v>
      </c>
      <c r="S24" s="48">
        <v>314</v>
      </c>
      <c r="T24" s="48">
        <v>323</v>
      </c>
      <c r="U24" s="49">
        <v>486</v>
      </c>
    </row>
    <row r="25" spans="1:21" ht="15.75" x14ac:dyDescent="0.25">
      <c r="A25" s="99" t="s">
        <v>12</v>
      </c>
      <c r="B25" s="33">
        <v>473</v>
      </c>
      <c r="C25" s="40">
        <v>376</v>
      </c>
      <c r="D25" s="40">
        <v>546</v>
      </c>
      <c r="E25" s="40">
        <v>670</v>
      </c>
      <c r="F25" s="40">
        <v>829</v>
      </c>
      <c r="G25" s="40">
        <v>773</v>
      </c>
      <c r="H25" s="40">
        <v>662</v>
      </c>
      <c r="I25" s="40">
        <v>636</v>
      </c>
      <c r="J25" s="40">
        <v>760</v>
      </c>
      <c r="K25" s="40">
        <v>668</v>
      </c>
      <c r="L25" s="40">
        <v>636</v>
      </c>
      <c r="M25" s="40">
        <v>572</v>
      </c>
      <c r="N25" s="40">
        <v>566</v>
      </c>
      <c r="O25" s="40">
        <v>703</v>
      </c>
      <c r="P25" s="40">
        <v>770</v>
      </c>
      <c r="Q25" s="40">
        <v>592</v>
      </c>
      <c r="R25" s="40">
        <v>574</v>
      </c>
      <c r="S25" s="40">
        <v>690</v>
      </c>
      <c r="T25" s="40">
        <v>709</v>
      </c>
      <c r="U25" s="34">
        <v>884</v>
      </c>
    </row>
    <row r="26" spans="1:21" ht="15.75" x14ac:dyDescent="0.25">
      <c r="A26" s="99" t="s">
        <v>13</v>
      </c>
      <c r="B26" s="33">
        <v>129</v>
      </c>
      <c r="C26" s="40">
        <v>126</v>
      </c>
      <c r="D26" s="40">
        <v>728</v>
      </c>
      <c r="E26" s="40">
        <v>785</v>
      </c>
      <c r="F26" s="40">
        <v>674</v>
      </c>
      <c r="G26" s="40">
        <v>284</v>
      </c>
      <c r="H26" s="40">
        <v>151</v>
      </c>
      <c r="I26" s="40">
        <v>162</v>
      </c>
      <c r="J26" s="40">
        <v>204</v>
      </c>
      <c r="K26" s="40">
        <v>73</v>
      </c>
      <c r="L26" s="40">
        <v>135</v>
      </c>
      <c r="M26" s="40">
        <v>16</v>
      </c>
      <c r="N26" s="40">
        <v>23</v>
      </c>
      <c r="O26" s="40">
        <v>27</v>
      </c>
      <c r="P26" s="40">
        <v>21</v>
      </c>
      <c r="Q26" s="40">
        <v>30</v>
      </c>
      <c r="R26" s="40">
        <v>24</v>
      </c>
      <c r="S26" s="40">
        <v>30</v>
      </c>
      <c r="T26" s="40">
        <v>57</v>
      </c>
      <c r="U26" s="34">
        <v>66</v>
      </c>
    </row>
    <row r="27" spans="1:21" ht="15.75" x14ac:dyDescent="0.25">
      <c r="A27" s="99" t="s">
        <v>14</v>
      </c>
      <c r="B27" s="33">
        <v>681</v>
      </c>
      <c r="C27" s="40">
        <v>541</v>
      </c>
      <c r="D27" s="40">
        <v>978</v>
      </c>
      <c r="E27" s="40">
        <v>780</v>
      </c>
      <c r="F27" s="40">
        <v>793</v>
      </c>
      <c r="G27" s="40">
        <v>612</v>
      </c>
      <c r="H27" s="40">
        <v>309</v>
      </c>
      <c r="I27" s="40">
        <v>372</v>
      </c>
      <c r="J27" s="40">
        <v>444</v>
      </c>
      <c r="K27" s="40">
        <v>244</v>
      </c>
      <c r="L27" s="40">
        <v>179</v>
      </c>
      <c r="M27" s="40">
        <v>86</v>
      </c>
      <c r="N27" s="40">
        <v>308</v>
      </c>
      <c r="O27" s="40">
        <v>165</v>
      </c>
      <c r="P27" s="40">
        <v>234</v>
      </c>
      <c r="Q27" s="40">
        <v>148</v>
      </c>
      <c r="R27" s="40">
        <v>52</v>
      </c>
      <c r="S27" s="40">
        <v>172</v>
      </c>
      <c r="T27" s="40">
        <v>351</v>
      </c>
      <c r="U27" s="34">
        <v>203</v>
      </c>
    </row>
    <row r="28" spans="1:21" ht="15.75" x14ac:dyDescent="0.25">
      <c r="A28" s="99" t="s">
        <v>15</v>
      </c>
      <c r="B28" s="33">
        <v>3278</v>
      </c>
      <c r="C28" s="40">
        <v>1843</v>
      </c>
      <c r="D28" s="40">
        <v>4827</v>
      </c>
      <c r="E28" s="40">
        <v>4653</v>
      </c>
      <c r="F28" s="40">
        <v>4718</v>
      </c>
      <c r="G28" s="40">
        <v>2254</v>
      </c>
      <c r="H28" s="40">
        <v>2495</v>
      </c>
      <c r="I28" s="40">
        <v>1653</v>
      </c>
      <c r="J28" s="40">
        <v>1663</v>
      </c>
      <c r="K28" s="40">
        <v>930</v>
      </c>
      <c r="L28" s="40">
        <v>731</v>
      </c>
      <c r="M28" s="40">
        <v>123</v>
      </c>
      <c r="N28" s="40">
        <v>431</v>
      </c>
      <c r="O28" s="40">
        <v>1888</v>
      </c>
      <c r="P28" s="40">
        <v>1514</v>
      </c>
      <c r="Q28" s="40">
        <v>710</v>
      </c>
      <c r="R28" s="40">
        <v>536</v>
      </c>
      <c r="S28" s="40">
        <v>919</v>
      </c>
      <c r="T28" s="40">
        <v>1504</v>
      </c>
      <c r="U28" s="34">
        <v>2261</v>
      </c>
    </row>
    <row r="29" spans="1:21" ht="15.75" x14ac:dyDescent="0.25">
      <c r="A29" s="99" t="s">
        <v>16</v>
      </c>
      <c r="B29" s="33">
        <v>1246</v>
      </c>
      <c r="C29" s="40">
        <v>751</v>
      </c>
      <c r="D29" s="40">
        <v>1123</v>
      </c>
      <c r="E29" s="40">
        <v>1445</v>
      </c>
      <c r="F29" s="40">
        <v>1562</v>
      </c>
      <c r="G29" s="40">
        <v>1275</v>
      </c>
      <c r="H29" s="40">
        <v>930</v>
      </c>
      <c r="I29" s="40">
        <v>1022</v>
      </c>
      <c r="J29" s="40">
        <v>1200</v>
      </c>
      <c r="K29" s="40">
        <v>921</v>
      </c>
      <c r="L29" s="40">
        <v>554</v>
      </c>
      <c r="M29" s="40">
        <v>92</v>
      </c>
      <c r="N29" s="40">
        <v>740</v>
      </c>
      <c r="O29" s="40">
        <v>1371</v>
      </c>
      <c r="P29" s="40">
        <v>857</v>
      </c>
      <c r="Q29" s="40">
        <v>1094</v>
      </c>
      <c r="R29" s="40">
        <v>1122</v>
      </c>
      <c r="S29" s="40">
        <v>892</v>
      </c>
      <c r="T29" s="40">
        <v>1871</v>
      </c>
      <c r="U29" s="34">
        <v>2562</v>
      </c>
    </row>
    <row r="30" spans="1:21" ht="15.75" x14ac:dyDescent="0.25">
      <c r="A30" s="99" t="s">
        <v>17</v>
      </c>
      <c r="B30" s="33">
        <v>541</v>
      </c>
      <c r="C30" s="40">
        <v>505</v>
      </c>
      <c r="D30" s="40">
        <v>1143</v>
      </c>
      <c r="E30" s="40">
        <v>1050</v>
      </c>
      <c r="F30" s="40">
        <v>1068</v>
      </c>
      <c r="G30" s="40">
        <v>796</v>
      </c>
      <c r="H30" s="40">
        <v>687</v>
      </c>
      <c r="I30" s="40">
        <v>788</v>
      </c>
      <c r="J30" s="40">
        <v>945</v>
      </c>
      <c r="K30" s="40">
        <v>662</v>
      </c>
      <c r="L30" s="40">
        <v>435</v>
      </c>
      <c r="M30" s="40">
        <v>97</v>
      </c>
      <c r="N30" s="40">
        <v>363</v>
      </c>
      <c r="O30" s="40">
        <v>821</v>
      </c>
      <c r="P30" s="40">
        <v>586</v>
      </c>
      <c r="Q30" s="40">
        <v>698</v>
      </c>
      <c r="R30" s="40">
        <v>999</v>
      </c>
      <c r="S30" s="40">
        <v>795</v>
      </c>
      <c r="T30" s="40">
        <v>1499</v>
      </c>
      <c r="U30" s="34">
        <v>1934</v>
      </c>
    </row>
    <row r="31" spans="1:21" ht="15.75" x14ac:dyDescent="0.25">
      <c r="A31" s="99" t="s">
        <v>18</v>
      </c>
      <c r="B31" s="33">
        <v>802</v>
      </c>
      <c r="C31" s="40">
        <v>746</v>
      </c>
      <c r="D31" s="40">
        <v>1055</v>
      </c>
      <c r="E31" s="40">
        <v>1313</v>
      </c>
      <c r="F31" s="40">
        <v>1299</v>
      </c>
      <c r="G31" s="40">
        <v>1000</v>
      </c>
      <c r="H31" s="40">
        <v>935</v>
      </c>
      <c r="I31" s="40">
        <v>885</v>
      </c>
      <c r="J31" s="40">
        <v>958</v>
      </c>
      <c r="K31" s="40">
        <v>722</v>
      </c>
      <c r="L31" s="40">
        <v>552</v>
      </c>
      <c r="M31" s="40">
        <v>215</v>
      </c>
      <c r="N31" s="40">
        <v>338</v>
      </c>
      <c r="O31" s="40">
        <v>869</v>
      </c>
      <c r="P31" s="40">
        <v>676</v>
      </c>
      <c r="Q31" s="40">
        <v>793</v>
      </c>
      <c r="R31" s="40">
        <v>1026</v>
      </c>
      <c r="S31" s="40">
        <v>915</v>
      </c>
      <c r="T31" s="40">
        <v>1540</v>
      </c>
      <c r="U31" s="34">
        <v>1887</v>
      </c>
    </row>
    <row r="32" spans="1:21" ht="15.75" x14ac:dyDescent="0.25">
      <c r="A32" s="99" t="s">
        <v>19</v>
      </c>
      <c r="B32" s="33">
        <v>318</v>
      </c>
      <c r="C32" s="40">
        <v>311</v>
      </c>
      <c r="D32" s="40">
        <v>595</v>
      </c>
      <c r="E32" s="40">
        <v>582</v>
      </c>
      <c r="F32" s="40">
        <v>593</v>
      </c>
      <c r="G32" s="40">
        <v>525</v>
      </c>
      <c r="H32" s="40">
        <v>463</v>
      </c>
      <c r="I32" s="40">
        <v>462</v>
      </c>
      <c r="J32" s="40">
        <v>556</v>
      </c>
      <c r="K32" s="40">
        <v>450</v>
      </c>
      <c r="L32" s="40">
        <v>304</v>
      </c>
      <c r="M32" s="40">
        <v>83</v>
      </c>
      <c r="N32" s="40">
        <v>238</v>
      </c>
      <c r="O32" s="40">
        <v>365</v>
      </c>
      <c r="P32" s="40">
        <v>382</v>
      </c>
      <c r="Q32" s="40">
        <v>368</v>
      </c>
      <c r="R32" s="40">
        <v>488</v>
      </c>
      <c r="S32" s="40">
        <v>463</v>
      </c>
      <c r="T32" s="40">
        <v>794</v>
      </c>
      <c r="U32" s="34">
        <v>955</v>
      </c>
    </row>
    <row r="33" spans="1:21" ht="15.75" x14ac:dyDescent="0.25">
      <c r="A33" s="99" t="s">
        <v>20</v>
      </c>
      <c r="B33" s="33">
        <v>108</v>
      </c>
      <c r="C33" s="40">
        <v>108</v>
      </c>
      <c r="D33" s="40">
        <v>209</v>
      </c>
      <c r="E33" s="40">
        <v>169</v>
      </c>
      <c r="F33" s="40">
        <v>192</v>
      </c>
      <c r="G33" s="40">
        <v>137</v>
      </c>
      <c r="H33" s="40">
        <v>178</v>
      </c>
      <c r="I33" s="40">
        <v>173</v>
      </c>
      <c r="J33" s="40">
        <v>164</v>
      </c>
      <c r="K33" s="40">
        <v>152</v>
      </c>
      <c r="L33" s="40">
        <v>101</v>
      </c>
      <c r="M33" s="40">
        <v>46</v>
      </c>
      <c r="N33" s="40">
        <v>123</v>
      </c>
      <c r="O33" s="40">
        <v>131</v>
      </c>
      <c r="P33" s="40">
        <v>135</v>
      </c>
      <c r="Q33" s="40">
        <v>162</v>
      </c>
      <c r="R33" s="40">
        <v>177</v>
      </c>
      <c r="S33" s="40">
        <v>175</v>
      </c>
      <c r="T33" s="40">
        <v>296</v>
      </c>
      <c r="U33" s="34">
        <v>266</v>
      </c>
    </row>
    <row r="34" spans="1:21" ht="15.75" x14ac:dyDescent="0.25">
      <c r="A34" s="99" t="s">
        <v>21</v>
      </c>
      <c r="B34" s="33">
        <v>10</v>
      </c>
      <c r="C34" s="40">
        <v>10</v>
      </c>
      <c r="D34" s="40">
        <v>26</v>
      </c>
      <c r="E34" s="40">
        <v>29</v>
      </c>
      <c r="F34" s="40">
        <v>23</v>
      </c>
      <c r="G34" s="40">
        <v>15</v>
      </c>
      <c r="H34" s="40">
        <v>22</v>
      </c>
      <c r="I34" s="40">
        <v>14</v>
      </c>
      <c r="J34" s="40">
        <v>17</v>
      </c>
      <c r="K34" s="40">
        <v>15</v>
      </c>
      <c r="L34" s="40">
        <v>18</v>
      </c>
      <c r="M34" s="40">
        <v>9</v>
      </c>
      <c r="N34" s="40">
        <v>68</v>
      </c>
      <c r="O34" s="40">
        <v>26</v>
      </c>
      <c r="P34" s="40">
        <v>14</v>
      </c>
      <c r="Q34" s="40">
        <v>24</v>
      </c>
      <c r="R34" s="40">
        <v>22</v>
      </c>
      <c r="S34" s="40">
        <v>24</v>
      </c>
      <c r="T34" s="40">
        <v>40</v>
      </c>
      <c r="U34" s="34">
        <v>23</v>
      </c>
    </row>
    <row r="35" spans="1:21" ht="15.75" x14ac:dyDescent="0.25">
      <c r="A35" s="99" t="s">
        <v>22</v>
      </c>
      <c r="B35" s="33">
        <v>3</v>
      </c>
      <c r="C35" s="40">
        <v>4</v>
      </c>
      <c r="D35" s="40">
        <v>9</v>
      </c>
      <c r="E35" s="40">
        <v>10</v>
      </c>
      <c r="F35" s="40">
        <v>6</v>
      </c>
      <c r="G35" s="40">
        <v>7</v>
      </c>
      <c r="H35" s="40">
        <v>9</v>
      </c>
      <c r="I35" s="40">
        <v>8</v>
      </c>
      <c r="J35" s="40">
        <v>5</v>
      </c>
      <c r="K35" s="40">
        <v>7</v>
      </c>
      <c r="L35" s="40">
        <v>2</v>
      </c>
      <c r="M35" s="40">
        <v>3</v>
      </c>
      <c r="N35" s="40">
        <v>9</v>
      </c>
      <c r="O35" s="40">
        <v>5</v>
      </c>
      <c r="P35" s="40">
        <v>6</v>
      </c>
      <c r="Q35" s="40">
        <v>9</v>
      </c>
      <c r="R35" s="40">
        <v>7</v>
      </c>
      <c r="S35" s="40">
        <v>9</v>
      </c>
      <c r="T35" s="40">
        <v>7</v>
      </c>
      <c r="U35" s="34">
        <v>11</v>
      </c>
    </row>
    <row r="36" spans="1:21" ht="15.75" x14ac:dyDescent="0.25">
      <c r="A36" s="99" t="s">
        <v>23</v>
      </c>
      <c r="B36" s="33" t="s">
        <v>25</v>
      </c>
      <c r="C36" s="40" t="s">
        <v>25</v>
      </c>
      <c r="D36" s="40">
        <v>1</v>
      </c>
      <c r="E36" s="40">
        <v>1</v>
      </c>
      <c r="F36" s="40">
        <v>2</v>
      </c>
      <c r="G36" s="40">
        <v>2</v>
      </c>
      <c r="H36" s="40">
        <v>1</v>
      </c>
      <c r="I36" s="40">
        <v>1</v>
      </c>
      <c r="J36" s="40">
        <v>1</v>
      </c>
      <c r="K36" s="40" t="s">
        <v>25</v>
      </c>
      <c r="L36" s="40" t="s">
        <v>25</v>
      </c>
      <c r="M36" s="40">
        <v>1</v>
      </c>
      <c r="N36" s="40">
        <v>1</v>
      </c>
      <c r="O36" s="40">
        <v>3</v>
      </c>
      <c r="P36" s="40" t="s">
        <v>25</v>
      </c>
      <c r="Q36" s="40">
        <v>2</v>
      </c>
      <c r="R36" s="40">
        <v>1</v>
      </c>
      <c r="S36" s="40">
        <v>3</v>
      </c>
      <c r="T36" s="40">
        <v>1</v>
      </c>
      <c r="U36" s="34">
        <v>2</v>
      </c>
    </row>
    <row r="37" spans="1:21" ht="16.5" thickBot="1" x14ac:dyDescent="0.3">
      <c r="A37" s="100" t="s">
        <v>36</v>
      </c>
      <c r="B37" s="37">
        <v>7741</v>
      </c>
      <c r="C37" s="41">
        <v>5451</v>
      </c>
      <c r="D37" s="41">
        <v>11499</v>
      </c>
      <c r="E37" s="41">
        <v>11691</v>
      </c>
      <c r="F37" s="41">
        <v>11970</v>
      </c>
      <c r="G37" s="41">
        <v>7822</v>
      </c>
      <c r="H37" s="41">
        <v>6906</v>
      </c>
      <c r="I37" s="41">
        <v>6322</v>
      </c>
      <c r="J37" s="41">
        <v>7021</v>
      </c>
      <c r="K37" s="41">
        <v>5001</v>
      </c>
      <c r="L37" s="41">
        <v>3800</v>
      </c>
      <c r="M37" s="41">
        <v>1492</v>
      </c>
      <c r="N37" s="41">
        <v>3466</v>
      </c>
      <c r="O37" s="41">
        <v>6658</v>
      </c>
      <c r="P37" s="41">
        <v>5495</v>
      </c>
      <c r="Q37" s="41">
        <v>4942</v>
      </c>
      <c r="R37" s="41">
        <v>5123</v>
      </c>
      <c r="S37" s="41">
        <v>5401</v>
      </c>
      <c r="T37" s="41">
        <v>8992</v>
      </c>
      <c r="U37" s="38">
        <v>11540</v>
      </c>
    </row>
    <row r="39" spans="1:21" ht="16.5" thickBot="1" x14ac:dyDescent="0.3">
      <c r="A39" s="306" t="s">
        <v>7</v>
      </c>
      <c r="B39" s="271"/>
      <c r="C39" s="271"/>
      <c r="D39" s="271"/>
      <c r="E39" s="271"/>
      <c r="F39" s="271"/>
      <c r="G39" s="271"/>
      <c r="H39" s="271"/>
      <c r="I39" s="271"/>
      <c r="J39" s="271"/>
      <c r="K39" s="271"/>
      <c r="L39" s="271"/>
      <c r="M39" s="271"/>
      <c r="N39" s="271"/>
      <c r="O39" s="271"/>
      <c r="P39" s="271"/>
      <c r="Q39" s="306"/>
      <c r="R39" s="306"/>
      <c r="S39" s="306"/>
      <c r="T39" s="306"/>
      <c r="U39" s="120"/>
    </row>
    <row r="40" spans="1:21" ht="15" customHeight="1" x14ac:dyDescent="0.25">
      <c r="A40" s="305" t="s">
        <v>10</v>
      </c>
      <c r="B40" s="370" t="s">
        <v>194</v>
      </c>
      <c r="C40" s="371"/>
      <c r="D40" s="371"/>
      <c r="E40" s="371"/>
      <c r="F40" s="371"/>
      <c r="G40" s="371"/>
      <c r="H40" s="371"/>
      <c r="I40" s="371"/>
      <c r="J40" s="371"/>
      <c r="K40" s="371"/>
      <c r="L40" s="371"/>
      <c r="M40" s="371"/>
      <c r="N40" s="371"/>
      <c r="O40" s="371"/>
      <c r="P40" s="371"/>
      <c r="Q40" s="371"/>
      <c r="R40" s="371"/>
      <c r="S40" s="371"/>
      <c r="T40" s="371"/>
      <c r="U40" s="372"/>
    </row>
    <row r="41" spans="1:21" ht="15.75" thickBot="1" x14ac:dyDescent="0.3">
      <c r="A41" s="299"/>
      <c r="B41" s="156">
        <v>2003</v>
      </c>
      <c r="C41" s="131">
        <v>2004</v>
      </c>
      <c r="D41" s="131">
        <v>2005</v>
      </c>
      <c r="E41" s="131">
        <v>2006</v>
      </c>
      <c r="F41" s="131">
        <v>2007</v>
      </c>
      <c r="G41" s="131">
        <v>2008</v>
      </c>
      <c r="H41" s="131">
        <v>2009</v>
      </c>
      <c r="I41" s="131">
        <v>2010</v>
      </c>
      <c r="J41" s="131">
        <v>2011</v>
      </c>
      <c r="K41" s="131">
        <v>2012</v>
      </c>
      <c r="L41" s="131">
        <v>2013</v>
      </c>
      <c r="M41" s="131">
        <v>2014</v>
      </c>
      <c r="N41" s="131">
        <v>2015</v>
      </c>
      <c r="O41" s="131">
        <v>2016</v>
      </c>
      <c r="P41" s="131">
        <v>2017</v>
      </c>
      <c r="Q41" s="131">
        <v>2018</v>
      </c>
      <c r="R41" s="131">
        <v>2019</v>
      </c>
      <c r="S41" s="131">
        <v>2020</v>
      </c>
      <c r="T41" s="131">
        <v>2021</v>
      </c>
      <c r="U41" s="132">
        <v>2022</v>
      </c>
    </row>
    <row r="42" spans="1:21" ht="15.75" x14ac:dyDescent="0.25">
      <c r="A42" s="98" t="s">
        <v>11</v>
      </c>
      <c r="B42" s="47">
        <v>318</v>
      </c>
      <c r="C42" s="48">
        <v>358</v>
      </c>
      <c r="D42" s="48">
        <v>570</v>
      </c>
      <c r="E42" s="48">
        <v>445</v>
      </c>
      <c r="F42" s="48">
        <v>527</v>
      </c>
      <c r="G42" s="48">
        <v>317</v>
      </c>
      <c r="H42" s="48">
        <v>124</v>
      </c>
      <c r="I42" s="48">
        <v>269</v>
      </c>
      <c r="J42" s="48">
        <v>211</v>
      </c>
      <c r="K42" s="48">
        <v>334</v>
      </c>
      <c r="L42" s="48">
        <v>236</v>
      </c>
      <c r="M42" s="48">
        <v>245</v>
      </c>
      <c r="N42" s="48">
        <v>437</v>
      </c>
      <c r="O42" s="48">
        <v>570</v>
      </c>
      <c r="P42" s="48">
        <v>593</v>
      </c>
      <c r="Q42" s="48">
        <v>592</v>
      </c>
      <c r="R42" s="48">
        <v>214</v>
      </c>
      <c r="S42" s="48">
        <v>599</v>
      </c>
      <c r="T42" s="48">
        <v>572</v>
      </c>
      <c r="U42" s="49">
        <v>959</v>
      </c>
    </row>
    <row r="43" spans="1:21" ht="15.75" x14ac:dyDescent="0.25">
      <c r="A43" s="99" t="s">
        <v>12</v>
      </c>
      <c r="B43" s="33">
        <v>899</v>
      </c>
      <c r="C43" s="40">
        <v>679</v>
      </c>
      <c r="D43" s="40">
        <v>983</v>
      </c>
      <c r="E43" s="40">
        <v>1181</v>
      </c>
      <c r="F43" s="40">
        <v>1414</v>
      </c>
      <c r="G43" s="40">
        <v>1330</v>
      </c>
      <c r="H43" s="40">
        <v>1254</v>
      </c>
      <c r="I43" s="40">
        <v>1220</v>
      </c>
      <c r="J43" s="40">
        <v>1510</v>
      </c>
      <c r="K43" s="40">
        <v>1340</v>
      </c>
      <c r="L43" s="40">
        <v>1193</v>
      </c>
      <c r="M43" s="40">
        <v>1158</v>
      </c>
      <c r="N43" s="40">
        <v>1144</v>
      </c>
      <c r="O43" s="40">
        <v>1374</v>
      </c>
      <c r="P43" s="40">
        <v>1479</v>
      </c>
      <c r="Q43" s="40">
        <v>1216</v>
      </c>
      <c r="R43" s="40">
        <v>1205</v>
      </c>
      <c r="S43" s="40">
        <v>1360</v>
      </c>
      <c r="T43" s="40">
        <v>1408</v>
      </c>
      <c r="U43" s="34">
        <v>1794</v>
      </c>
    </row>
    <row r="44" spans="1:21" ht="15.75" x14ac:dyDescent="0.25">
      <c r="A44" s="99" t="s">
        <v>13</v>
      </c>
      <c r="B44" s="33">
        <v>207</v>
      </c>
      <c r="C44" s="40">
        <v>199</v>
      </c>
      <c r="D44" s="40">
        <v>906</v>
      </c>
      <c r="E44" s="40">
        <v>1003</v>
      </c>
      <c r="F44" s="40">
        <v>881</v>
      </c>
      <c r="G44" s="40">
        <v>406</v>
      </c>
      <c r="H44" s="40">
        <v>227</v>
      </c>
      <c r="I44" s="40">
        <v>232</v>
      </c>
      <c r="J44" s="40">
        <v>361</v>
      </c>
      <c r="K44" s="40">
        <v>123</v>
      </c>
      <c r="L44" s="40">
        <v>223</v>
      </c>
      <c r="M44" s="40">
        <v>35</v>
      </c>
      <c r="N44" s="40">
        <v>52</v>
      </c>
      <c r="O44" s="40">
        <v>55</v>
      </c>
      <c r="P44" s="40">
        <v>44</v>
      </c>
      <c r="Q44" s="40">
        <v>39</v>
      </c>
      <c r="R44" s="40">
        <v>44</v>
      </c>
      <c r="S44" s="40">
        <v>63</v>
      </c>
      <c r="T44" s="40">
        <v>96</v>
      </c>
      <c r="U44" s="34">
        <v>116</v>
      </c>
    </row>
    <row r="45" spans="1:21" ht="15.75" x14ac:dyDescent="0.25">
      <c r="A45" s="99" t="s">
        <v>14</v>
      </c>
      <c r="B45" s="33">
        <v>1119</v>
      </c>
      <c r="C45" s="40">
        <v>847</v>
      </c>
      <c r="D45" s="40">
        <v>1388</v>
      </c>
      <c r="E45" s="40">
        <v>1154</v>
      </c>
      <c r="F45" s="40">
        <v>1199</v>
      </c>
      <c r="G45" s="40">
        <v>908</v>
      </c>
      <c r="H45" s="40">
        <v>449</v>
      </c>
      <c r="I45" s="40">
        <v>558</v>
      </c>
      <c r="J45" s="40">
        <v>658</v>
      </c>
      <c r="K45" s="40">
        <v>358</v>
      </c>
      <c r="L45" s="40">
        <v>285</v>
      </c>
      <c r="M45" s="40">
        <v>141</v>
      </c>
      <c r="N45" s="40">
        <v>445</v>
      </c>
      <c r="O45" s="40">
        <v>272</v>
      </c>
      <c r="P45" s="40">
        <v>410</v>
      </c>
      <c r="Q45" s="40">
        <v>243</v>
      </c>
      <c r="R45" s="40">
        <v>82</v>
      </c>
      <c r="S45" s="40">
        <v>266</v>
      </c>
      <c r="T45" s="40">
        <v>548</v>
      </c>
      <c r="U45" s="34">
        <v>321</v>
      </c>
    </row>
    <row r="46" spans="1:21" ht="15.75" x14ac:dyDescent="0.25">
      <c r="A46" s="99" t="s">
        <v>15</v>
      </c>
      <c r="B46" s="33">
        <v>4872</v>
      </c>
      <c r="C46" s="40">
        <v>2692</v>
      </c>
      <c r="D46" s="40">
        <v>6335</v>
      </c>
      <c r="E46" s="40">
        <v>6661</v>
      </c>
      <c r="F46" s="40">
        <v>6874</v>
      </c>
      <c r="G46" s="40">
        <v>3296</v>
      </c>
      <c r="H46" s="40">
        <v>3586</v>
      </c>
      <c r="I46" s="40">
        <v>2443</v>
      </c>
      <c r="J46" s="40">
        <v>2644</v>
      </c>
      <c r="K46" s="40">
        <v>1451</v>
      </c>
      <c r="L46" s="40">
        <v>1130</v>
      </c>
      <c r="M46" s="40">
        <v>180</v>
      </c>
      <c r="N46" s="40">
        <v>660</v>
      </c>
      <c r="O46" s="40">
        <v>2904</v>
      </c>
      <c r="P46" s="40">
        <v>2150</v>
      </c>
      <c r="Q46" s="40">
        <v>1057</v>
      </c>
      <c r="R46" s="40">
        <v>834</v>
      </c>
      <c r="S46" s="40">
        <v>1453</v>
      </c>
      <c r="T46" s="40">
        <v>2307</v>
      </c>
      <c r="U46" s="34">
        <v>3460</v>
      </c>
    </row>
    <row r="47" spans="1:21" ht="15.75" x14ac:dyDescent="0.25">
      <c r="A47" s="99" t="s">
        <v>16</v>
      </c>
      <c r="B47" s="33">
        <v>2046</v>
      </c>
      <c r="C47" s="40">
        <v>1228</v>
      </c>
      <c r="D47" s="40">
        <v>1807</v>
      </c>
      <c r="E47" s="40">
        <v>2362</v>
      </c>
      <c r="F47" s="40">
        <v>2466</v>
      </c>
      <c r="G47" s="40">
        <v>1883</v>
      </c>
      <c r="H47" s="40">
        <v>1418</v>
      </c>
      <c r="I47" s="40">
        <v>1584</v>
      </c>
      <c r="J47" s="40">
        <v>1906</v>
      </c>
      <c r="K47" s="40">
        <v>1438</v>
      </c>
      <c r="L47" s="40">
        <v>909</v>
      </c>
      <c r="M47" s="40">
        <v>144</v>
      </c>
      <c r="N47" s="40">
        <v>1032</v>
      </c>
      <c r="O47" s="40">
        <v>2021</v>
      </c>
      <c r="P47" s="40">
        <v>1245</v>
      </c>
      <c r="Q47" s="40">
        <v>1663</v>
      </c>
      <c r="R47" s="40">
        <v>1653</v>
      </c>
      <c r="S47" s="40">
        <v>1343</v>
      </c>
      <c r="T47" s="40">
        <v>2808</v>
      </c>
      <c r="U47" s="34">
        <v>4005</v>
      </c>
    </row>
    <row r="48" spans="1:21" ht="15.75" x14ac:dyDescent="0.25">
      <c r="A48" s="99" t="s">
        <v>17</v>
      </c>
      <c r="B48" s="33">
        <v>1028</v>
      </c>
      <c r="C48" s="40">
        <v>914</v>
      </c>
      <c r="D48" s="40">
        <v>1727</v>
      </c>
      <c r="E48" s="40">
        <v>1934</v>
      </c>
      <c r="F48" s="40">
        <v>1870</v>
      </c>
      <c r="G48" s="40">
        <v>1367</v>
      </c>
      <c r="H48" s="40">
        <v>1216</v>
      </c>
      <c r="I48" s="40">
        <v>1421</v>
      </c>
      <c r="J48" s="40">
        <v>1679</v>
      </c>
      <c r="K48" s="40">
        <v>1205</v>
      </c>
      <c r="L48" s="40">
        <v>729</v>
      </c>
      <c r="M48" s="40">
        <v>163</v>
      </c>
      <c r="N48" s="40">
        <v>560</v>
      </c>
      <c r="O48" s="40">
        <v>1429</v>
      </c>
      <c r="P48" s="40">
        <v>1038</v>
      </c>
      <c r="Q48" s="40">
        <v>1206</v>
      </c>
      <c r="R48" s="40">
        <v>1579</v>
      </c>
      <c r="S48" s="40">
        <v>1321</v>
      </c>
      <c r="T48" s="40">
        <v>2439</v>
      </c>
      <c r="U48" s="34">
        <v>3053</v>
      </c>
    </row>
    <row r="49" spans="1:21" ht="15.75" x14ac:dyDescent="0.25">
      <c r="A49" s="99" t="s">
        <v>18</v>
      </c>
      <c r="B49" s="33">
        <v>1485</v>
      </c>
      <c r="C49" s="40">
        <v>1340</v>
      </c>
      <c r="D49" s="40">
        <v>1991</v>
      </c>
      <c r="E49" s="40">
        <v>2429</v>
      </c>
      <c r="F49" s="40">
        <v>2378</v>
      </c>
      <c r="G49" s="40">
        <v>1827</v>
      </c>
      <c r="H49" s="40">
        <v>1676</v>
      </c>
      <c r="I49" s="40">
        <v>1804</v>
      </c>
      <c r="J49" s="40">
        <v>1950</v>
      </c>
      <c r="K49" s="40">
        <v>1428</v>
      </c>
      <c r="L49" s="40">
        <v>969</v>
      </c>
      <c r="M49" s="40">
        <v>360</v>
      </c>
      <c r="N49" s="40">
        <v>620</v>
      </c>
      <c r="O49" s="40">
        <v>1524</v>
      </c>
      <c r="P49" s="40">
        <v>1184</v>
      </c>
      <c r="Q49" s="40">
        <v>1400</v>
      </c>
      <c r="R49" s="40">
        <v>1808</v>
      </c>
      <c r="S49" s="40">
        <v>1646</v>
      </c>
      <c r="T49" s="40">
        <v>2534</v>
      </c>
      <c r="U49" s="34">
        <v>3211</v>
      </c>
    </row>
    <row r="50" spans="1:21" ht="15.75" x14ac:dyDescent="0.25">
      <c r="A50" s="99" t="s">
        <v>19</v>
      </c>
      <c r="B50" s="33">
        <v>791</v>
      </c>
      <c r="C50" s="40">
        <v>795</v>
      </c>
      <c r="D50" s="40">
        <v>1326</v>
      </c>
      <c r="E50" s="40">
        <v>1328</v>
      </c>
      <c r="F50" s="40">
        <v>1273</v>
      </c>
      <c r="G50" s="40">
        <v>1162</v>
      </c>
      <c r="H50" s="40">
        <v>1161</v>
      </c>
      <c r="I50" s="40">
        <v>1218</v>
      </c>
      <c r="J50" s="40">
        <v>1283</v>
      </c>
      <c r="K50" s="40">
        <v>951</v>
      </c>
      <c r="L50" s="40">
        <v>708</v>
      </c>
      <c r="M50" s="40">
        <v>168</v>
      </c>
      <c r="N50" s="40">
        <v>464</v>
      </c>
      <c r="O50" s="40">
        <v>731</v>
      </c>
      <c r="P50" s="40">
        <v>727</v>
      </c>
      <c r="Q50" s="40">
        <v>678</v>
      </c>
      <c r="R50" s="40">
        <v>891</v>
      </c>
      <c r="S50" s="40">
        <v>818</v>
      </c>
      <c r="T50" s="40">
        <v>1461</v>
      </c>
      <c r="U50" s="34">
        <v>1721</v>
      </c>
    </row>
    <row r="51" spans="1:21" ht="15.75" x14ac:dyDescent="0.25">
      <c r="A51" s="99" t="s">
        <v>20</v>
      </c>
      <c r="B51" s="33">
        <v>302</v>
      </c>
      <c r="C51" s="40">
        <v>361</v>
      </c>
      <c r="D51" s="40">
        <v>595</v>
      </c>
      <c r="E51" s="40">
        <v>539</v>
      </c>
      <c r="F51" s="40">
        <v>475</v>
      </c>
      <c r="G51" s="40">
        <v>451</v>
      </c>
      <c r="H51" s="40">
        <v>448</v>
      </c>
      <c r="I51" s="40">
        <v>461</v>
      </c>
      <c r="J51" s="40">
        <v>450</v>
      </c>
      <c r="K51" s="40">
        <v>384</v>
      </c>
      <c r="L51" s="40">
        <v>274</v>
      </c>
      <c r="M51" s="40">
        <v>84</v>
      </c>
      <c r="N51" s="40">
        <v>261</v>
      </c>
      <c r="O51" s="40">
        <v>288</v>
      </c>
      <c r="P51" s="40">
        <v>286</v>
      </c>
      <c r="Q51" s="40">
        <v>287</v>
      </c>
      <c r="R51" s="40">
        <v>341</v>
      </c>
      <c r="S51" s="40">
        <v>332</v>
      </c>
      <c r="T51" s="40">
        <v>530</v>
      </c>
      <c r="U51" s="34">
        <v>511</v>
      </c>
    </row>
    <row r="52" spans="1:21" ht="15.75" x14ac:dyDescent="0.25">
      <c r="A52" s="99" t="s">
        <v>21</v>
      </c>
      <c r="B52" s="33">
        <v>30</v>
      </c>
      <c r="C52" s="40">
        <v>38</v>
      </c>
      <c r="D52" s="40">
        <v>69</v>
      </c>
      <c r="E52" s="40">
        <v>93</v>
      </c>
      <c r="F52" s="40">
        <v>67</v>
      </c>
      <c r="G52" s="40">
        <v>56</v>
      </c>
      <c r="H52" s="40">
        <v>55</v>
      </c>
      <c r="I52" s="40">
        <v>47</v>
      </c>
      <c r="J52" s="40">
        <v>49</v>
      </c>
      <c r="K52" s="40">
        <v>42</v>
      </c>
      <c r="L52" s="40">
        <v>43</v>
      </c>
      <c r="M52" s="40">
        <v>14</v>
      </c>
      <c r="N52" s="40">
        <v>142</v>
      </c>
      <c r="O52" s="40">
        <v>51</v>
      </c>
      <c r="P52" s="40">
        <v>48</v>
      </c>
      <c r="Q52" s="40">
        <v>53</v>
      </c>
      <c r="R52" s="40">
        <v>51</v>
      </c>
      <c r="S52" s="40">
        <v>53</v>
      </c>
      <c r="T52" s="40">
        <v>76</v>
      </c>
      <c r="U52" s="34">
        <v>55</v>
      </c>
    </row>
    <row r="53" spans="1:21" ht="15.75" x14ac:dyDescent="0.25">
      <c r="A53" s="99" t="s">
        <v>22</v>
      </c>
      <c r="B53" s="33">
        <v>7</v>
      </c>
      <c r="C53" s="40">
        <v>9</v>
      </c>
      <c r="D53" s="40">
        <v>19</v>
      </c>
      <c r="E53" s="40">
        <v>32</v>
      </c>
      <c r="F53" s="40">
        <v>18</v>
      </c>
      <c r="G53" s="40">
        <v>26</v>
      </c>
      <c r="H53" s="40">
        <v>23</v>
      </c>
      <c r="I53" s="40">
        <v>24</v>
      </c>
      <c r="J53" s="40">
        <v>17</v>
      </c>
      <c r="K53" s="40">
        <v>20</v>
      </c>
      <c r="L53" s="40">
        <v>16</v>
      </c>
      <c r="M53" s="40">
        <v>11</v>
      </c>
      <c r="N53" s="40">
        <v>28</v>
      </c>
      <c r="O53" s="40">
        <v>13</v>
      </c>
      <c r="P53" s="40">
        <v>20</v>
      </c>
      <c r="Q53" s="40">
        <v>23</v>
      </c>
      <c r="R53" s="40">
        <v>16</v>
      </c>
      <c r="S53" s="40">
        <v>24</v>
      </c>
      <c r="T53" s="40">
        <v>19</v>
      </c>
      <c r="U53" s="34">
        <v>14</v>
      </c>
    </row>
    <row r="54" spans="1:21" ht="15.75" x14ac:dyDescent="0.25">
      <c r="A54" s="99" t="s">
        <v>23</v>
      </c>
      <c r="B54" s="33" t="s">
        <v>25</v>
      </c>
      <c r="C54" s="40">
        <v>1</v>
      </c>
      <c r="D54" s="40">
        <v>3</v>
      </c>
      <c r="E54" s="40">
        <v>4</v>
      </c>
      <c r="F54" s="40">
        <v>4</v>
      </c>
      <c r="G54" s="40">
        <v>7</v>
      </c>
      <c r="H54" s="40">
        <v>2</v>
      </c>
      <c r="I54" s="40">
        <v>4</v>
      </c>
      <c r="J54" s="40">
        <v>9</v>
      </c>
      <c r="K54" s="40">
        <v>3</v>
      </c>
      <c r="L54" s="40">
        <v>2</v>
      </c>
      <c r="M54" s="40">
        <v>1</v>
      </c>
      <c r="N54" s="40">
        <v>9</v>
      </c>
      <c r="O54" s="40">
        <v>6</v>
      </c>
      <c r="P54" s="40">
        <v>4</v>
      </c>
      <c r="Q54" s="40">
        <v>8</v>
      </c>
      <c r="R54" s="40">
        <v>4</v>
      </c>
      <c r="S54" s="40">
        <v>3</v>
      </c>
      <c r="T54" s="40">
        <v>3</v>
      </c>
      <c r="U54" s="34">
        <v>3</v>
      </c>
    </row>
    <row r="55" spans="1:21" ht="16.5" thickBot="1" x14ac:dyDescent="0.3">
      <c r="A55" s="100" t="s">
        <v>7</v>
      </c>
      <c r="B55" s="37">
        <v>13104</v>
      </c>
      <c r="C55" s="41">
        <v>9461</v>
      </c>
      <c r="D55" s="41">
        <v>17719</v>
      </c>
      <c r="E55" s="41">
        <v>19165</v>
      </c>
      <c r="F55" s="41">
        <v>19446</v>
      </c>
      <c r="G55" s="41">
        <v>13036</v>
      </c>
      <c r="H55" s="41">
        <v>11639</v>
      </c>
      <c r="I55" s="41">
        <v>11285</v>
      </c>
      <c r="J55" s="41">
        <v>12727</v>
      </c>
      <c r="K55" s="41">
        <v>9077</v>
      </c>
      <c r="L55" s="41">
        <v>6717</v>
      </c>
      <c r="M55" s="41">
        <v>2704</v>
      </c>
      <c r="N55" s="41">
        <v>5854</v>
      </c>
      <c r="O55" s="41">
        <v>11238</v>
      </c>
      <c r="P55" s="41">
        <v>9228</v>
      </c>
      <c r="Q55" s="41">
        <v>8465</v>
      </c>
      <c r="R55" s="41">
        <v>8722</v>
      </c>
      <c r="S55" s="41">
        <v>9281</v>
      </c>
      <c r="T55" s="41">
        <v>14801</v>
      </c>
      <c r="U55" s="38">
        <v>19223</v>
      </c>
    </row>
    <row r="57" spans="1:21" ht="15.75" x14ac:dyDescent="0.25">
      <c r="A57" s="128" t="s">
        <v>8</v>
      </c>
    </row>
  </sheetData>
  <mergeCells count="9">
    <mergeCell ref="A3:T3"/>
    <mergeCell ref="A21:T21"/>
    <mergeCell ref="A39:T39"/>
    <mergeCell ref="A40:A41"/>
    <mergeCell ref="B40:U40"/>
    <mergeCell ref="A4:A5"/>
    <mergeCell ref="B4:U4"/>
    <mergeCell ref="A22:A23"/>
    <mergeCell ref="B22:U22"/>
  </mergeCells>
  <hyperlinks>
    <hyperlink ref="J1" location="'Table of Contents'!C2" display="Back to Table of Contents"/>
  </hyperlinks>
  <pageMargins left="0.75" right="0.75" top="1" bottom="1" header="0.5" footer="0.5"/>
  <pageSetup paperSize="9" scale="31" orientation="portrait" r:id="rId1"/>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8"/>
  <sheetViews>
    <sheetView showGridLines="0" zoomScaleNormal="100" workbookViewId="0"/>
  </sheetViews>
  <sheetFormatPr defaultRowHeight="15" x14ac:dyDescent="0.25"/>
  <cols>
    <col min="1" max="1" width="76.7109375" customWidth="1"/>
    <col min="2" max="11" width="11.42578125" customWidth="1"/>
  </cols>
  <sheetData>
    <row r="1" spans="1:11" x14ac:dyDescent="0.25">
      <c r="A1" s="8" t="s">
        <v>598</v>
      </c>
      <c r="J1" s="7" t="s">
        <v>892</v>
      </c>
    </row>
    <row r="2" spans="1:11" ht="15.75" thickBot="1" x14ac:dyDescent="0.3">
      <c r="A2" s="2"/>
    </row>
    <row r="3" spans="1:11" ht="15" customHeight="1" thickBot="1" x14ac:dyDescent="0.3">
      <c r="A3" s="298" t="s">
        <v>49</v>
      </c>
      <c r="B3" s="294" t="s">
        <v>10</v>
      </c>
      <c r="C3" s="294"/>
      <c r="D3" s="288"/>
      <c r="E3" s="288"/>
      <c r="F3" s="288"/>
      <c r="G3" s="288"/>
      <c r="H3" s="288"/>
      <c r="I3" s="288"/>
      <c r="J3" s="293" t="s">
        <v>7</v>
      </c>
      <c r="K3" s="295"/>
    </row>
    <row r="4" spans="1:11" ht="15" customHeight="1" x14ac:dyDescent="0.25">
      <c r="A4" s="328"/>
      <c r="B4" s="374" t="s">
        <v>50</v>
      </c>
      <c r="C4" s="375"/>
      <c r="D4" s="374" t="s">
        <v>179</v>
      </c>
      <c r="E4" s="375"/>
      <c r="F4" s="374" t="s">
        <v>54</v>
      </c>
      <c r="G4" s="375"/>
      <c r="H4" s="374" t="s">
        <v>55</v>
      </c>
      <c r="I4" s="375"/>
      <c r="J4" s="373"/>
      <c r="K4" s="323"/>
    </row>
    <row r="5" spans="1:11" ht="15.75" thickBot="1" x14ac:dyDescent="0.3">
      <c r="A5" s="308"/>
      <c r="B5" s="156">
        <v>2021</v>
      </c>
      <c r="C5" s="132">
        <v>2022</v>
      </c>
      <c r="D5" s="156">
        <v>2021</v>
      </c>
      <c r="E5" s="132">
        <v>2022</v>
      </c>
      <c r="F5" s="156">
        <v>2021</v>
      </c>
      <c r="G5" s="132">
        <v>2022</v>
      </c>
      <c r="H5" s="156">
        <v>2021</v>
      </c>
      <c r="I5" s="132">
        <v>2022</v>
      </c>
      <c r="J5" s="15">
        <v>2021</v>
      </c>
      <c r="K5" s="17">
        <v>2022</v>
      </c>
    </row>
    <row r="6" spans="1:11" ht="15.75" x14ac:dyDescent="0.25">
      <c r="A6" s="101" t="s">
        <v>285</v>
      </c>
      <c r="B6" s="47">
        <v>4</v>
      </c>
      <c r="C6" s="49">
        <v>90</v>
      </c>
      <c r="D6" s="47">
        <v>430</v>
      </c>
      <c r="E6" s="49">
        <v>505</v>
      </c>
      <c r="F6" s="47">
        <v>51</v>
      </c>
      <c r="G6" s="49">
        <v>67</v>
      </c>
      <c r="H6" s="47">
        <v>4</v>
      </c>
      <c r="I6" s="49" t="s">
        <v>25</v>
      </c>
      <c r="J6" s="242">
        <v>489</v>
      </c>
      <c r="K6" s="31">
        <v>662</v>
      </c>
    </row>
    <row r="7" spans="1:11" ht="15.75" x14ac:dyDescent="0.25">
      <c r="A7" s="99" t="s">
        <v>56</v>
      </c>
      <c r="B7" s="33">
        <v>2</v>
      </c>
      <c r="C7" s="34">
        <v>2</v>
      </c>
      <c r="D7" s="33">
        <v>10</v>
      </c>
      <c r="E7" s="34">
        <v>13</v>
      </c>
      <c r="F7" s="33">
        <v>4</v>
      </c>
      <c r="G7" s="34">
        <v>3</v>
      </c>
      <c r="H7" s="33" t="s">
        <v>25</v>
      </c>
      <c r="I7" s="34" t="s">
        <v>25</v>
      </c>
      <c r="J7" s="110">
        <v>16</v>
      </c>
      <c r="K7" s="35">
        <v>18</v>
      </c>
    </row>
    <row r="8" spans="1:11" ht="15.75" x14ac:dyDescent="0.25">
      <c r="A8" s="99" t="s">
        <v>286</v>
      </c>
      <c r="B8" s="33" t="s">
        <v>25</v>
      </c>
      <c r="C8" s="34" t="s">
        <v>25</v>
      </c>
      <c r="D8" s="33">
        <v>12</v>
      </c>
      <c r="E8" s="34">
        <v>23</v>
      </c>
      <c r="F8" s="33">
        <v>4</v>
      </c>
      <c r="G8" s="34">
        <v>6</v>
      </c>
      <c r="H8" s="33" t="s">
        <v>25</v>
      </c>
      <c r="I8" s="34" t="s">
        <v>25</v>
      </c>
      <c r="J8" s="110">
        <v>16</v>
      </c>
      <c r="K8" s="35">
        <v>29</v>
      </c>
    </row>
    <row r="9" spans="1:11" ht="15.75" x14ac:dyDescent="0.25">
      <c r="A9" s="99" t="s">
        <v>57</v>
      </c>
      <c r="B9" s="33">
        <v>61</v>
      </c>
      <c r="C9" s="34">
        <v>57</v>
      </c>
      <c r="D9" s="33">
        <v>139</v>
      </c>
      <c r="E9" s="34">
        <v>214</v>
      </c>
      <c r="F9" s="33">
        <v>38</v>
      </c>
      <c r="G9" s="34">
        <v>58</v>
      </c>
      <c r="H9" s="33">
        <v>3</v>
      </c>
      <c r="I9" s="34">
        <v>2</v>
      </c>
      <c r="J9" s="110">
        <v>241</v>
      </c>
      <c r="K9" s="35">
        <v>331</v>
      </c>
    </row>
    <row r="10" spans="1:11" ht="15.75" x14ac:dyDescent="0.25">
      <c r="A10" s="99" t="s">
        <v>58</v>
      </c>
      <c r="B10" s="33" t="s">
        <v>25</v>
      </c>
      <c r="C10" s="34" t="s">
        <v>25</v>
      </c>
      <c r="D10" s="33">
        <v>68</v>
      </c>
      <c r="E10" s="34">
        <v>57</v>
      </c>
      <c r="F10" s="33">
        <v>5</v>
      </c>
      <c r="G10" s="34">
        <v>5</v>
      </c>
      <c r="H10" s="33" t="s">
        <v>25</v>
      </c>
      <c r="I10" s="34" t="s">
        <v>25</v>
      </c>
      <c r="J10" s="110">
        <v>73</v>
      </c>
      <c r="K10" s="35">
        <v>62</v>
      </c>
    </row>
    <row r="11" spans="1:11" ht="15.75" x14ac:dyDescent="0.25">
      <c r="A11" s="99" t="s">
        <v>287</v>
      </c>
      <c r="B11" s="33" t="s">
        <v>25</v>
      </c>
      <c r="C11" s="34" t="s">
        <v>25</v>
      </c>
      <c r="D11" s="33">
        <v>15</v>
      </c>
      <c r="E11" s="34">
        <v>16</v>
      </c>
      <c r="F11" s="33">
        <v>9</v>
      </c>
      <c r="G11" s="34">
        <v>9</v>
      </c>
      <c r="H11" s="33">
        <v>2</v>
      </c>
      <c r="I11" s="34" t="s">
        <v>25</v>
      </c>
      <c r="J11" s="110">
        <v>26</v>
      </c>
      <c r="K11" s="35">
        <v>25</v>
      </c>
    </row>
    <row r="12" spans="1:11" ht="15.75" x14ac:dyDescent="0.25">
      <c r="A12" s="99" t="s">
        <v>288</v>
      </c>
      <c r="B12" s="33">
        <v>1</v>
      </c>
      <c r="C12" s="34" t="s">
        <v>25</v>
      </c>
      <c r="D12" s="33">
        <v>57</v>
      </c>
      <c r="E12" s="34">
        <v>86</v>
      </c>
      <c r="F12" s="33">
        <v>27</v>
      </c>
      <c r="G12" s="34">
        <v>65</v>
      </c>
      <c r="H12" s="33">
        <v>2</v>
      </c>
      <c r="I12" s="34">
        <v>5</v>
      </c>
      <c r="J12" s="110">
        <v>87</v>
      </c>
      <c r="K12" s="35">
        <v>156</v>
      </c>
    </row>
    <row r="13" spans="1:11" ht="15.75" x14ac:dyDescent="0.25">
      <c r="A13" s="99" t="s">
        <v>59</v>
      </c>
      <c r="B13" s="33" t="s">
        <v>25</v>
      </c>
      <c r="C13" s="34" t="s">
        <v>25</v>
      </c>
      <c r="D13" s="33">
        <v>19</v>
      </c>
      <c r="E13" s="34">
        <v>33</v>
      </c>
      <c r="F13" s="33">
        <v>4</v>
      </c>
      <c r="G13" s="34">
        <v>15</v>
      </c>
      <c r="H13" s="33" t="s">
        <v>25</v>
      </c>
      <c r="I13" s="34" t="s">
        <v>25</v>
      </c>
      <c r="J13" s="110">
        <v>23</v>
      </c>
      <c r="K13" s="35">
        <v>48</v>
      </c>
    </row>
    <row r="14" spans="1:11" ht="15.75" x14ac:dyDescent="0.25">
      <c r="A14" s="99" t="s">
        <v>60</v>
      </c>
      <c r="B14" s="33" t="s">
        <v>25</v>
      </c>
      <c r="C14" s="34" t="s">
        <v>25</v>
      </c>
      <c r="D14" s="33">
        <v>7</v>
      </c>
      <c r="E14" s="34">
        <v>10</v>
      </c>
      <c r="F14" s="33" t="s">
        <v>25</v>
      </c>
      <c r="G14" s="34">
        <v>8</v>
      </c>
      <c r="H14" s="33">
        <v>1</v>
      </c>
      <c r="I14" s="34" t="s">
        <v>25</v>
      </c>
      <c r="J14" s="110">
        <v>8</v>
      </c>
      <c r="K14" s="35">
        <v>18</v>
      </c>
    </row>
    <row r="15" spans="1:11" ht="15.75" x14ac:dyDescent="0.25">
      <c r="A15" s="99" t="s">
        <v>61</v>
      </c>
      <c r="B15" s="33" t="s">
        <v>25</v>
      </c>
      <c r="C15" s="34" t="s">
        <v>25</v>
      </c>
      <c r="D15" s="33">
        <v>1</v>
      </c>
      <c r="E15" s="34" t="s">
        <v>25</v>
      </c>
      <c r="F15" s="33">
        <v>1</v>
      </c>
      <c r="G15" s="34" t="s">
        <v>25</v>
      </c>
      <c r="H15" s="33" t="s">
        <v>25</v>
      </c>
      <c r="I15" s="34" t="s">
        <v>25</v>
      </c>
      <c r="J15" s="110">
        <v>2</v>
      </c>
      <c r="K15" s="35" t="s">
        <v>25</v>
      </c>
    </row>
    <row r="16" spans="1:11" ht="15.75" x14ac:dyDescent="0.25">
      <c r="A16" s="99" t="s">
        <v>289</v>
      </c>
      <c r="B16" s="33" t="s">
        <v>25</v>
      </c>
      <c r="C16" s="34" t="s">
        <v>25</v>
      </c>
      <c r="D16" s="33">
        <v>60</v>
      </c>
      <c r="E16" s="34">
        <v>55</v>
      </c>
      <c r="F16" s="33">
        <v>12</v>
      </c>
      <c r="G16" s="34">
        <v>11</v>
      </c>
      <c r="H16" s="33">
        <v>1</v>
      </c>
      <c r="I16" s="34" t="s">
        <v>25</v>
      </c>
      <c r="J16" s="110">
        <v>73</v>
      </c>
      <c r="K16" s="35">
        <v>66</v>
      </c>
    </row>
    <row r="17" spans="1:11" ht="15.75" x14ac:dyDescent="0.25">
      <c r="A17" s="99" t="s">
        <v>62</v>
      </c>
      <c r="B17" s="33" t="s">
        <v>25</v>
      </c>
      <c r="C17" s="34" t="s">
        <v>25</v>
      </c>
      <c r="D17" s="33">
        <v>38</v>
      </c>
      <c r="E17" s="34">
        <v>159</v>
      </c>
      <c r="F17" s="33">
        <v>50</v>
      </c>
      <c r="G17" s="34">
        <v>38</v>
      </c>
      <c r="H17" s="33">
        <v>1</v>
      </c>
      <c r="I17" s="34" t="s">
        <v>25</v>
      </c>
      <c r="J17" s="110">
        <v>89</v>
      </c>
      <c r="K17" s="35">
        <v>197</v>
      </c>
    </row>
    <row r="18" spans="1:11" ht="15.75" x14ac:dyDescent="0.25">
      <c r="A18" s="99" t="s">
        <v>290</v>
      </c>
      <c r="B18" s="33" t="s">
        <v>25</v>
      </c>
      <c r="C18" s="34" t="s">
        <v>25</v>
      </c>
      <c r="D18" s="33">
        <v>22</v>
      </c>
      <c r="E18" s="34">
        <v>27</v>
      </c>
      <c r="F18" s="33">
        <v>5</v>
      </c>
      <c r="G18" s="34">
        <v>9</v>
      </c>
      <c r="H18" s="33" t="s">
        <v>25</v>
      </c>
      <c r="I18" s="34" t="s">
        <v>25</v>
      </c>
      <c r="J18" s="110">
        <v>27</v>
      </c>
      <c r="K18" s="35">
        <v>36</v>
      </c>
    </row>
    <row r="19" spans="1:11" ht="15.75" x14ac:dyDescent="0.25">
      <c r="A19" s="99" t="s">
        <v>291</v>
      </c>
      <c r="B19" s="33">
        <v>1</v>
      </c>
      <c r="C19" s="34" t="s">
        <v>25</v>
      </c>
      <c r="D19" s="33">
        <v>36</v>
      </c>
      <c r="E19" s="34">
        <v>41</v>
      </c>
      <c r="F19" s="33">
        <v>6</v>
      </c>
      <c r="G19" s="34">
        <v>4</v>
      </c>
      <c r="H19" s="33" t="s">
        <v>25</v>
      </c>
      <c r="I19" s="34" t="s">
        <v>25</v>
      </c>
      <c r="J19" s="110">
        <v>43</v>
      </c>
      <c r="K19" s="35">
        <v>45</v>
      </c>
    </row>
    <row r="20" spans="1:11" ht="15.75" x14ac:dyDescent="0.25">
      <c r="A20" s="99" t="s">
        <v>292</v>
      </c>
      <c r="B20" s="33" t="s">
        <v>25</v>
      </c>
      <c r="C20" s="34" t="s">
        <v>25</v>
      </c>
      <c r="D20" s="33">
        <v>43</v>
      </c>
      <c r="E20" s="34">
        <v>75</v>
      </c>
      <c r="F20" s="33">
        <v>4</v>
      </c>
      <c r="G20" s="34">
        <v>9</v>
      </c>
      <c r="H20" s="33" t="s">
        <v>25</v>
      </c>
      <c r="I20" s="34" t="s">
        <v>25</v>
      </c>
      <c r="J20" s="110">
        <v>47</v>
      </c>
      <c r="K20" s="35">
        <v>84</v>
      </c>
    </row>
    <row r="21" spans="1:11" ht="15.75" x14ac:dyDescent="0.25">
      <c r="A21" s="99" t="s">
        <v>293</v>
      </c>
      <c r="B21" s="33" t="s">
        <v>25</v>
      </c>
      <c r="C21" s="34" t="s">
        <v>25</v>
      </c>
      <c r="D21" s="33">
        <v>2</v>
      </c>
      <c r="E21" s="34">
        <v>3</v>
      </c>
      <c r="F21" s="33">
        <v>5</v>
      </c>
      <c r="G21" s="34">
        <v>6</v>
      </c>
      <c r="H21" s="33" t="s">
        <v>25</v>
      </c>
      <c r="I21" s="34" t="s">
        <v>25</v>
      </c>
      <c r="J21" s="110">
        <v>7</v>
      </c>
      <c r="K21" s="35">
        <v>9</v>
      </c>
    </row>
    <row r="22" spans="1:11" ht="15.75" x14ac:dyDescent="0.25">
      <c r="A22" s="99" t="s">
        <v>64</v>
      </c>
      <c r="B22" s="33" t="s">
        <v>25</v>
      </c>
      <c r="C22" s="34" t="s">
        <v>25</v>
      </c>
      <c r="D22" s="33">
        <v>11</v>
      </c>
      <c r="E22" s="34">
        <v>6</v>
      </c>
      <c r="F22" s="33" t="s">
        <v>25</v>
      </c>
      <c r="G22" s="34">
        <v>1</v>
      </c>
      <c r="H22" s="33" t="s">
        <v>25</v>
      </c>
      <c r="I22" s="34" t="s">
        <v>25</v>
      </c>
      <c r="J22" s="110">
        <v>11</v>
      </c>
      <c r="K22" s="35">
        <v>7</v>
      </c>
    </row>
    <row r="23" spans="1:11" ht="15.75" x14ac:dyDescent="0.25">
      <c r="A23" s="99" t="s">
        <v>295</v>
      </c>
      <c r="B23" s="33" t="s">
        <v>25</v>
      </c>
      <c r="C23" s="34" t="s">
        <v>25</v>
      </c>
      <c r="D23" s="33">
        <v>153</v>
      </c>
      <c r="E23" s="34">
        <v>229</v>
      </c>
      <c r="F23" s="33">
        <v>34</v>
      </c>
      <c r="G23" s="34">
        <v>69</v>
      </c>
      <c r="H23" s="33">
        <v>1</v>
      </c>
      <c r="I23" s="34">
        <v>1</v>
      </c>
      <c r="J23" s="110">
        <v>188</v>
      </c>
      <c r="K23" s="35">
        <v>299</v>
      </c>
    </row>
    <row r="24" spans="1:11" ht="15.75" x14ac:dyDescent="0.25">
      <c r="A24" s="99" t="s">
        <v>79</v>
      </c>
      <c r="B24" s="33">
        <v>23</v>
      </c>
      <c r="C24" s="34">
        <v>23</v>
      </c>
      <c r="D24" s="33">
        <v>55</v>
      </c>
      <c r="E24" s="34">
        <v>91</v>
      </c>
      <c r="F24" s="33">
        <v>47</v>
      </c>
      <c r="G24" s="34">
        <v>82</v>
      </c>
      <c r="H24" s="33" t="s">
        <v>25</v>
      </c>
      <c r="I24" s="34" t="s">
        <v>25</v>
      </c>
      <c r="J24" s="110">
        <v>125</v>
      </c>
      <c r="K24" s="35">
        <v>196</v>
      </c>
    </row>
    <row r="25" spans="1:11" ht="15.75" x14ac:dyDescent="0.25">
      <c r="A25" s="99" t="s">
        <v>80</v>
      </c>
      <c r="B25" s="33">
        <v>4</v>
      </c>
      <c r="C25" s="34">
        <v>7</v>
      </c>
      <c r="D25" s="33">
        <v>39</v>
      </c>
      <c r="E25" s="34">
        <v>55</v>
      </c>
      <c r="F25" s="33">
        <v>6</v>
      </c>
      <c r="G25" s="34">
        <v>8</v>
      </c>
      <c r="H25" s="33" t="s">
        <v>25</v>
      </c>
      <c r="I25" s="34" t="s">
        <v>25</v>
      </c>
      <c r="J25" s="110">
        <v>49</v>
      </c>
      <c r="K25" s="35">
        <v>70</v>
      </c>
    </row>
    <row r="26" spans="1:11" ht="15.75" x14ac:dyDescent="0.25">
      <c r="A26" s="99" t="s">
        <v>81</v>
      </c>
      <c r="B26" s="33" t="s">
        <v>25</v>
      </c>
      <c r="C26" s="34" t="s">
        <v>25</v>
      </c>
      <c r="D26" s="33">
        <v>1</v>
      </c>
      <c r="E26" s="34">
        <v>2</v>
      </c>
      <c r="F26" s="33" t="s">
        <v>25</v>
      </c>
      <c r="G26" s="34">
        <v>2</v>
      </c>
      <c r="H26" s="33" t="s">
        <v>25</v>
      </c>
      <c r="I26" s="34" t="s">
        <v>25</v>
      </c>
      <c r="J26" s="110">
        <v>1</v>
      </c>
      <c r="K26" s="35">
        <v>4</v>
      </c>
    </row>
    <row r="27" spans="1:11" ht="15.75" x14ac:dyDescent="0.25">
      <c r="A27" s="98" t="s">
        <v>296</v>
      </c>
      <c r="B27" s="33" t="s">
        <v>25</v>
      </c>
      <c r="C27" s="34" t="s">
        <v>25</v>
      </c>
      <c r="D27" s="33">
        <v>23</v>
      </c>
      <c r="E27" s="34">
        <v>26</v>
      </c>
      <c r="F27" s="33">
        <v>5</v>
      </c>
      <c r="G27" s="34">
        <v>4</v>
      </c>
      <c r="H27" s="33" t="s">
        <v>25</v>
      </c>
      <c r="I27" s="34">
        <v>1</v>
      </c>
      <c r="J27" s="242">
        <v>28</v>
      </c>
      <c r="K27" s="31">
        <v>31</v>
      </c>
    </row>
    <row r="28" spans="1:11" ht="15.75" x14ac:dyDescent="0.25">
      <c r="A28" s="99" t="s">
        <v>297</v>
      </c>
      <c r="B28" s="33" t="s">
        <v>25</v>
      </c>
      <c r="C28" s="34">
        <v>4</v>
      </c>
      <c r="D28" s="33">
        <v>9</v>
      </c>
      <c r="E28" s="34">
        <v>20</v>
      </c>
      <c r="F28" s="33">
        <v>7</v>
      </c>
      <c r="G28" s="34">
        <v>14</v>
      </c>
      <c r="H28" s="33" t="s">
        <v>25</v>
      </c>
      <c r="I28" s="34" t="s">
        <v>25</v>
      </c>
      <c r="J28" s="110">
        <v>16</v>
      </c>
      <c r="K28" s="35">
        <v>38</v>
      </c>
    </row>
    <row r="29" spans="1:11" ht="15.75" x14ac:dyDescent="0.25">
      <c r="A29" s="99" t="s">
        <v>70</v>
      </c>
      <c r="B29" s="33">
        <v>271</v>
      </c>
      <c r="C29" s="34">
        <v>341</v>
      </c>
      <c r="D29" s="33">
        <v>774</v>
      </c>
      <c r="E29" s="34">
        <v>1646</v>
      </c>
      <c r="F29" s="33">
        <v>196</v>
      </c>
      <c r="G29" s="34">
        <v>277</v>
      </c>
      <c r="H29" s="33">
        <v>6</v>
      </c>
      <c r="I29" s="34">
        <v>6</v>
      </c>
      <c r="J29" s="110">
        <v>1247</v>
      </c>
      <c r="K29" s="35">
        <v>2270</v>
      </c>
    </row>
    <row r="30" spans="1:11" ht="15.75" x14ac:dyDescent="0.25">
      <c r="A30" s="99" t="s">
        <v>71</v>
      </c>
      <c r="B30" s="33" t="s">
        <v>25</v>
      </c>
      <c r="C30" s="34" t="s">
        <v>25</v>
      </c>
      <c r="D30" s="33">
        <v>76</v>
      </c>
      <c r="E30" s="34">
        <v>82</v>
      </c>
      <c r="F30" s="33">
        <v>21</v>
      </c>
      <c r="G30" s="34">
        <v>8</v>
      </c>
      <c r="H30" s="33" t="s">
        <v>25</v>
      </c>
      <c r="I30" s="34" t="s">
        <v>25</v>
      </c>
      <c r="J30" s="110">
        <v>97</v>
      </c>
      <c r="K30" s="35">
        <v>90</v>
      </c>
    </row>
    <row r="31" spans="1:11" ht="15.75" x14ac:dyDescent="0.25">
      <c r="A31" s="99" t="s">
        <v>299</v>
      </c>
      <c r="B31" s="33">
        <v>94</v>
      </c>
      <c r="C31" s="34">
        <v>106</v>
      </c>
      <c r="D31" s="33">
        <v>324</v>
      </c>
      <c r="E31" s="34">
        <v>184</v>
      </c>
      <c r="F31" s="33">
        <v>58</v>
      </c>
      <c r="G31" s="34">
        <v>35</v>
      </c>
      <c r="H31" s="33">
        <v>2</v>
      </c>
      <c r="I31" s="34">
        <v>1</v>
      </c>
      <c r="J31" s="110">
        <v>478</v>
      </c>
      <c r="K31" s="35">
        <v>326</v>
      </c>
    </row>
    <row r="32" spans="1:11" ht="15.75" x14ac:dyDescent="0.25">
      <c r="A32" s="99" t="s">
        <v>72</v>
      </c>
      <c r="B32" s="33" t="s">
        <v>25</v>
      </c>
      <c r="C32" s="34" t="s">
        <v>25</v>
      </c>
      <c r="D32" s="33">
        <v>8</v>
      </c>
      <c r="E32" s="34">
        <v>28</v>
      </c>
      <c r="F32" s="33">
        <v>1</v>
      </c>
      <c r="G32" s="34">
        <v>8</v>
      </c>
      <c r="H32" s="33" t="s">
        <v>25</v>
      </c>
      <c r="I32" s="34" t="s">
        <v>25</v>
      </c>
      <c r="J32" s="110">
        <v>9</v>
      </c>
      <c r="K32" s="35">
        <v>36</v>
      </c>
    </row>
    <row r="33" spans="1:11" ht="15.75" x14ac:dyDescent="0.25">
      <c r="A33" s="99" t="s">
        <v>300</v>
      </c>
      <c r="B33" s="33" t="s">
        <v>25</v>
      </c>
      <c r="C33" s="34" t="s">
        <v>25</v>
      </c>
      <c r="D33" s="33">
        <v>16</v>
      </c>
      <c r="E33" s="34">
        <v>13</v>
      </c>
      <c r="F33" s="33">
        <v>3</v>
      </c>
      <c r="G33" s="34">
        <v>9</v>
      </c>
      <c r="H33" s="33" t="s">
        <v>25</v>
      </c>
      <c r="I33" s="34">
        <v>1</v>
      </c>
      <c r="J33" s="110">
        <v>19</v>
      </c>
      <c r="K33" s="35">
        <v>23</v>
      </c>
    </row>
    <row r="34" spans="1:11" ht="15.75" x14ac:dyDescent="0.25">
      <c r="A34" s="99" t="s">
        <v>301</v>
      </c>
      <c r="B34" s="33" t="s">
        <v>25</v>
      </c>
      <c r="C34" s="34">
        <v>5</v>
      </c>
      <c r="D34" s="33" t="s">
        <v>25</v>
      </c>
      <c r="E34" s="34">
        <v>88</v>
      </c>
      <c r="F34" s="33" t="s">
        <v>25</v>
      </c>
      <c r="G34" s="34">
        <v>10</v>
      </c>
      <c r="H34" s="33" t="s">
        <v>25</v>
      </c>
      <c r="I34" s="34" t="s">
        <v>25</v>
      </c>
      <c r="J34" s="110" t="s">
        <v>25</v>
      </c>
      <c r="K34" s="35">
        <v>103</v>
      </c>
    </row>
    <row r="35" spans="1:11" ht="15.75" x14ac:dyDescent="0.25">
      <c r="A35" s="99" t="s">
        <v>74</v>
      </c>
      <c r="B35" s="33" t="s">
        <v>25</v>
      </c>
      <c r="C35" s="34" t="s">
        <v>25</v>
      </c>
      <c r="D35" s="33">
        <v>2</v>
      </c>
      <c r="E35" s="34">
        <v>1</v>
      </c>
      <c r="F35" s="33" t="s">
        <v>25</v>
      </c>
      <c r="G35" s="34">
        <v>1</v>
      </c>
      <c r="H35" s="33" t="s">
        <v>25</v>
      </c>
      <c r="I35" s="34" t="s">
        <v>25</v>
      </c>
      <c r="J35" s="110">
        <v>2</v>
      </c>
      <c r="K35" s="35">
        <v>2</v>
      </c>
    </row>
    <row r="36" spans="1:11" ht="15.75" x14ac:dyDescent="0.25">
      <c r="A36" s="99" t="s">
        <v>302</v>
      </c>
      <c r="B36" s="33" t="s">
        <v>25</v>
      </c>
      <c r="C36" s="34" t="s">
        <v>25</v>
      </c>
      <c r="D36" s="33">
        <v>16</v>
      </c>
      <c r="E36" s="34">
        <v>11</v>
      </c>
      <c r="F36" s="33">
        <v>2</v>
      </c>
      <c r="G36" s="34" t="s">
        <v>25</v>
      </c>
      <c r="H36" s="33" t="s">
        <v>25</v>
      </c>
      <c r="I36" s="34" t="s">
        <v>25</v>
      </c>
      <c r="J36" s="110">
        <v>18</v>
      </c>
      <c r="K36" s="35">
        <v>11</v>
      </c>
    </row>
    <row r="37" spans="1:11" ht="15.75" x14ac:dyDescent="0.25">
      <c r="A37" s="99" t="s">
        <v>73</v>
      </c>
      <c r="B37" s="33" t="s">
        <v>25</v>
      </c>
      <c r="C37" s="34" t="s">
        <v>25</v>
      </c>
      <c r="D37" s="33">
        <v>17</v>
      </c>
      <c r="E37" s="34">
        <v>24</v>
      </c>
      <c r="F37" s="33">
        <v>15</v>
      </c>
      <c r="G37" s="34">
        <v>5</v>
      </c>
      <c r="H37" s="33" t="s">
        <v>25</v>
      </c>
      <c r="I37" s="34" t="s">
        <v>25</v>
      </c>
      <c r="J37" s="110">
        <v>32</v>
      </c>
      <c r="K37" s="35">
        <v>29</v>
      </c>
    </row>
    <row r="38" spans="1:11" ht="15.75" x14ac:dyDescent="0.25">
      <c r="A38" s="99" t="s">
        <v>75</v>
      </c>
      <c r="B38" s="33">
        <v>4</v>
      </c>
      <c r="C38" s="34">
        <v>3</v>
      </c>
      <c r="D38" s="33">
        <v>58</v>
      </c>
      <c r="E38" s="34">
        <v>103</v>
      </c>
      <c r="F38" s="33">
        <v>14</v>
      </c>
      <c r="G38" s="34">
        <v>18</v>
      </c>
      <c r="H38" s="33" t="s">
        <v>25</v>
      </c>
      <c r="I38" s="34" t="s">
        <v>25</v>
      </c>
      <c r="J38" s="110">
        <v>76</v>
      </c>
      <c r="K38" s="35">
        <v>124</v>
      </c>
    </row>
    <row r="39" spans="1:11" ht="15.75" x14ac:dyDescent="0.25">
      <c r="A39" s="99" t="s">
        <v>76</v>
      </c>
      <c r="B39" s="33" t="s">
        <v>25</v>
      </c>
      <c r="C39" s="34" t="s">
        <v>25</v>
      </c>
      <c r="D39" s="33">
        <v>20</v>
      </c>
      <c r="E39" s="34">
        <v>15</v>
      </c>
      <c r="F39" s="33" t="s">
        <v>25</v>
      </c>
      <c r="G39" s="34">
        <v>7</v>
      </c>
      <c r="H39" s="33" t="s">
        <v>25</v>
      </c>
      <c r="I39" s="34" t="s">
        <v>25</v>
      </c>
      <c r="J39" s="110">
        <v>20</v>
      </c>
      <c r="K39" s="35">
        <v>22</v>
      </c>
    </row>
    <row r="40" spans="1:11" ht="15.75" x14ac:dyDescent="0.25">
      <c r="A40" s="99" t="s">
        <v>303</v>
      </c>
      <c r="B40" s="33" t="s">
        <v>25</v>
      </c>
      <c r="C40" s="34" t="s">
        <v>25</v>
      </c>
      <c r="D40" s="33">
        <v>101</v>
      </c>
      <c r="E40" s="34">
        <v>103</v>
      </c>
      <c r="F40" s="33">
        <v>7</v>
      </c>
      <c r="G40" s="34">
        <v>4</v>
      </c>
      <c r="H40" s="33" t="s">
        <v>25</v>
      </c>
      <c r="I40" s="34" t="s">
        <v>25</v>
      </c>
      <c r="J40" s="110">
        <v>108</v>
      </c>
      <c r="K40" s="35">
        <v>107</v>
      </c>
    </row>
    <row r="41" spans="1:11" ht="15.75" x14ac:dyDescent="0.25">
      <c r="A41" s="99" t="s">
        <v>77</v>
      </c>
      <c r="B41" s="33">
        <v>5</v>
      </c>
      <c r="C41" s="34">
        <v>6</v>
      </c>
      <c r="D41" s="33">
        <v>6</v>
      </c>
      <c r="E41" s="34">
        <v>8</v>
      </c>
      <c r="F41" s="33">
        <v>2</v>
      </c>
      <c r="G41" s="34">
        <v>2</v>
      </c>
      <c r="H41" s="33" t="s">
        <v>25</v>
      </c>
      <c r="I41" s="34" t="s">
        <v>25</v>
      </c>
      <c r="J41" s="110">
        <v>13</v>
      </c>
      <c r="K41" s="35">
        <v>16</v>
      </c>
    </row>
    <row r="42" spans="1:11" ht="15.75" x14ac:dyDescent="0.25">
      <c r="A42" s="99" t="s">
        <v>82</v>
      </c>
      <c r="B42" s="33">
        <v>33</v>
      </c>
      <c r="C42" s="34">
        <v>38</v>
      </c>
      <c r="D42" s="33">
        <v>103</v>
      </c>
      <c r="E42" s="34">
        <v>119</v>
      </c>
      <c r="F42" s="33">
        <v>9</v>
      </c>
      <c r="G42" s="34">
        <v>13</v>
      </c>
      <c r="H42" s="33" t="s">
        <v>25</v>
      </c>
      <c r="I42" s="34" t="s">
        <v>25</v>
      </c>
      <c r="J42" s="110">
        <v>145</v>
      </c>
      <c r="K42" s="35">
        <v>170</v>
      </c>
    </row>
    <row r="43" spans="1:11" ht="15.75" x14ac:dyDescent="0.25">
      <c r="A43" s="99" t="s">
        <v>83</v>
      </c>
      <c r="B43" s="33">
        <v>6</v>
      </c>
      <c r="C43" s="34">
        <v>7</v>
      </c>
      <c r="D43" s="33">
        <v>122</v>
      </c>
      <c r="E43" s="34">
        <v>102</v>
      </c>
      <c r="F43" s="33">
        <v>21</v>
      </c>
      <c r="G43" s="34">
        <v>20</v>
      </c>
      <c r="H43" s="33">
        <v>1</v>
      </c>
      <c r="I43" s="34" t="s">
        <v>25</v>
      </c>
      <c r="J43" s="110">
        <v>150</v>
      </c>
      <c r="K43" s="35">
        <v>129</v>
      </c>
    </row>
    <row r="44" spans="1:11" ht="15.75" x14ac:dyDescent="0.25">
      <c r="A44" s="99" t="s">
        <v>304</v>
      </c>
      <c r="B44" s="33" t="s">
        <v>25</v>
      </c>
      <c r="C44" s="34" t="s">
        <v>25</v>
      </c>
      <c r="D44" s="33">
        <v>18</v>
      </c>
      <c r="E44" s="34">
        <v>21</v>
      </c>
      <c r="F44" s="33">
        <v>10</v>
      </c>
      <c r="G44" s="34">
        <v>18</v>
      </c>
      <c r="H44" s="33" t="s">
        <v>25</v>
      </c>
      <c r="I44" s="34">
        <v>1</v>
      </c>
      <c r="J44" s="110">
        <v>28</v>
      </c>
      <c r="K44" s="35">
        <v>40</v>
      </c>
    </row>
    <row r="45" spans="1:11" ht="15.75" x14ac:dyDescent="0.25">
      <c r="A45" s="99" t="s">
        <v>84</v>
      </c>
      <c r="B45" s="33" t="s">
        <v>25</v>
      </c>
      <c r="C45" s="34" t="s">
        <v>25</v>
      </c>
      <c r="D45" s="33">
        <v>15</v>
      </c>
      <c r="E45" s="34">
        <v>54</v>
      </c>
      <c r="F45" s="33">
        <v>6</v>
      </c>
      <c r="G45" s="34">
        <v>19</v>
      </c>
      <c r="H45" s="33" t="s">
        <v>25</v>
      </c>
      <c r="I45" s="34">
        <v>1</v>
      </c>
      <c r="J45" s="110">
        <v>21</v>
      </c>
      <c r="K45" s="35">
        <v>74</v>
      </c>
    </row>
    <row r="46" spans="1:11" ht="15.75" x14ac:dyDescent="0.25">
      <c r="A46" s="99" t="s">
        <v>305</v>
      </c>
      <c r="B46" s="33" t="s">
        <v>25</v>
      </c>
      <c r="C46" s="34" t="s">
        <v>25</v>
      </c>
      <c r="D46" s="33">
        <v>9</v>
      </c>
      <c r="E46" s="34">
        <v>6</v>
      </c>
      <c r="F46" s="33" t="s">
        <v>25</v>
      </c>
      <c r="G46" s="34" t="s">
        <v>25</v>
      </c>
      <c r="H46" s="33" t="s">
        <v>25</v>
      </c>
      <c r="I46" s="34" t="s">
        <v>25</v>
      </c>
      <c r="J46" s="110">
        <v>9</v>
      </c>
      <c r="K46" s="35">
        <v>6</v>
      </c>
    </row>
    <row r="47" spans="1:11" ht="15.75" x14ac:dyDescent="0.25">
      <c r="A47" s="99" t="s">
        <v>85</v>
      </c>
      <c r="B47" s="33">
        <v>40</v>
      </c>
      <c r="C47" s="34">
        <v>78</v>
      </c>
      <c r="D47" s="33">
        <v>89</v>
      </c>
      <c r="E47" s="34">
        <v>184</v>
      </c>
      <c r="F47" s="33">
        <v>77</v>
      </c>
      <c r="G47" s="34">
        <v>92</v>
      </c>
      <c r="H47" s="33">
        <v>7</v>
      </c>
      <c r="I47" s="34">
        <v>2</v>
      </c>
      <c r="J47" s="110">
        <v>213</v>
      </c>
      <c r="K47" s="35">
        <v>356</v>
      </c>
    </row>
    <row r="48" spans="1:11" ht="15.75" x14ac:dyDescent="0.25">
      <c r="A48" s="98" t="s">
        <v>306</v>
      </c>
      <c r="B48" s="33" t="s">
        <v>25</v>
      </c>
      <c r="C48" s="34" t="s">
        <v>25</v>
      </c>
      <c r="D48" s="33">
        <v>2</v>
      </c>
      <c r="E48" s="34">
        <v>3</v>
      </c>
      <c r="F48" s="33" t="s">
        <v>25</v>
      </c>
      <c r="G48" s="34">
        <v>3</v>
      </c>
      <c r="H48" s="33" t="s">
        <v>25</v>
      </c>
      <c r="I48" s="34" t="s">
        <v>25</v>
      </c>
      <c r="J48" s="242">
        <v>2</v>
      </c>
      <c r="K48" s="31">
        <v>6</v>
      </c>
    </row>
    <row r="49" spans="1:11" ht="15.75" x14ac:dyDescent="0.25">
      <c r="A49" s="99" t="s">
        <v>307</v>
      </c>
      <c r="B49" s="33" t="s">
        <v>25</v>
      </c>
      <c r="C49" s="34" t="s">
        <v>25</v>
      </c>
      <c r="D49" s="33">
        <v>35</v>
      </c>
      <c r="E49" s="34">
        <v>76</v>
      </c>
      <c r="F49" s="33">
        <v>38</v>
      </c>
      <c r="G49" s="34">
        <v>56</v>
      </c>
      <c r="H49" s="33">
        <v>6</v>
      </c>
      <c r="I49" s="34">
        <v>3</v>
      </c>
      <c r="J49" s="110">
        <v>79</v>
      </c>
      <c r="K49" s="35">
        <v>135</v>
      </c>
    </row>
    <row r="50" spans="1:11" ht="15.75" x14ac:dyDescent="0.25">
      <c r="A50" s="99" t="s">
        <v>308</v>
      </c>
      <c r="B50" s="33">
        <v>7</v>
      </c>
      <c r="C50" s="34">
        <v>125</v>
      </c>
      <c r="D50" s="33">
        <v>431</v>
      </c>
      <c r="E50" s="34">
        <v>517</v>
      </c>
      <c r="F50" s="33">
        <v>121</v>
      </c>
      <c r="G50" s="34">
        <v>137</v>
      </c>
      <c r="H50" s="33">
        <v>8</v>
      </c>
      <c r="I50" s="34">
        <v>6</v>
      </c>
      <c r="J50" s="110">
        <v>567</v>
      </c>
      <c r="K50" s="35">
        <v>785</v>
      </c>
    </row>
    <row r="51" spans="1:11" ht="15.75" x14ac:dyDescent="0.25">
      <c r="A51" s="99" t="s">
        <v>309</v>
      </c>
      <c r="B51" s="33" t="s">
        <v>25</v>
      </c>
      <c r="C51" s="34" t="s">
        <v>25</v>
      </c>
      <c r="D51" s="33">
        <v>103</v>
      </c>
      <c r="E51" s="34">
        <v>243</v>
      </c>
      <c r="F51" s="33">
        <v>23</v>
      </c>
      <c r="G51" s="34">
        <v>30</v>
      </c>
      <c r="H51" s="33" t="s">
        <v>25</v>
      </c>
      <c r="I51" s="34">
        <v>1</v>
      </c>
      <c r="J51" s="110">
        <v>126</v>
      </c>
      <c r="K51" s="35">
        <v>274</v>
      </c>
    </row>
    <row r="52" spans="1:11" ht="15.75" x14ac:dyDescent="0.25">
      <c r="A52" s="99" t="s">
        <v>310</v>
      </c>
      <c r="B52" s="33" t="s">
        <v>25</v>
      </c>
      <c r="C52" s="34" t="s">
        <v>25</v>
      </c>
      <c r="D52" s="33" t="s">
        <v>25</v>
      </c>
      <c r="E52" s="34">
        <v>7</v>
      </c>
      <c r="F52" s="33">
        <v>7</v>
      </c>
      <c r="G52" s="34">
        <v>12</v>
      </c>
      <c r="H52" s="33">
        <v>1</v>
      </c>
      <c r="I52" s="34" t="s">
        <v>25</v>
      </c>
      <c r="J52" s="110">
        <v>8</v>
      </c>
      <c r="K52" s="35">
        <v>19</v>
      </c>
    </row>
    <row r="53" spans="1:11" ht="15.75" x14ac:dyDescent="0.25">
      <c r="A53" s="99" t="s">
        <v>311</v>
      </c>
      <c r="B53" s="33" t="s">
        <v>25</v>
      </c>
      <c r="C53" s="34" t="s">
        <v>25</v>
      </c>
      <c r="D53" s="33">
        <v>29</v>
      </c>
      <c r="E53" s="34">
        <v>99</v>
      </c>
      <c r="F53" s="33">
        <v>17</v>
      </c>
      <c r="G53" s="34">
        <v>49</v>
      </c>
      <c r="H53" s="33" t="s">
        <v>25</v>
      </c>
      <c r="I53" s="34" t="s">
        <v>25</v>
      </c>
      <c r="J53" s="110">
        <v>46</v>
      </c>
      <c r="K53" s="35">
        <v>148</v>
      </c>
    </row>
    <row r="54" spans="1:11" ht="15.75" x14ac:dyDescent="0.25">
      <c r="A54" s="99" t="s">
        <v>86</v>
      </c>
      <c r="B54" s="33">
        <v>13</v>
      </c>
      <c r="C54" s="34">
        <v>18</v>
      </c>
      <c r="D54" s="33">
        <v>30</v>
      </c>
      <c r="E54" s="34">
        <v>27</v>
      </c>
      <c r="F54" s="33">
        <v>5</v>
      </c>
      <c r="G54" s="34">
        <v>10</v>
      </c>
      <c r="H54" s="33">
        <v>1</v>
      </c>
      <c r="I54" s="34" t="s">
        <v>25</v>
      </c>
      <c r="J54" s="110">
        <v>49</v>
      </c>
      <c r="K54" s="35">
        <v>55</v>
      </c>
    </row>
    <row r="55" spans="1:11" ht="15.75" x14ac:dyDescent="0.25">
      <c r="A55" s="99" t="s">
        <v>312</v>
      </c>
      <c r="B55" s="33" t="s">
        <v>25</v>
      </c>
      <c r="C55" s="34" t="s">
        <v>25</v>
      </c>
      <c r="D55" s="33">
        <v>4</v>
      </c>
      <c r="E55" s="34">
        <v>12</v>
      </c>
      <c r="F55" s="33">
        <v>1</v>
      </c>
      <c r="G55" s="34">
        <v>4</v>
      </c>
      <c r="H55" s="33" t="s">
        <v>25</v>
      </c>
      <c r="I55" s="34" t="s">
        <v>25</v>
      </c>
      <c r="J55" s="110">
        <v>5</v>
      </c>
      <c r="K55" s="35">
        <v>16</v>
      </c>
    </row>
    <row r="56" spans="1:11" ht="15.75" x14ac:dyDescent="0.25">
      <c r="A56" s="99" t="s">
        <v>87</v>
      </c>
      <c r="B56" s="33">
        <v>1</v>
      </c>
      <c r="C56" s="34" t="s">
        <v>25</v>
      </c>
      <c r="D56" s="33">
        <v>8</v>
      </c>
      <c r="E56" s="34">
        <v>15</v>
      </c>
      <c r="F56" s="33">
        <v>3</v>
      </c>
      <c r="G56" s="34" t="s">
        <v>25</v>
      </c>
      <c r="H56" s="33">
        <v>1</v>
      </c>
      <c r="I56" s="34" t="s">
        <v>25</v>
      </c>
      <c r="J56" s="110">
        <v>13</v>
      </c>
      <c r="K56" s="35">
        <v>15</v>
      </c>
    </row>
    <row r="57" spans="1:11" ht="15.75" x14ac:dyDescent="0.25">
      <c r="A57" s="99" t="s">
        <v>313</v>
      </c>
      <c r="B57" s="33" t="s">
        <v>25</v>
      </c>
      <c r="C57" s="34" t="s">
        <v>25</v>
      </c>
      <c r="D57" s="33">
        <v>8</v>
      </c>
      <c r="E57" s="34">
        <v>6</v>
      </c>
      <c r="F57" s="33">
        <v>1</v>
      </c>
      <c r="G57" s="34">
        <v>4</v>
      </c>
      <c r="H57" s="33" t="s">
        <v>25</v>
      </c>
      <c r="I57" s="34">
        <v>1</v>
      </c>
      <c r="J57" s="110">
        <v>9</v>
      </c>
      <c r="K57" s="35">
        <v>11</v>
      </c>
    </row>
    <row r="58" spans="1:11" ht="15.75" x14ac:dyDescent="0.25">
      <c r="A58" s="99" t="s">
        <v>88</v>
      </c>
      <c r="B58" s="33" t="s">
        <v>25</v>
      </c>
      <c r="C58" s="34" t="s">
        <v>25</v>
      </c>
      <c r="D58" s="33">
        <v>9</v>
      </c>
      <c r="E58" s="34">
        <v>11</v>
      </c>
      <c r="F58" s="33">
        <v>4</v>
      </c>
      <c r="G58" s="34">
        <v>1</v>
      </c>
      <c r="H58" s="33">
        <v>1</v>
      </c>
      <c r="I58" s="34" t="s">
        <v>25</v>
      </c>
      <c r="J58" s="110">
        <v>14</v>
      </c>
      <c r="K58" s="35">
        <v>12</v>
      </c>
    </row>
    <row r="59" spans="1:11" ht="15.75" x14ac:dyDescent="0.25">
      <c r="A59" s="99" t="s">
        <v>314</v>
      </c>
      <c r="B59" s="33" t="s">
        <v>25</v>
      </c>
      <c r="C59" s="34" t="s">
        <v>25</v>
      </c>
      <c r="D59" s="33">
        <v>19</v>
      </c>
      <c r="E59" s="34">
        <v>23</v>
      </c>
      <c r="F59" s="33">
        <v>8</v>
      </c>
      <c r="G59" s="34">
        <v>3</v>
      </c>
      <c r="H59" s="33" t="s">
        <v>25</v>
      </c>
      <c r="I59" s="34" t="s">
        <v>25</v>
      </c>
      <c r="J59" s="110">
        <v>27</v>
      </c>
      <c r="K59" s="35">
        <v>26</v>
      </c>
    </row>
    <row r="60" spans="1:11" ht="15.75" x14ac:dyDescent="0.25">
      <c r="A60" s="99" t="s">
        <v>89</v>
      </c>
      <c r="B60" s="33" t="s">
        <v>25</v>
      </c>
      <c r="C60" s="34" t="s">
        <v>25</v>
      </c>
      <c r="D60" s="33">
        <v>3</v>
      </c>
      <c r="E60" s="34">
        <v>8</v>
      </c>
      <c r="F60" s="33">
        <v>2</v>
      </c>
      <c r="G60" s="34">
        <v>2</v>
      </c>
      <c r="H60" s="33" t="s">
        <v>25</v>
      </c>
      <c r="I60" s="34" t="s">
        <v>25</v>
      </c>
      <c r="J60" s="110">
        <v>5</v>
      </c>
      <c r="K60" s="35">
        <v>10</v>
      </c>
    </row>
    <row r="61" spans="1:11" ht="15.75" x14ac:dyDescent="0.25">
      <c r="A61" s="99" t="s">
        <v>90</v>
      </c>
      <c r="B61" s="33" t="s">
        <v>25</v>
      </c>
      <c r="C61" s="34" t="s">
        <v>25</v>
      </c>
      <c r="D61" s="33">
        <v>2</v>
      </c>
      <c r="E61" s="34">
        <v>2</v>
      </c>
      <c r="F61" s="33">
        <v>13</v>
      </c>
      <c r="G61" s="34">
        <v>1</v>
      </c>
      <c r="H61" s="33">
        <v>1</v>
      </c>
      <c r="I61" s="34" t="s">
        <v>25</v>
      </c>
      <c r="J61" s="110">
        <v>16</v>
      </c>
      <c r="K61" s="35">
        <v>3</v>
      </c>
    </row>
    <row r="62" spans="1:11" ht="15.75" x14ac:dyDescent="0.25">
      <c r="A62" s="99" t="s">
        <v>91</v>
      </c>
      <c r="B62" s="33" t="s">
        <v>25</v>
      </c>
      <c r="C62" s="34" t="s">
        <v>25</v>
      </c>
      <c r="D62" s="33">
        <v>1</v>
      </c>
      <c r="E62" s="34">
        <v>3</v>
      </c>
      <c r="F62" s="33">
        <v>5</v>
      </c>
      <c r="G62" s="34">
        <v>8</v>
      </c>
      <c r="H62" s="33" t="s">
        <v>25</v>
      </c>
      <c r="I62" s="34" t="s">
        <v>25</v>
      </c>
      <c r="J62" s="110">
        <v>6</v>
      </c>
      <c r="K62" s="35">
        <v>11</v>
      </c>
    </row>
    <row r="63" spans="1:11" ht="15.75" x14ac:dyDescent="0.25">
      <c r="A63" s="99" t="s">
        <v>92</v>
      </c>
      <c r="B63" s="33" t="s">
        <v>25</v>
      </c>
      <c r="C63" s="34" t="s">
        <v>25</v>
      </c>
      <c r="D63" s="33">
        <v>6</v>
      </c>
      <c r="E63" s="34">
        <v>1</v>
      </c>
      <c r="F63" s="33" t="s">
        <v>25</v>
      </c>
      <c r="G63" s="34" t="s">
        <v>25</v>
      </c>
      <c r="H63" s="33" t="s">
        <v>25</v>
      </c>
      <c r="I63" s="34" t="s">
        <v>25</v>
      </c>
      <c r="J63" s="110">
        <v>6</v>
      </c>
      <c r="K63" s="35">
        <v>1</v>
      </c>
    </row>
    <row r="64" spans="1:11" ht="15.75" x14ac:dyDescent="0.25">
      <c r="A64" s="99" t="s">
        <v>315</v>
      </c>
      <c r="B64" s="33" t="s">
        <v>25</v>
      </c>
      <c r="C64" s="34" t="s">
        <v>25</v>
      </c>
      <c r="D64" s="33">
        <v>11</v>
      </c>
      <c r="E64" s="34">
        <v>14</v>
      </c>
      <c r="F64" s="33">
        <v>7</v>
      </c>
      <c r="G64" s="34">
        <v>7</v>
      </c>
      <c r="H64" s="33" t="s">
        <v>25</v>
      </c>
      <c r="I64" s="34">
        <v>1</v>
      </c>
      <c r="J64" s="110">
        <v>18</v>
      </c>
      <c r="K64" s="35">
        <v>22</v>
      </c>
    </row>
    <row r="65" spans="1:11" ht="15.75" x14ac:dyDescent="0.25">
      <c r="A65" s="99" t="s">
        <v>316</v>
      </c>
      <c r="B65" s="33">
        <v>269</v>
      </c>
      <c r="C65" s="34">
        <v>548</v>
      </c>
      <c r="D65" s="33">
        <v>434</v>
      </c>
      <c r="E65" s="34">
        <v>1066</v>
      </c>
      <c r="F65" s="33">
        <v>41</v>
      </c>
      <c r="G65" s="34">
        <v>82</v>
      </c>
      <c r="H65" s="33">
        <v>9</v>
      </c>
      <c r="I65" s="34">
        <v>1</v>
      </c>
      <c r="J65" s="110">
        <v>753</v>
      </c>
      <c r="K65" s="35">
        <v>1697</v>
      </c>
    </row>
    <row r="66" spans="1:11" ht="15.75" x14ac:dyDescent="0.25">
      <c r="A66" s="99" t="s">
        <v>317</v>
      </c>
      <c r="B66" s="33" t="s">
        <v>25</v>
      </c>
      <c r="C66" s="34" t="s">
        <v>25</v>
      </c>
      <c r="D66" s="33" t="s">
        <v>25</v>
      </c>
      <c r="E66" s="34">
        <v>3</v>
      </c>
      <c r="F66" s="33" t="s">
        <v>25</v>
      </c>
      <c r="G66" s="34">
        <v>1</v>
      </c>
      <c r="H66" s="33" t="s">
        <v>25</v>
      </c>
      <c r="I66" s="34" t="s">
        <v>25</v>
      </c>
      <c r="J66" s="110" t="s">
        <v>25</v>
      </c>
      <c r="K66" s="35">
        <v>4</v>
      </c>
    </row>
    <row r="67" spans="1:11" ht="15.75" x14ac:dyDescent="0.25">
      <c r="A67" s="99" t="s">
        <v>318</v>
      </c>
      <c r="B67" s="33">
        <v>35</v>
      </c>
      <c r="C67" s="34">
        <v>39</v>
      </c>
      <c r="D67" s="33">
        <v>414</v>
      </c>
      <c r="E67" s="34">
        <v>449</v>
      </c>
      <c r="F67" s="33">
        <v>110</v>
      </c>
      <c r="G67" s="34">
        <v>128</v>
      </c>
      <c r="H67" s="33">
        <v>7</v>
      </c>
      <c r="I67" s="34">
        <v>6</v>
      </c>
      <c r="J67" s="110">
        <v>566</v>
      </c>
      <c r="K67" s="35">
        <v>622</v>
      </c>
    </row>
    <row r="68" spans="1:11" ht="31.5" x14ac:dyDescent="0.25">
      <c r="A68" s="99" t="s">
        <v>319</v>
      </c>
      <c r="B68" s="33" t="s">
        <v>25</v>
      </c>
      <c r="C68" s="34" t="s">
        <v>25</v>
      </c>
      <c r="D68" s="33">
        <v>2</v>
      </c>
      <c r="E68" s="34">
        <v>7</v>
      </c>
      <c r="F68" s="33">
        <v>2</v>
      </c>
      <c r="G68" s="34">
        <v>5</v>
      </c>
      <c r="H68" s="33" t="s">
        <v>25</v>
      </c>
      <c r="I68" s="34" t="s">
        <v>25</v>
      </c>
      <c r="J68" s="110">
        <v>4</v>
      </c>
      <c r="K68" s="35">
        <v>12</v>
      </c>
    </row>
    <row r="69" spans="1:11" ht="31.5" x14ac:dyDescent="0.25">
      <c r="A69" s="98" t="s">
        <v>320</v>
      </c>
      <c r="B69" s="33">
        <v>45</v>
      </c>
      <c r="C69" s="34">
        <v>56</v>
      </c>
      <c r="D69" s="33">
        <v>182</v>
      </c>
      <c r="E69" s="34">
        <v>188</v>
      </c>
      <c r="F69" s="33">
        <v>46</v>
      </c>
      <c r="G69" s="34">
        <v>54</v>
      </c>
      <c r="H69" s="33">
        <v>3</v>
      </c>
      <c r="I69" s="34">
        <v>2</v>
      </c>
      <c r="J69" s="242">
        <v>276</v>
      </c>
      <c r="K69" s="31">
        <v>300</v>
      </c>
    </row>
    <row r="70" spans="1:11" ht="15.75" x14ac:dyDescent="0.25">
      <c r="A70" s="99" t="s">
        <v>321</v>
      </c>
      <c r="B70" s="33">
        <v>7</v>
      </c>
      <c r="C70" s="34">
        <v>8</v>
      </c>
      <c r="D70" s="33">
        <v>16</v>
      </c>
      <c r="E70" s="34">
        <v>40</v>
      </c>
      <c r="F70" s="33">
        <v>18</v>
      </c>
      <c r="G70" s="34">
        <v>20</v>
      </c>
      <c r="H70" s="33" t="s">
        <v>25</v>
      </c>
      <c r="I70" s="34" t="s">
        <v>25</v>
      </c>
      <c r="J70" s="110">
        <v>41</v>
      </c>
      <c r="K70" s="35">
        <v>68</v>
      </c>
    </row>
    <row r="71" spans="1:11" ht="15.75" x14ac:dyDescent="0.25">
      <c r="A71" s="99" t="s">
        <v>65</v>
      </c>
      <c r="B71" s="33" t="s">
        <v>25</v>
      </c>
      <c r="C71" s="34" t="s">
        <v>25</v>
      </c>
      <c r="D71" s="33">
        <v>5</v>
      </c>
      <c r="E71" s="34" t="s">
        <v>25</v>
      </c>
      <c r="F71" s="33">
        <v>4</v>
      </c>
      <c r="G71" s="34">
        <v>1</v>
      </c>
      <c r="H71" s="33" t="s">
        <v>25</v>
      </c>
      <c r="I71" s="34" t="s">
        <v>25</v>
      </c>
      <c r="J71" s="110">
        <v>9</v>
      </c>
      <c r="K71" s="35">
        <v>1</v>
      </c>
    </row>
    <row r="72" spans="1:11" ht="15.75" x14ac:dyDescent="0.25">
      <c r="A72" s="99" t="s">
        <v>93</v>
      </c>
      <c r="B72" s="33" t="s">
        <v>25</v>
      </c>
      <c r="C72" s="34" t="s">
        <v>25</v>
      </c>
      <c r="D72" s="33">
        <v>5</v>
      </c>
      <c r="E72" s="34">
        <v>8</v>
      </c>
      <c r="F72" s="33">
        <v>1</v>
      </c>
      <c r="G72" s="34">
        <v>3</v>
      </c>
      <c r="H72" s="33" t="s">
        <v>25</v>
      </c>
      <c r="I72" s="34" t="s">
        <v>25</v>
      </c>
      <c r="J72" s="110">
        <v>6</v>
      </c>
      <c r="K72" s="35">
        <v>11</v>
      </c>
    </row>
    <row r="73" spans="1:11" ht="15.75" x14ac:dyDescent="0.25">
      <c r="A73" s="99" t="s">
        <v>63</v>
      </c>
      <c r="B73" s="33" t="s">
        <v>25</v>
      </c>
      <c r="C73" s="34" t="s">
        <v>25</v>
      </c>
      <c r="D73" s="33">
        <v>36</v>
      </c>
      <c r="E73" s="34">
        <v>30</v>
      </c>
      <c r="F73" s="33">
        <v>3</v>
      </c>
      <c r="G73" s="34">
        <v>4</v>
      </c>
      <c r="H73" s="33" t="s">
        <v>25</v>
      </c>
      <c r="I73" s="34" t="s">
        <v>25</v>
      </c>
      <c r="J73" s="110">
        <v>39</v>
      </c>
      <c r="K73" s="35">
        <v>34</v>
      </c>
    </row>
    <row r="74" spans="1:11" ht="15.75" x14ac:dyDescent="0.25">
      <c r="A74" s="99" t="s">
        <v>94</v>
      </c>
      <c r="B74" s="33" t="s">
        <v>25</v>
      </c>
      <c r="C74" s="34" t="s">
        <v>25</v>
      </c>
      <c r="D74" s="33">
        <v>2</v>
      </c>
      <c r="E74" s="34">
        <v>6</v>
      </c>
      <c r="F74" s="33">
        <v>2</v>
      </c>
      <c r="G74" s="34">
        <v>2</v>
      </c>
      <c r="H74" s="33" t="s">
        <v>25</v>
      </c>
      <c r="I74" s="34" t="s">
        <v>25</v>
      </c>
      <c r="J74" s="110">
        <v>4</v>
      </c>
      <c r="K74" s="35">
        <v>8</v>
      </c>
    </row>
    <row r="75" spans="1:11" ht="15.75" x14ac:dyDescent="0.25">
      <c r="A75" s="99" t="s">
        <v>323</v>
      </c>
      <c r="B75" s="33" t="s">
        <v>25</v>
      </c>
      <c r="C75" s="34" t="s">
        <v>25</v>
      </c>
      <c r="D75" s="33">
        <v>12</v>
      </c>
      <c r="E75" s="34">
        <v>10</v>
      </c>
      <c r="F75" s="33">
        <v>1</v>
      </c>
      <c r="G75" s="34">
        <v>5</v>
      </c>
      <c r="H75" s="33" t="s">
        <v>25</v>
      </c>
      <c r="I75" s="34" t="s">
        <v>25</v>
      </c>
      <c r="J75" s="110">
        <v>13</v>
      </c>
      <c r="K75" s="35">
        <v>15</v>
      </c>
    </row>
    <row r="76" spans="1:11" ht="15.75" x14ac:dyDescent="0.25">
      <c r="A76" s="99" t="s">
        <v>66</v>
      </c>
      <c r="B76" s="33">
        <v>1</v>
      </c>
      <c r="C76" s="34">
        <v>1</v>
      </c>
      <c r="D76" s="33">
        <v>40</v>
      </c>
      <c r="E76" s="34">
        <v>21</v>
      </c>
      <c r="F76" s="33">
        <v>5</v>
      </c>
      <c r="G76" s="34">
        <v>4</v>
      </c>
      <c r="H76" s="33">
        <v>1</v>
      </c>
      <c r="I76" s="34" t="s">
        <v>25</v>
      </c>
      <c r="J76" s="110">
        <v>47</v>
      </c>
      <c r="K76" s="35">
        <v>26</v>
      </c>
    </row>
    <row r="77" spans="1:11" ht="15.75" x14ac:dyDescent="0.25">
      <c r="A77" s="99" t="s">
        <v>67</v>
      </c>
      <c r="B77" s="33" t="s">
        <v>25</v>
      </c>
      <c r="C77" s="34" t="s">
        <v>25</v>
      </c>
      <c r="D77" s="33">
        <v>15</v>
      </c>
      <c r="E77" s="34">
        <v>15</v>
      </c>
      <c r="F77" s="33">
        <v>3</v>
      </c>
      <c r="G77" s="34">
        <v>2</v>
      </c>
      <c r="H77" s="33" t="s">
        <v>25</v>
      </c>
      <c r="I77" s="34" t="s">
        <v>25</v>
      </c>
      <c r="J77" s="110">
        <v>18</v>
      </c>
      <c r="K77" s="35">
        <v>17</v>
      </c>
    </row>
    <row r="78" spans="1:11" ht="15.75" x14ac:dyDescent="0.25">
      <c r="A78" s="99" t="s">
        <v>324</v>
      </c>
      <c r="B78" s="33" t="s">
        <v>25</v>
      </c>
      <c r="C78" s="34" t="s">
        <v>25</v>
      </c>
      <c r="D78" s="33">
        <v>5</v>
      </c>
      <c r="E78" s="34">
        <v>5</v>
      </c>
      <c r="F78" s="33" t="s">
        <v>25</v>
      </c>
      <c r="G78" s="34">
        <v>1</v>
      </c>
      <c r="H78" s="33" t="s">
        <v>25</v>
      </c>
      <c r="I78" s="34" t="s">
        <v>25</v>
      </c>
      <c r="J78" s="110">
        <v>5</v>
      </c>
      <c r="K78" s="35">
        <v>6</v>
      </c>
    </row>
    <row r="79" spans="1:11" ht="15.75" x14ac:dyDescent="0.25">
      <c r="A79" s="99" t="s">
        <v>68</v>
      </c>
      <c r="B79" s="33" t="s">
        <v>25</v>
      </c>
      <c r="C79" s="34" t="s">
        <v>25</v>
      </c>
      <c r="D79" s="33">
        <v>5</v>
      </c>
      <c r="E79" s="34">
        <v>8</v>
      </c>
      <c r="F79" s="33">
        <v>2</v>
      </c>
      <c r="G79" s="34" t="s">
        <v>25</v>
      </c>
      <c r="H79" s="33" t="s">
        <v>25</v>
      </c>
      <c r="I79" s="34" t="s">
        <v>25</v>
      </c>
      <c r="J79" s="110">
        <v>7</v>
      </c>
      <c r="K79" s="35">
        <v>8</v>
      </c>
    </row>
    <row r="80" spans="1:11" ht="15.75" x14ac:dyDescent="0.25">
      <c r="A80" s="99" t="s">
        <v>95</v>
      </c>
      <c r="B80" s="33">
        <v>18</v>
      </c>
      <c r="C80" s="34">
        <v>24</v>
      </c>
      <c r="D80" s="33">
        <v>112</v>
      </c>
      <c r="E80" s="34">
        <v>99</v>
      </c>
      <c r="F80" s="33">
        <v>32</v>
      </c>
      <c r="G80" s="34">
        <v>37</v>
      </c>
      <c r="H80" s="33">
        <v>2</v>
      </c>
      <c r="I80" s="34">
        <v>2</v>
      </c>
      <c r="J80" s="110">
        <v>164</v>
      </c>
      <c r="K80" s="35">
        <v>162</v>
      </c>
    </row>
    <row r="81" spans="1:11" ht="15.75" x14ac:dyDescent="0.25">
      <c r="A81" s="99" t="s">
        <v>325</v>
      </c>
      <c r="B81" s="33" t="s">
        <v>25</v>
      </c>
      <c r="C81" s="34" t="s">
        <v>25</v>
      </c>
      <c r="D81" s="33">
        <v>148</v>
      </c>
      <c r="E81" s="34">
        <v>51</v>
      </c>
      <c r="F81" s="33">
        <v>6</v>
      </c>
      <c r="G81" s="34">
        <v>3</v>
      </c>
      <c r="H81" s="33">
        <v>1</v>
      </c>
      <c r="I81" s="34" t="s">
        <v>25</v>
      </c>
      <c r="J81" s="110">
        <v>155</v>
      </c>
      <c r="K81" s="35">
        <v>54</v>
      </c>
    </row>
    <row r="82" spans="1:11" ht="15.75" x14ac:dyDescent="0.25">
      <c r="A82" s="99" t="s">
        <v>326</v>
      </c>
      <c r="B82" s="33">
        <v>1</v>
      </c>
      <c r="C82" s="34" t="s">
        <v>25</v>
      </c>
      <c r="D82" s="33">
        <v>8</v>
      </c>
      <c r="E82" s="34">
        <v>20</v>
      </c>
      <c r="F82" s="33">
        <v>6</v>
      </c>
      <c r="G82" s="34">
        <v>5</v>
      </c>
      <c r="H82" s="33" t="s">
        <v>25</v>
      </c>
      <c r="I82" s="34">
        <v>1</v>
      </c>
      <c r="J82" s="110">
        <v>15</v>
      </c>
      <c r="K82" s="35">
        <v>26</v>
      </c>
    </row>
    <row r="83" spans="1:11" ht="15.75" x14ac:dyDescent="0.25">
      <c r="A83" s="99" t="s">
        <v>327</v>
      </c>
      <c r="B83" s="33">
        <v>27</v>
      </c>
      <c r="C83" s="34">
        <v>34</v>
      </c>
      <c r="D83" s="33">
        <v>20</v>
      </c>
      <c r="E83" s="34">
        <v>31</v>
      </c>
      <c r="F83" s="33">
        <v>5</v>
      </c>
      <c r="G83" s="34">
        <v>9</v>
      </c>
      <c r="H83" s="33" t="s">
        <v>25</v>
      </c>
      <c r="I83" s="34">
        <v>3</v>
      </c>
      <c r="J83" s="110">
        <v>52</v>
      </c>
      <c r="K83" s="35">
        <v>77</v>
      </c>
    </row>
    <row r="84" spans="1:11" ht="15.75" x14ac:dyDescent="0.25">
      <c r="A84" s="99" t="s">
        <v>96</v>
      </c>
      <c r="B84" s="33">
        <v>8</v>
      </c>
      <c r="C84" s="34">
        <v>11</v>
      </c>
      <c r="D84" s="33">
        <v>18</v>
      </c>
      <c r="E84" s="34">
        <v>30</v>
      </c>
      <c r="F84" s="33">
        <v>19</v>
      </c>
      <c r="G84" s="34">
        <v>8</v>
      </c>
      <c r="H84" s="33">
        <v>1</v>
      </c>
      <c r="I84" s="34">
        <v>1</v>
      </c>
      <c r="J84" s="110">
        <v>46</v>
      </c>
      <c r="K84" s="35">
        <v>50</v>
      </c>
    </row>
    <row r="85" spans="1:11" ht="15.75" x14ac:dyDescent="0.25">
      <c r="A85" s="99" t="s">
        <v>328</v>
      </c>
      <c r="B85" s="33">
        <v>15</v>
      </c>
      <c r="C85" s="34">
        <v>22</v>
      </c>
      <c r="D85" s="33">
        <v>78</v>
      </c>
      <c r="E85" s="34">
        <v>94</v>
      </c>
      <c r="F85" s="33">
        <v>19</v>
      </c>
      <c r="G85" s="34">
        <v>48</v>
      </c>
      <c r="H85" s="33">
        <v>4</v>
      </c>
      <c r="I85" s="34">
        <v>3</v>
      </c>
      <c r="J85" s="110">
        <v>116</v>
      </c>
      <c r="K85" s="35">
        <v>167</v>
      </c>
    </row>
    <row r="86" spans="1:11" ht="15.75" x14ac:dyDescent="0.25">
      <c r="A86" s="99" t="s">
        <v>329</v>
      </c>
      <c r="B86" s="33" t="s">
        <v>25</v>
      </c>
      <c r="C86" s="34" t="s">
        <v>25</v>
      </c>
      <c r="D86" s="33">
        <v>7</v>
      </c>
      <c r="E86" s="34">
        <v>12</v>
      </c>
      <c r="F86" s="33">
        <v>10</v>
      </c>
      <c r="G86" s="34">
        <v>8</v>
      </c>
      <c r="H86" s="33" t="s">
        <v>25</v>
      </c>
      <c r="I86" s="34">
        <v>1</v>
      </c>
      <c r="J86" s="110">
        <v>17</v>
      </c>
      <c r="K86" s="35">
        <v>21</v>
      </c>
    </row>
    <row r="87" spans="1:11" ht="15.75" x14ac:dyDescent="0.25">
      <c r="A87" s="99" t="s">
        <v>97</v>
      </c>
      <c r="B87" s="33" t="s">
        <v>25</v>
      </c>
      <c r="C87" s="34" t="s">
        <v>25</v>
      </c>
      <c r="D87" s="33">
        <v>3</v>
      </c>
      <c r="E87" s="34">
        <v>11</v>
      </c>
      <c r="F87" s="33" t="s">
        <v>25</v>
      </c>
      <c r="G87" s="34">
        <v>9</v>
      </c>
      <c r="H87" s="33" t="s">
        <v>25</v>
      </c>
      <c r="I87" s="34" t="s">
        <v>25</v>
      </c>
      <c r="J87" s="110">
        <v>3</v>
      </c>
      <c r="K87" s="35">
        <v>20</v>
      </c>
    </row>
    <row r="88" spans="1:11" ht="15.75" x14ac:dyDescent="0.25">
      <c r="A88" s="99" t="s">
        <v>78</v>
      </c>
      <c r="B88" s="33" t="s">
        <v>25</v>
      </c>
      <c r="C88" s="34" t="s">
        <v>25</v>
      </c>
      <c r="D88" s="33">
        <v>6</v>
      </c>
      <c r="E88" s="34">
        <v>6</v>
      </c>
      <c r="F88" s="33">
        <v>1</v>
      </c>
      <c r="G88" s="34">
        <v>5</v>
      </c>
      <c r="H88" s="33" t="s">
        <v>25</v>
      </c>
      <c r="I88" s="34" t="s">
        <v>25</v>
      </c>
      <c r="J88" s="110">
        <v>7</v>
      </c>
      <c r="K88" s="35">
        <v>11</v>
      </c>
    </row>
    <row r="89" spans="1:11" ht="15.75" x14ac:dyDescent="0.25">
      <c r="A89" s="99" t="s">
        <v>98</v>
      </c>
      <c r="B89" s="33">
        <v>75</v>
      </c>
      <c r="C89" s="34">
        <v>108</v>
      </c>
      <c r="D89" s="33">
        <v>316</v>
      </c>
      <c r="E89" s="34">
        <v>299</v>
      </c>
      <c r="F89" s="33">
        <v>36</v>
      </c>
      <c r="G89" s="34">
        <v>34</v>
      </c>
      <c r="H89" s="33">
        <v>1</v>
      </c>
      <c r="I89" s="34" t="s">
        <v>25</v>
      </c>
      <c r="J89" s="110">
        <v>428</v>
      </c>
      <c r="K89" s="35">
        <v>441</v>
      </c>
    </row>
    <row r="90" spans="1:11" ht="15.75" x14ac:dyDescent="0.25">
      <c r="A90" s="98" t="s">
        <v>99</v>
      </c>
      <c r="B90" s="33" t="s">
        <v>25</v>
      </c>
      <c r="C90" s="34" t="s">
        <v>25</v>
      </c>
      <c r="D90" s="33">
        <v>29</v>
      </c>
      <c r="E90" s="34">
        <v>18</v>
      </c>
      <c r="F90" s="33">
        <v>18</v>
      </c>
      <c r="G90" s="34">
        <v>16</v>
      </c>
      <c r="H90" s="33" t="s">
        <v>25</v>
      </c>
      <c r="I90" s="34" t="s">
        <v>25</v>
      </c>
      <c r="J90" s="242">
        <v>47</v>
      </c>
      <c r="K90" s="31">
        <v>34</v>
      </c>
    </row>
    <row r="91" spans="1:11" ht="15.75" x14ac:dyDescent="0.25">
      <c r="A91" s="99" t="s">
        <v>100</v>
      </c>
      <c r="B91" s="33">
        <v>3</v>
      </c>
      <c r="C91" s="34" t="s">
        <v>25</v>
      </c>
      <c r="D91" s="33">
        <v>1064</v>
      </c>
      <c r="E91" s="34">
        <v>1068</v>
      </c>
      <c r="F91" s="33">
        <v>84</v>
      </c>
      <c r="G91" s="34">
        <v>65</v>
      </c>
      <c r="H91" s="33">
        <v>6</v>
      </c>
      <c r="I91" s="34">
        <v>1</v>
      </c>
      <c r="J91" s="110">
        <v>1157</v>
      </c>
      <c r="K91" s="35">
        <v>1134</v>
      </c>
    </row>
    <row r="92" spans="1:11" ht="15.75" x14ac:dyDescent="0.25">
      <c r="A92" s="99" t="s">
        <v>330</v>
      </c>
      <c r="B92" s="33" t="s">
        <v>25</v>
      </c>
      <c r="C92" s="34" t="s">
        <v>25</v>
      </c>
      <c r="D92" s="33">
        <v>94</v>
      </c>
      <c r="E92" s="34">
        <v>77</v>
      </c>
      <c r="F92" s="33">
        <v>20</v>
      </c>
      <c r="G92" s="34">
        <v>24</v>
      </c>
      <c r="H92" s="33" t="s">
        <v>25</v>
      </c>
      <c r="I92" s="34">
        <v>4</v>
      </c>
      <c r="J92" s="110">
        <v>114</v>
      </c>
      <c r="K92" s="35">
        <v>105</v>
      </c>
    </row>
    <row r="93" spans="1:11" ht="15.75" x14ac:dyDescent="0.25">
      <c r="A93" s="99" t="s">
        <v>331</v>
      </c>
      <c r="B93" s="33">
        <v>339</v>
      </c>
      <c r="C93" s="34">
        <v>457</v>
      </c>
      <c r="D93" s="33">
        <v>2032</v>
      </c>
      <c r="E93" s="34">
        <v>3048</v>
      </c>
      <c r="F93" s="33">
        <v>97</v>
      </c>
      <c r="G93" s="34">
        <v>47</v>
      </c>
      <c r="H93" s="33">
        <v>1</v>
      </c>
      <c r="I93" s="34">
        <v>3</v>
      </c>
      <c r="J93" s="110">
        <v>2469</v>
      </c>
      <c r="K93" s="35">
        <v>3555</v>
      </c>
    </row>
    <row r="94" spans="1:11" ht="15.75" x14ac:dyDescent="0.25">
      <c r="A94" s="99" t="s">
        <v>101</v>
      </c>
      <c r="B94" s="33">
        <v>52</v>
      </c>
      <c r="C94" s="34">
        <v>61</v>
      </c>
      <c r="D94" s="33">
        <v>161</v>
      </c>
      <c r="E94" s="34">
        <v>163</v>
      </c>
      <c r="F94" s="33">
        <v>38</v>
      </c>
      <c r="G94" s="34">
        <v>44</v>
      </c>
      <c r="H94" s="33">
        <v>2</v>
      </c>
      <c r="I94" s="34">
        <v>2</v>
      </c>
      <c r="J94" s="110">
        <v>253</v>
      </c>
      <c r="K94" s="35">
        <v>270</v>
      </c>
    </row>
    <row r="95" spans="1:11" ht="15.75" x14ac:dyDescent="0.25">
      <c r="A95" s="99" t="s">
        <v>102</v>
      </c>
      <c r="B95" s="33">
        <v>41</v>
      </c>
      <c r="C95" s="34">
        <v>94</v>
      </c>
      <c r="D95" s="33">
        <v>251</v>
      </c>
      <c r="E95" s="34">
        <v>328</v>
      </c>
      <c r="F95" s="33">
        <v>20</v>
      </c>
      <c r="G95" s="34">
        <v>17</v>
      </c>
      <c r="H95" s="33" t="s">
        <v>25</v>
      </c>
      <c r="I95" s="34" t="s">
        <v>25</v>
      </c>
      <c r="J95" s="110">
        <v>312</v>
      </c>
      <c r="K95" s="35">
        <v>439</v>
      </c>
    </row>
    <row r="96" spans="1:11" ht="15.75" x14ac:dyDescent="0.25">
      <c r="A96" s="99" t="s">
        <v>332</v>
      </c>
      <c r="B96" s="33">
        <v>22</v>
      </c>
      <c r="C96" s="34">
        <v>25</v>
      </c>
      <c r="D96" s="33">
        <v>84</v>
      </c>
      <c r="E96" s="34">
        <v>123</v>
      </c>
      <c r="F96" s="33">
        <v>39</v>
      </c>
      <c r="G96" s="34">
        <v>53</v>
      </c>
      <c r="H96" s="33">
        <v>6</v>
      </c>
      <c r="I96" s="34">
        <v>1</v>
      </c>
      <c r="J96" s="110">
        <v>151</v>
      </c>
      <c r="K96" s="35">
        <v>202</v>
      </c>
    </row>
    <row r="97" spans="1:11" ht="15.75" x14ac:dyDescent="0.25">
      <c r="A97" s="99" t="s">
        <v>103</v>
      </c>
      <c r="B97" s="33">
        <v>438</v>
      </c>
      <c r="C97" s="34">
        <v>335</v>
      </c>
      <c r="D97" s="33">
        <v>1246</v>
      </c>
      <c r="E97" s="34">
        <v>803</v>
      </c>
      <c r="F97" s="33">
        <v>242</v>
      </c>
      <c r="G97" s="34">
        <v>68</v>
      </c>
      <c r="H97" s="33">
        <v>3</v>
      </c>
      <c r="I97" s="34">
        <v>4</v>
      </c>
      <c r="J97" s="110">
        <v>1929</v>
      </c>
      <c r="K97" s="35">
        <v>1210</v>
      </c>
    </row>
    <row r="98" spans="1:11" ht="15.75" x14ac:dyDescent="0.25">
      <c r="A98" s="99" t="s">
        <v>333</v>
      </c>
      <c r="B98" s="33" t="s">
        <v>25</v>
      </c>
      <c r="C98" s="34" t="s">
        <v>25</v>
      </c>
      <c r="D98" s="33" t="s">
        <v>25</v>
      </c>
      <c r="E98" s="34">
        <v>5</v>
      </c>
      <c r="F98" s="33" t="s">
        <v>25</v>
      </c>
      <c r="G98" s="34" t="s">
        <v>25</v>
      </c>
      <c r="H98" s="33" t="s">
        <v>25</v>
      </c>
      <c r="I98" s="34" t="s">
        <v>25</v>
      </c>
      <c r="J98" s="110" t="s">
        <v>25</v>
      </c>
      <c r="K98" s="35">
        <v>5</v>
      </c>
    </row>
    <row r="99" spans="1:11" ht="15.75" x14ac:dyDescent="0.25">
      <c r="A99" s="99" t="s">
        <v>104</v>
      </c>
      <c r="B99" s="33">
        <v>5</v>
      </c>
      <c r="C99" s="34">
        <v>7</v>
      </c>
      <c r="D99" s="33">
        <v>10</v>
      </c>
      <c r="E99" s="34">
        <v>11</v>
      </c>
      <c r="F99" s="33">
        <v>7</v>
      </c>
      <c r="G99" s="34">
        <v>7</v>
      </c>
      <c r="H99" s="33" t="s">
        <v>25</v>
      </c>
      <c r="I99" s="34">
        <v>1</v>
      </c>
      <c r="J99" s="110">
        <v>22</v>
      </c>
      <c r="K99" s="35">
        <v>26</v>
      </c>
    </row>
    <row r="100" spans="1:11" ht="15.75" x14ac:dyDescent="0.25">
      <c r="A100" s="99" t="s">
        <v>105</v>
      </c>
      <c r="B100" s="33">
        <v>9</v>
      </c>
      <c r="C100" s="34">
        <v>13</v>
      </c>
      <c r="D100" s="33">
        <v>128</v>
      </c>
      <c r="E100" s="34">
        <v>340</v>
      </c>
      <c r="F100" s="33">
        <v>27</v>
      </c>
      <c r="G100" s="34">
        <v>23</v>
      </c>
      <c r="H100" s="33">
        <v>1</v>
      </c>
      <c r="I100" s="34">
        <v>2</v>
      </c>
      <c r="J100" s="110">
        <v>165</v>
      </c>
      <c r="K100" s="35">
        <v>378</v>
      </c>
    </row>
    <row r="101" spans="1:11" ht="15.75" x14ac:dyDescent="0.25">
      <c r="A101" s="99" t="s">
        <v>106</v>
      </c>
      <c r="B101" s="33" t="s">
        <v>25</v>
      </c>
      <c r="C101" s="34" t="s">
        <v>25</v>
      </c>
      <c r="D101" s="33">
        <v>18</v>
      </c>
      <c r="E101" s="34">
        <v>37</v>
      </c>
      <c r="F101" s="33">
        <v>2</v>
      </c>
      <c r="G101" s="34">
        <v>6</v>
      </c>
      <c r="H101" s="33" t="s">
        <v>25</v>
      </c>
      <c r="I101" s="34" t="s">
        <v>25</v>
      </c>
      <c r="J101" s="110">
        <v>20</v>
      </c>
      <c r="K101" s="35">
        <v>43</v>
      </c>
    </row>
    <row r="102" spans="1:11" ht="15.75" x14ac:dyDescent="0.25">
      <c r="A102" s="99" t="s">
        <v>599</v>
      </c>
      <c r="B102" s="33" t="s">
        <v>25</v>
      </c>
      <c r="C102" s="34" t="s">
        <v>25</v>
      </c>
      <c r="D102" s="33" t="s">
        <v>25</v>
      </c>
      <c r="E102" s="34" t="s">
        <v>25</v>
      </c>
      <c r="F102" s="33">
        <v>1</v>
      </c>
      <c r="G102" s="34" t="s">
        <v>25</v>
      </c>
      <c r="H102" s="33" t="s">
        <v>25</v>
      </c>
      <c r="I102" s="34" t="s">
        <v>25</v>
      </c>
      <c r="J102" s="110">
        <v>1</v>
      </c>
      <c r="K102" s="35" t="s">
        <v>25</v>
      </c>
    </row>
    <row r="103" spans="1:11" ht="15.75" x14ac:dyDescent="0.25">
      <c r="A103" s="99" t="s">
        <v>453</v>
      </c>
      <c r="B103" s="33" t="s">
        <v>25</v>
      </c>
      <c r="C103" s="34" t="s">
        <v>25</v>
      </c>
      <c r="D103" s="33">
        <v>1</v>
      </c>
      <c r="E103" s="34">
        <v>31</v>
      </c>
      <c r="F103" s="33">
        <v>3</v>
      </c>
      <c r="G103" s="34">
        <v>18</v>
      </c>
      <c r="H103" s="33" t="s">
        <v>25</v>
      </c>
      <c r="I103" s="34">
        <v>1</v>
      </c>
      <c r="J103" s="110">
        <v>4</v>
      </c>
      <c r="K103" s="35">
        <v>50</v>
      </c>
    </row>
    <row r="104" spans="1:11" ht="16.5" thickBot="1" x14ac:dyDescent="0.3">
      <c r="A104" s="100" t="s">
        <v>7</v>
      </c>
      <c r="B104" s="37">
        <v>1980</v>
      </c>
      <c r="C104" s="38">
        <v>2753</v>
      </c>
      <c r="D104" s="37">
        <v>10732</v>
      </c>
      <c r="E104" s="38">
        <v>14166</v>
      </c>
      <c r="F104" s="37">
        <v>1991</v>
      </c>
      <c r="G104" s="38">
        <v>2232</v>
      </c>
      <c r="H104" s="37">
        <v>98</v>
      </c>
      <c r="I104" s="38">
        <v>72</v>
      </c>
      <c r="J104" s="56">
        <v>14801</v>
      </c>
      <c r="K104" s="38">
        <v>19223</v>
      </c>
    </row>
    <row r="106" spans="1:11" ht="15.75" x14ac:dyDescent="0.25">
      <c r="A106" s="182" t="s">
        <v>8</v>
      </c>
      <c r="B106" s="77"/>
      <c r="C106" s="77"/>
      <c r="D106" s="77"/>
      <c r="E106" s="77"/>
      <c r="F106" s="77"/>
      <c r="G106" s="77"/>
      <c r="H106" s="77"/>
      <c r="I106" s="77"/>
      <c r="J106" s="77"/>
      <c r="K106" s="77"/>
    </row>
    <row r="107" spans="1:11" ht="15.75" x14ac:dyDescent="0.25">
      <c r="A107" s="78"/>
      <c r="B107" s="77"/>
      <c r="C107" s="77"/>
      <c r="D107" s="77"/>
      <c r="E107" s="77"/>
      <c r="F107" s="77"/>
      <c r="G107" s="77"/>
      <c r="H107" s="77"/>
      <c r="I107" s="77"/>
      <c r="J107" s="77"/>
      <c r="K107" s="77"/>
    </row>
    <row r="108" spans="1:11" ht="15.75" x14ac:dyDescent="0.25">
      <c r="A108" s="212" t="s">
        <v>600</v>
      </c>
      <c r="B108" s="77"/>
      <c r="C108" s="77"/>
      <c r="D108" s="77"/>
      <c r="E108" s="77"/>
      <c r="F108" s="77"/>
      <c r="G108" s="77"/>
      <c r="H108" s="77"/>
      <c r="I108" s="77"/>
      <c r="J108" s="77"/>
      <c r="K108" s="77"/>
    </row>
  </sheetData>
  <mergeCells count="7">
    <mergeCell ref="A3:A5"/>
    <mergeCell ref="B3:I3"/>
    <mergeCell ref="J3:K4"/>
    <mergeCell ref="B4:C4"/>
    <mergeCell ref="D4:E4"/>
    <mergeCell ref="F4:G4"/>
    <mergeCell ref="H4:I4"/>
  </mergeCells>
  <hyperlinks>
    <hyperlink ref="J1" location="'Table of Contents'!C2" display="Back to Table of Contents"/>
  </hyperlinks>
  <pageMargins left="0.75" right="0.75" top="1" bottom="1" header="0.5" footer="0.5"/>
  <pageSetup paperSize="9" scale="41" orientation="portrait" r:id="rId1"/>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zoomScaleNormal="100" workbookViewId="0"/>
  </sheetViews>
  <sheetFormatPr defaultRowHeight="15" x14ac:dyDescent="0.25"/>
  <cols>
    <col min="1" max="1" width="20.7109375" customWidth="1"/>
    <col min="2" max="15" width="11.7109375" customWidth="1"/>
  </cols>
  <sheetData>
    <row r="1" spans="1:15" x14ac:dyDescent="0.25">
      <c r="A1" s="8" t="s">
        <v>601</v>
      </c>
      <c r="J1" s="7" t="s">
        <v>892</v>
      </c>
    </row>
    <row r="2" spans="1:15" x14ac:dyDescent="0.25">
      <c r="A2" s="2"/>
    </row>
    <row r="3" spans="1:15" ht="15.75" thickBot="1" x14ac:dyDescent="0.3">
      <c r="A3" s="307" t="s">
        <v>2</v>
      </c>
      <c r="B3" s="271"/>
      <c r="C3" s="271"/>
      <c r="D3" s="271"/>
      <c r="E3" s="271"/>
      <c r="F3" s="271"/>
      <c r="G3" s="271"/>
      <c r="H3" s="271"/>
      <c r="I3" s="271"/>
      <c r="J3" s="271"/>
      <c r="K3" s="271"/>
      <c r="L3" s="271"/>
      <c r="M3" s="271"/>
      <c r="N3" s="271"/>
      <c r="O3" s="269"/>
    </row>
    <row r="4" spans="1:15" ht="15" customHeight="1" x14ac:dyDescent="0.25">
      <c r="A4" s="305" t="s">
        <v>9</v>
      </c>
      <c r="B4" s="265" t="s">
        <v>10</v>
      </c>
      <c r="C4" s="266"/>
      <c r="D4" s="266"/>
      <c r="E4" s="266"/>
      <c r="F4" s="266"/>
      <c r="G4" s="266"/>
      <c r="H4" s="266"/>
      <c r="I4" s="266"/>
      <c r="J4" s="266"/>
      <c r="K4" s="266"/>
      <c r="L4" s="266"/>
      <c r="M4" s="266"/>
      <c r="N4" s="290"/>
      <c r="O4" s="295" t="s">
        <v>7</v>
      </c>
    </row>
    <row r="5" spans="1:15" ht="15.75" thickBot="1" x14ac:dyDescent="0.3">
      <c r="A5" s="299"/>
      <c r="B5" s="156" t="s">
        <v>11</v>
      </c>
      <c r="C5" s="131" t="s">
        <v>12</v>
      </c>
      <c r="D5" s="131" t="s">
        <v>13</v>
      </c>
      <c r="E5" s="131" t="s">
        <v>14</v>
      </c>
      <c r="F5" s="131" t="s">
        <v>15</v>
      </c>
      <c r="G5" s="131" t="s">
        <v>16</v>
      </c>
      <c r="H5" s="131" t="s">
        <v>17</v>
      </c>
      <c r="I5" s="131" t="s">
        <v>18</v>
      </c>
      <c r="J5" s="131" t="s">
        <v>19</v>
      </c>
      <c r="K5" s="131" t="s">
        <v>20</v>
      </c>
      <c r="L5" s="131" t="s">
        <v>21</v>
      </c>
      <c r="M5" s="131" t="s">
        <v>22</v>
      </c>
      <c r="N5" s="132" t="s">
        <v>23</v>
      </c>
      <c r="O5" s="297"/>
    </row>
    <row r="6" spans="1:15" ht="15.75" x14ac:dyDescent="0.25">
      <c r="A6" s="98" t="s">
        <v>24</v>
      </c>
      <c r="B6" s="47">
        <v>49</v>
      </c>
      <c r="C6" s="48">
        <v>2</v>
      </c>
      <c r="D6" s="48">
        <v>43</v>
      </c>
      <c r="E6" s="48">
        <v>2</v>
      </c>
      <c r="F6" s="48">
        <v>24</v>
      </c>
      <c r="G6" s="48">
        <v>13</v>
      </c>
      <c r="H6" s="48">
        <v>2</v>
      </c>
      <c r="I6" s="48" t="s">
        <v>25</v>
      </c>
      <c r="J6" s="48" t="s">
        <v>25</v>
      </c>
      <c r="K6" s="48" t="s">
        <v>25</v>
      </c>
      <c r="L6" s="48" t="s">
        <v>25</v>
      </c>
      <c r="M6" s="48" t="s">
        <v>25</v>
      </c>
      <c r="N6" s="49" t="s">
        <v>25</v>
      </c>
      <c r="O6" s="92">
        <v>135</v>
      </c>
    </row>
    <row r="7" spans="1:15" ht="15.75" x14ac:dyDescent="0.25">
      <c r="A7" s="99" t="s">
        <v>26</v>
      </c>
      <c r="B7" s="33">
        <v>140</v>
      </c>
      <c r="C7" s="40">
        <v>477</v>
      </c>
      <c r="D7" s="40">
        <v>2</v>
      </c>
      <c r="E7" s="40">
        <v>34</v>
      </c>
      <c r="F7" s="40">
        <v>180</v>
      </c>
      <c r="G7" s="40">
        <v>235</v>
      </c>
      <c r="H7" s="40">
        <v>143</v>
      </c>
      <c r="I7" s="40">
        <v>35</v>
      </c>
      <c r="J7" s="40">
        <v>3</v>
      </c>
      <c r="K7" s="40" t="s">
        <v>25</v>
      </c>
      <c r="L7" s="40" t="s">
        <v>25</v>
      </c>
      <c r="M7" s="40" t="s">
        <v>25</v>
      </c>
      <c r="N7" s="34" t="s">
        <v>25</v>
      </c>
      <c r="O7" s="93">
        <v>1249</v>
      </c>
    </row>
    <row r="8" spans="1:15" ht="15.75" x14ac:dyDescent="0.25">
      <c r="A8" s="99" t="s">
        <v>27</v>
      </c>
      <c r="B8" s="33">
        <v>69</v>
      </c>
      <c r="C8" s="40">
        <v>288</v>
      </c>
      <c r="D8" s="40">
        <v>1</v>
      </c>
      <c r="E8" s="40">
        <v>11</v>
      </c>
      <c r="F8" s="40">
        <v>226</v>
      </c>
      <c r="G8" s="40">
        <v>357</v>
      </c>
      <c r="H8" s="40">
        <v>278</v>
      </c>
      <c r="I8" s="40">
        <v>244</v>
      </c>
      <c r="J8" s="40">
        <v>50</v>
      </c>
      <c r="K8" s="40">
        <v>2</v>
      </c>
      <c r="L8" s="40">
        <v>1</v>
      </c>
      <c r="M8" s="40" t="s">
        <v>25</v>
      </c>
      <c r="N8" s="34" t="s">
        <v>25</v>
      </c>
      <c r="O8" s="93">
        <v>1527</v>
      </c>
    </row>
    <row r="9" spans="1:15" ht="15.75" x14ac:dyDescent="0.25">
      <c r="A9" s="99" t="s">
        <v>28</v>
      </c>
      <c r="B9" s="33">
        <v>78</v>
      </c>
      <c r="C9" s="40">
        <v>63</v>
      </c>
      <c r="D9" s="40">
        <v>1</v>
      </c>
      <c r="E9" s="40">
        <v>22</v>
      </c>
      <c r="F9" s="40">
        <v>173</v>
      </c>
      <c r="G9" s="40">
        <v>212</v>
      </c>
      <c r="H9" s="40">
        <v>193</v>
      </c>
      <c r="I9" s="40">
        <v>263</v>
      </c>
      <c r="J9" s="40">
        <v>113</v>
      </c>
      <c r="K9" s="40">
        <v>23</v>
      </c>
      <c r="L9" s="40">
        <v>2</v>
      </c>
      <c r="M9" s="40" t="s">
        <v>25</v>
      </c>
      <c r="N9" s="34" t="s">
        <v>25</v>
      </c>
      <c r="O9" s="93">
        <v>1143</v>
      </c>
    </row>
    <row r="10" spans="1:15" ht="15.75" x14ac:dyDescent="0.25">
      <c r="A10" s="99" t="s">
        <v>29</v>
      </c>
      <c r="B10" s="33">
        <v>53</v>
      </c>
      <c r="C10" s="40">
        <v>36</v>
      </c>
      <c r="D10" s="40" t="s">
        <v>25</v>
      </c>
      <c r="E10" s="40">
        <v>12</v>
      </c>
      <c r="F10" s="40">
        <v>156</v>
      </c>
      <c r="G10" s="40">
        <v>161</v>
      </c>
      <c r="H10" s="40">
        <v>152</v>
      </c>
      <c r="I10" s="40">
        <v>226</v>
      </c>
      <c r="J10" s="40">
        <v>180</v>
      </c>
      <c r="K10" s="40">
        <v>44</v>
      </c>
      <c r="L10" s="40" t="s">
        <v>25</v>
      </c>
      <c r="M10" s="40" t="s">
        <v>25</v>
      </c>
      <c r="N10" s="34" t="s">
        <v>25</v>
      </c>
      <c r="O10" s="93">
        <v>1020</v>
      </c>
    </row>
    <row r="11" spans="1:15" ht="15.75" x14ac:dyDescent="0.25">
      <c r="A11" s="99" t="s">
        <v>30</v>
      </c>
      <c r="B11" s="33">
        <v>30</v>
      </c>
      <c r="C11" s="40">
        <v>19</v>
      </c>
      <c r="D11" s="40">
        <v>1</v>
      </c>
      <c r="E11" s="40">
        <v>10</v>
      </c>
      <c r="F11" s="40">
        <v>132</v>
      </c>
      <c r="G11" s="40">
        <v>160</v>
      </c>
      <c r="H11" s="40">
        <v>91</v>
      </c>
      <c r="I11" s="40">
        <v>181</v>
      </c>
      <c r="J11" s="40">
        <v>127</v>
      </c>
      <c r="K11" s="40">
        <v>46</v>
      </c>
      <c r="L11" s="40">
        <v>5</v>
      </c>
      <c r="M11" s="40">
        <v>1</v>
      </c>
      <c r="N11" s="34" t="s">
        <v>25</v>
      </c>
      <c r="O11" s="93">
        <v>803</v>
      </c>
    </row>
    <row r="12" spans="1:15" ht="15.75" x14ac:dyDescent="0.25">
      <c r="A12" s="99" t="s">
        <v>31</v>
      </c>
      <c r="B12" s="33">
        <v>19</v>
      </c>
      <c r="C12" s="40">
        <v>8</v>
      </c>
      <c r="D12" s="40" t="s">
        <v>25</v>
      </c>
      <c r="E12" s="40">
        <v>9</v>
      </c>
      <c r="F12" s="40">
        <v>104</v>
      </c>
      <c r="G12" s="40">
        <v>101</v>
      </c>
      <c r="H12" s="40">
        <v>79</v>
      </c>
      <c r="I12" s="40">
        <v>117</v>
      </c>
      <c r="J12" s="40">
        <v>106</v>
      </c>
      <c r="K12" s="40">
        <v>57</v>
      </c>
      <c r="L12" s="40">
        <v>6</v>
      </c>
      <c r="M12" s="40">
        <v>1</v>
      </c>
      <c r="N12" s="34" t="s">
        <v>25</v>
      </c>
      <c r="O12" s="93">
        <v>607</v>
      </c>
    </row>
    <row r="13" spans="1:15" ht="15.75" x14ac:dyDescent="0.25">
      <c r="A13" s="99" t="s">
        <v>32</v>
      </c>
      <c r="B13" s="33">
        <v>14</v>
      </c>
      <c r="C13" s="40">
        <v>2</v>
      </c>
      <c r="D13" s="40">
        <v>1</v>
      </c>
      <c r="E13" s="40">
        <v>6</v>
      </c>
      <c r="F13" s="40">
        <v>62</v>
      </c>
      <c r="G13" s="40">
        <v>63</v>
      </c>
      <c r="H13" s="40">
        <v>80</v>
      </c>
      <c r="I13" s="40">
        <v>100</v>
      </c>
      <c r="J13" s="40">
        <v>83</v>
      </c>
      <c r="K13" s="40">
        <v>44</v>
      </c>
      <c r="L13" s="40">
        <v>11</v>
      </c>
      <c r="M13" s="40">
        <v>1</v>
      </c>
      <c r="N13" s="34" t="s">
        <v>25</v>
      </c>
      <c r="O13" s="93">
        <v>467</v>
      </c>
    </row>
    <row r="14" spans="1:15" ht="15.75" x14ac:dyDescent="0.25">
      <c r="A14" s="99" t="s">
        <v>33</v>
      </c>
      <c r="B14" s="33">
        <v>12</v>
      </c>
      <c r="C14" s="40">
        <v>2</v>
      </c>
      <c r="D14" s="40" t="s">
        <v>25</v>
      </c>
      <c r="E14" s="40">
        <v>7</v>
      </c>
      <c r="F14" s="40">
        <v>54</v>
      </c>
      <c r="G14" s="40">
        <v>54</v>
      </c>
      <c r="H14" s="40">
        <v>49</v>
      </c>
      <c r="I14" s="40">
        <v>78</v>
      </c>
      <c r="J14" s="40">
        <v>64</v>
      </c>
      <c r="K14" s="40">
        <v>23</v>
      </c>
      <c r="L14" s="40">
        <v>5</v>
      </c>
      <c r="M14" s="40" t="s">
        <v>25</v>
      </c>
      <c r="N14" s="34" t="s">
        <v>25</v>
      </c>
      <c r="O14" s="93">
        <v>348</v>
      </c>
    </row>
    <row r="15" spans="1:15" ht="15.75" x14ac:dyDescent="0.25">
      <c r="A15" s="180" t="s">
        <v>34</v>
      </c>
      <c r="B15" s="33">
        <v>1</v>
      </c>
      <c r="C15" s="40" t="s">
        <v>25</v>
      </c>
      <c r="D15" s="40">
        <v>1</v>
      </c>
      <c r="E15" s="40">
        <v>3</v>
      </c>
      <c r="F15" s="40">
        <v>42</v>
      </c>
      <c r="G15" s="40">
        <v>43</v>
      </c>
      <c r="H15" s="40">
        <v>39</v>
      </c>
      <c r="I15" s="40">
        <v>64</v>
      </c>
      <c r="J15" s="40">
        <v>33</v>
      </c>
      <c r="K15" s="40">
        <v>6</v>
      </c>
      <c r="L15" s="40">
        <v>1</v>
      </c>
      <c r="M15" s="40" t="s">
        <v>25</v>
      </c>
      <c r="N15" s="34">
        <v>1</v>
      </c>
      <c r="O15" s="94">
        <v>234</v>
      </c>
    </row>
    <row r="16" spans="1:15" ht="16.5" thickBot="1" x14ac:dyDescent="0.3">
      <c r="A16" s="100" t="s">
        <v>35</v>
      </c>
      <c r="B16" s="37">
        <v>465</v>
      </c>
      <c r="C16" s="41">
        <v>897</v>
      </c>
      <c r="D16" s="41">
        <v>50</v>
      </c>
      <c r="E16" s="41">
        <v>116</v>
      </c>
      <c r="F16" s="41">
        <v>1153</v>
      </c>
      <c r="G16" s="41">
        <v>1399</v>
      </c>
      <c r="H16" s="41">
        <v>1106</v>
      </c>
      <c r="I16" s="41">
        <v>1308</v>
      </c>
      <c r="J16" s="41">
        <v>759</v>
      </c>
      <c r="K16" s="41">
        <v>245</v>
      </c>
      <c r="L16" s="41">
        <v>31</v>
      </c>
      <c r="M16" s="41">
        <v>3</v>
      </c>
      <c r="N16" s="38">
        <v>1</v>
      </c>
      <c r="O16" s="95">
        <v>7533</v>
      </c>
    </row>
    <row r="17" spans="1:15" x14ac:dyDescent="0.25">
      <c r="A17" s="2"/>
    </row>
    <row r="18" spans="1:15" ht="15.75" thickBot="1" x14ac:dyDescent="0.3">
      <c r="A18" s="307" t="s">
        <v>3</v>
      </c>
      <c r="B18" s="271"/>
      <c r="C18" s="271"/>
      <c r="D18" s="271"/>
      <c r="E18" s="271"/>
      <c r="F18" s="271"/>
      <c r="G18" s="271"/>
      <c r="H18" s="271"/>
      <c r="I18" s="271"/>
      <c r="J18" s="271"/>
      <c r="K18" s="271"/>
      <c r="L18" s="271"/>
      <c r="M18" s="271"/>
      <c r="N18" s="271"/>
      <c r="O18" s="269"/>
    </row>
    <row r="19" spans="1:15" ht="15" customHeight="1" x14ac:dyDescent="0.25">
      <c r="A19" s="305" t="s">
        <v>9</v>
      </c>
      <c r="B19" s="265" t="s">
        <v>10</v>
      </c>
      <c r="C19" s="266"/>
      <c r="D19" s="266"/>
      <c r="E19" s="266"/>
      <c r="F19" s="266"/>
      <c r="G19" s="266"/>
      <c r="H19" s="266"/>
      <c r="I19" s="266"/>
      <c r="J19" s="266"/>
      <c r="K19" s="266"/>
      <c r="L19" s="266"/>
      <c r="M19" s="266"/>
      <c r="N19" s="290"/>
      <c r="O19" s="295" t="s">
        <v>7</v>
      </c>
    </row>
    <row r="20" spans="1:15" ht="15.75" thickBot="1" x14ac:dyDescent="0.3">
      <c r="A20" s="299"/>
      <c r="B20" s="156" t="s">
        <v>11</v>
      </c>
      <c r="C20" s="131" t="s">
        <v>12</v>
      </c>
      <c r="D20" s="131" t="s">
        <v>13</v>
      </c>
      <c r="E20" s="131" t="s">
        <v>14</v>
      </c>
      <c r="F20" s="131" t="s">
        <v>15</v>
      </c>
      <c r="G20" s="131" t="s">
        <v>16</v>
      </c>
      <c r="H20" s="131" t="s">
        <v>17</v>
      </c>
      <c r="I20" s="131" t="s">
        <v>18</v>
      </c>
      <c r="J20" s="131" t="s">
        <v>19</v>
      </c>
      <c r="K20" s="131" t="s">
        <v>20</v>
      </c>
      <c r="L20" s="131" t="s">
        <v>21</v>
      </c>
      <c r="M20" s="131" t="s">
        <v>22</v>
      </c>
      <c r="N20" s="132" t="s">
        <v>23</v>
      </c>
      <c r="O20" s="297"/>
    </row>
    <row r="21" spans="1:15" ht="15.75" x14ac:dyDescent="0.25">
      <c r="A21" s="98" t="s">
        <v>24</v>
      </c>
      <c r="B21" s="47">
        <v>64</v>
      </c>
      <c r="C21" s="48">
        <v>2</v>
      </c>
      <c r="D21" s="48">
        <v>56</v>
      </c>
      <c r="E21" s="48">
        <v>16</v>
      </c>
      <c r="F21" s="48">
        <v>29</v>
      </c>
      <c r="G21" s="48">
        <v>34</v>
      </c>
      <c r="H21" s="48">
        <v>1</v>
      </c>
      <c r="I21" s="48" t="s">
        <v>25</v>
      </c>
      <c r="J21" s="48" t="s">
        <v>25</v>
      </c>
      <c r="K21" s="48" t="s">
        <v>25</v>
      </c>
      <c r="L21" s="48" t="s">
        <v>25</v>
      </c>
      <c r="M21" s="48" t="s">
        <v>25</v>
      </c>
      <c r="N21" s="49" t="s">
        <v>25</v>
      </c>
      <c r="O21" s="92">
        <v>202</v>
      </c>
    </row>
    <row r="22" spans="1:15" ht="15.75" x14ac:dyDescent="0.25">
      <c r="A22" s="99" t="s">
        <v>26</v>
      </c>
      <c r="B22" s="33">
        <v>129</v>
      </c>
      <c r="C22" s="40">
        <v>563</v>
      </c>
      <c r="D22" s="40">
        <v>1</v>
      </c>
      <c r="E22" s="40">
        <v>36</v>
      </c>
      <c r="F22" s="40">
        <v>319</v>
      </c>
      <c r="G22" s="40">
        <v>489</v>
      </c>
      <c r="H22" s="40">
        <v>257</v>
      </c>
      <c r="I22" s="40">
        <v>68</v>
      </c>
      <c r="J22" s="40">
        <v>3</v>
      </c>
      <c r="K22" s="40" t="s">
        <v>25</v>
      </c>
      <c r="L22" s="40" t="s">
        <v>25</v>
      </c>
      <c r="M22" s="40" t="s">
        <v>25</v>
      </c>
      <c r="N22" s="34" t="s">
        <v>25</v>
      </c>
      <c r="O22" s="93">
        <v>1865</v>
      </c>
    </row>
    <row r="23" spans="1:15" ht="15.75" x14ac:dyDescent="0.25">
      <c r="A23" s="99" t="s">
        <v>27</v>
      </c>
      <c r="B23" s="33">
        <v>96</v>
      </c>
      <c r="C23" s="40">
        <v>229</v>
      </c>
      <c r="D23" s="40">
        <v>1</v>
      </c>
      <c r="E23" s="40">
        <v>23</v>
      </c>
      <c r="F23" s="40">
        <v>325</v>
      </c>
      <c r="G23" s="40">
        <v>499</v>
      </c>
      <c r="H23" s="40">
        <v>457</v>
      </c>
      <c r="I23" s="40">
        <v>361</v>
      </c>
      <c r="J23" s="40">
        <v>81</v>
      </c>
      <c r="K23" s="40">
        <v>1</v>
      </c>
      <c r="L23" s="40" t="s">
        <v>25</v>
      </c>
      <c r="M23" s="40" t="s">
        <v>25</v>
      </c>
      <c r="N23" s="34" t="s">
        <v>25</v>
      </c>
      <c r="O23" s="93">
        <v>2073</v>
      </c>
    </row>
    <row r="24" spans="1:15" ht="15.75" x14ac:dyDescent="0.25">
      <c r="A24" s="99" t="s">
        <v>28</v>
      </c>
      <c r="B24" s="33">
        <v>76</v>
      </c>
      <c r="C24" s="40">
        <v>40</v>
      </c>
      <c r="D24" s="40">
        <v>1</v>
      </c>
      <c r="E24" s="40">
        <v>26</v>
      </c>
      <c r="F24" s="40">
        <v>272</v>
      </c>
      <c r="G24" s="40">
        <v>345</v>
      </c>
      <c r="H24" s="40">
        <v>312</v>
      </c>
      <c r="I24" s="40">
        <v>344</v>
      </c>
      <c r="J24" s="40">
        <v>162</v>
      </c>
      <c r="K24" s="40">
        <v>23</v>
      </c>
      <c r="L24" s="40">
        <v>1</v>
      </c>
      <c r="M24" s="40" t="s">
        <v>25</v>
      </c>
      <c r="N24" s="34" t="s">
        <v>25</v>
      </c>
      <c r="O24" s="93">
        <v>1602</v>
      </c>
    </row>
    <row r="25" spans="1:15" ht="15.75" x14ac:dyDescent="0.25">
      <c r="A25" s="99" t="s">
        <v>29</v>
      </c>
      <c r="B25" s="33">
        <v>36</v>
      </c>
      <c r="C25" s="40">
        <v>22</v>
      </c>
      <c r="D25" s="40">
        <v>1</v>
      </c>
      <c r="E25" s="40">
        <v>25</v>
      </c>
      <c r="F25" s="40">
        <v>330</v>
      </c>
      <c r="G25" s="40">
        <v>321</v>
      </c>
      <c r="H25" s="40">
        <v>263</v>
      </c>
      <c r="I25" s="40">
        <v>325</v>
      </c>
      <c r="J25" s="40">
        <v>193</v>
      </c>
      <c r="K25" s="40">
        <v>59</v>
      </c>
      <c r="L25" s="40">
        <v>2</v>
      </c>
      <c r="M25" s="40">
        <v>1</v>
      </c>
      <c r="N25" s="34" t="s">
        <v>25</v>
      </c>
      <c r="O25" s="93">
        <v>1578</v>
      </c>
    </row>
    <row r="26" spans="1:15" ht="15.75" x14ac:dyDescent="0.25">
      <c r="A26" s="99" t="s">
        <v>30</v>
      </c>
      <c r="B26" s="33">
        <v>39</v>
      </c>
      <c r="C26" s="40">
        <v>14</v>
      </c>
      <c r="D26" s="40">
        <v>1</v>
      </c>
      <c r="E26" s="40">
        <v>16</v>
      </c>
      <c r="F26" s="40">
        <v>301</v>
      </c>
      <c r="G26" s="40">
        <v>254</v>
      </c>
      <c r="H26" s="40">
        <v>213</v>
      </c>
      <c r="I26" s="40">
        <v>253</v>
      </c>
      <c r="J26" s="40">
        <v>189</v>
      </c>
      <c r="K26" s="40">
        <v>71</v>
      </c>
      <c r="L26" s="40">
        <v>6</v>
      </c>
      <c r="M26" s="40" t="s">
        <v>25</v>
      </c>
      <c r="N26" s="34" t="s">
        <v>25</v>
      </c>
      <c r="O26" s="93">
        <v>1357</v>
      </c>
    </row>
    <row r="27" spans="1:15" ht="15.75" x14ac:dyDescent="0.25">
      <c r="A27" s="99" t="s">
        <v>31</v>
      </c>
      <c r="B27" s="33">
        <v>22</v>
      </c>
      <c r="C27" s="40">
        <v>7</v>
      </c>
      <c r="D27" s="40">
        <v>1</v>
      </c>
      <c r="E27" s="40">
        <v>19</v>
      </c>
      <c r="F27" s="40">
        <v>259</v>
      </c>
      <c r="G27" s="40">
        <v>227</v>
      </c>
      <c r="H27" s="40">
        <v>191</v>
      </c>
      <c r="I27" s="40">
        <v>215</v>
      </c>
      <c r="J27" s="40">
        <v>142</v>
      </c>
      <c r="K27" s="40">
        <v>51</v>
      </c>
      <c r="L27" s="40">
        <v>5</v>
      </c>
      <c r="M27" s="40">
        <v>3</v>
      </c>
      <c r="N27" s="34" t="s">
        <v>25</v>
      </c>
      <c r="O27" s="93">
        <v>1142</v>
      </c>
    </row>
    <row r="28" spans="1:15" ht="15.75" x14ac:dyDescent="0.25">
      <c r="A28" s="99" t="s">
        <v>32</v>
      </c>
      <c r="B28" s="33">
        <v>13</v>
      </c>
      <c r="C28" s="40">
        <v>5</v>
      </c>
      <c r="D28" s="40">
        <v>2</v>
      </c>
      <c r="E28" s="40">
        <v>21</v>
      </c>
      <c r="F28" s="40">
        <v>228</v>
      </c>
      <c r="G28" s="40">
        <v>187</v>
      </c>
      <c r="H28" s="40">
        <v>125</v>
      </c>
      <c r="I28" s="40">
        <v>178</v>
      </c>
      <c r="J28" s="40">
        <v>105</v>
      </c>
      <c r="K28" s="40">
        <v>42</v>
      </c>
      <c r="L28" s="40">
        <v>6</v>
      </c>
      <c r="M28" s="40">
        <v>4</v>
      </c>
      <c r="N28" s="34">
        <v>2</v>
      </c>
      <c r="O28" s="93">
        <v>918</v>
      </c>
    </row>
    <row r="29" spans="1:15" ht="15.75" x14ac:dyDescent="0.25">
      <c r="A29" s="99" t="s">
        <v>33</v>
      </c>
      <c r="B29" s="33">
        <v>9</v>
      </c>
      <c r="C29" s="40">
        <v>1</v>
      </c>
      <c r="D29" s="40">
        <v>1</v>
      </c>
      <c r="E29" s="40">
        <v>11</v>
      </c>
      <c r="F29" s="40">
        <v>122</v>
      </c>
      <c r="G29" s="40">
        <v>124</v>
      </c>
      <c r="H29" s="40">
        <v>84</v>
      </c>
      <c r="I29" s="40">
        <v>101</v>
      </c>
      <c r="J29" s="40">
        <v>53</v>
      </c>
      <c r="K29" s="40">
        <v>17</v>
      </c>
      <c r="L29" s="40">
        <v>3</v>
      </c>
      <c r="M29" s="40">
        <v>2</v>
      </c>
      <c r="N29" s="34" t="s">
        <v>25</v>
      </c>
      <c r="O29" s="93">
        <v>528</v>
      </c>
    </row>
    <row r="30" spans="1:15" ht="15.75" x14ac:dyDescent="0.25">
      <c r="A30" s="180" t="s">
        <v>34</v>
      </c>
      <c r="B30" s="33">
        <v>2</v>
      </c>
      <c r="C30" s="40">
        <v>1</v>
      </c>
      <c r="D30" s="40">
        <v>1</v>
      </c>
      <c r="E30" s="40">
        <v>10</v>
      </c>
      <c r="F30" s="40">
        <v>76</v>
      </c>
      <c r="G30" s="40">
        <v>82</v>
      </c>
      <c r="H30" s="40">
        <v>31</v>
      </c>
      <c r="I30" s="40">
        <v>42</v>
      </c>
      <c r="J30" s="40">
        <v>27</v>
      </c>
      <c r="K30" s="40">
        <v>2</v>
      </c>
      <c r="L30" s="40" t="s">
        <v>25</v>
      </c>
      <c r="M30" s="40">
        <v>1</v>
      </c>
      <c r="N30" s="34" t="s">
        <v>25</v>
      </c>
      <c r="O30" s="94">
        <v>275</v>
      </c>
    </row>
    <row r="31" spans="1:15" ht="16.5" thickBot="1" x14ac:dyDescent="0.3">
      <c r="A31" s="100" t="s">
        <v>36</v>
      </c>
      <c r="B31" s="37">
        <v>486</v>
      </c>
      <c r="C31" s="41">
        <v>884</v>
      </c>
      <c r="D31" s="41">
        <v>66</v>
      </c>
      <c r="E31" s="41">
        <v>203</v>
      </c>
      <c r="F31" s="41">
        <v>2261</v>
      </c>
      <c r="G31" s="41">
        <v>2562</v>
      </c>
      <c r="H31" s="41">
        <v>1934</v>
      </c>
      <c r="I31" s="41">
        <v>1887</v>
      </c>
      <c r="J31" s="41">
        <v>955</v>
      </c>
      <c r="K31" s="41">
        <v>266</v>
      </c>
      <c r="L31" s="41">
        <v>23</v>
      </c>
      <c r="M31" s="41">
        <v>11</v>
      </c>
      <c r="N31" s="38">
        <v>2</v>
      </c>
      <c r="O31" s="95">
        <v>11540</v>
      </c>
    </row>
    <row r="33" spans="1:15" ht="15.75" thickBot="1" x14ac:dyDescent="0.3">
      <c r="A33" s="307" t="s">
        <v>7</v>
      </c>
      <c r="B33" s="271"/>
      <c r="C33" s="271"/>
      <c r="D33" s="271"/>
      <c r="E33" s="271"/>
      <c r="F33" s="271"/>
      <c r="G33" s="271"/>
      <c r="H33" s="271"/>
      <c r="I33" s="271"/>
      <c r="J33" s="271"/>
      <c r="K33" s="271"/>
      <c r="L33" s="271"/>
      <c r="M33" s="271"/>
      <c r="N33" s="271"/>
      <c r="O33" s="269"/>
    </row>
    <row r="34" spans="1:15" ht="15" customHeight="1" x14ac:dyDescent="0.25">
      <c r="A34" s="305" t="s">
        <v>9</v>
      </c>
      <c r="B34" s="265" t="s">
        <v>10</v>
      </c>
      <c r="C34" s="266"/>
      <c r="D34" s="266"/>
      <c r="E34" s="266"/>
      <c r="F34" s="266"/>
      <c r="G34" s="266"/>
      <c r="H34" s="266"/>
      <c r="I34" s="266"/>
      <c r="J34" s="266"/>
      <c r="K34" s="266"/>
      <c r="L34" s="266"/>
      <c r="M34" s="266"/>
      <c r="N34" s="290"/>
      <c r="O34" s="295" t="s">
        <v>7</v>
      </c>
    </row>
    <row r="35" spans="1:15" ht="15.75" thickBot="1" x14ac:dyDescent="0.3">
      <c r="A35" s="299"/>
      <c r="B35" s="156" t="s">
        <v>11</v>
      </c>
      <c r="C35" s="131" t="s">
        <v>12</v>
      </c>
      <c r="D35" s="131" t="s">
        <v>13</v>
      </c>
      <c r="E35" s="131" t="s">
        <v>14</v>
      </c>
      <c r="F35" s="131" t="s">
        <v>15</v>
      </c>
      <c r="G35" s="131" t="s">
        <v>16</v>
      </c>
      <c r="H35" s="131" t="s">
        <v>17</v>
      </c>
      <c r="I35" s="131" t="s">
        <v>18</v>
      </c>
      <c r="J35" s="131" t="s">
        <v>19</v>
      </c>
      <c r="K35" s="131" t="s">
        <v>20</v>
      </c>
      <c r="L35" s="131" t="s">
        <v>21</v>
      </c>
      <c r="M35" s="131" t="s">
        <v>22</v>
      </c>
      <c r="N35" s="132" t="s">
        <v>23</v>
      </c>
      <c r="O35" s="297"/>
    </row>
    <row r="36" spans="1:15" ht="15.75" x14ac:dyDescent="0.25">
      <c r="A36" s="98" t="s">
        <v>24</v>
      </c>
      <c r="B36" s="47">
        <v>114</v>
      </c>
      <c r="C36" s="48">
        <v>4</v>
      </c>
      <c r="D36" s="48">
        <v>99</v>
      </c>
      <c r="E36" s="48">
        <v>18</v>
      </c>
      <c r="F36" s="48">
        <v>53</v>
      </c>
      <c r="G36" s="48">
        <v>48</v>
      </c>
      <c r="H36" s="48">
        <v>3</v>
      </c>
      <c r="I36" s="48" t="s">
        <v>25</v>
      </c>
      <c r="J36" s="48" t="s">
        <v>25</v>
      </c>
      <c r="K36" s="48" t="s">
        <v>25</v>
      </c>
      <c r="L36" s="48" t="s">
        <v>25</v>
      </c>
      <c r="M36" s="48" t="s">
        <v>25</v>
      </c>
      <c r="N36" s="49" t="s">
        <v>25</v>
      </c>
      <c r="O36" s="92">
        <v>339</v>
      </c>
    </row>
    <row r="37" spans="1:15" ht="15.75" x14ac:dyDescent="0.25">
      <c r="A37" s="99" t="s">
        <v>26</v>
      </c>
      <c r="B37" s="33">
        <v>272</v>
      </c>
      <c r="C37" s="40">
        <v>1047</v>
      </c>
      <c r="D37" s="40">
        <v>3</v>
      </c>
      <c r="E37" s="40">
        <v>70</v>
      </c>
      <c r="F37" s="40">
        <v>503</v>
      </c>
      <c r="G37" s="40">
        <v>731</v>
      </c>
      <c r="H37" s="40">
        <v>402</v>
      </c>
      <c r="I37" s="40">
        <v>103</v>
      </c>
      <c r="J37" s="40">
        <v>6</v>
      </c>
      <c r="K37" s="40" t="s">
        <v>25</v>
      </c>
      <c r="L37" s="40" t="s">
        <v>25</v>
      </c>
      <c r="M37" s="40" t="s">
        <v>25</v>
      </c>
      <c r="N37" s="34" t="s">
        <v>25</v>
      </c>
      <c r="O37" s="93">
        <v>3137</v>
      </c>
    </row>
    <row r="38" spans="1:15" ht="15.75" x14ac:dyDescent="0.25">
      <c r="A38" s="99" t="s">
        <v>27</v>
      </c>
      <c r="B38" s="33">
        <v>167</v>
      </c>
      <c r="C38" s="40">
        <v>520</v>
      </c>
      <c r="D38" s="40">
        <v>2</v>
      </c>
      <c r="E38" s="40">
        <v>35</v>
      </c>
      <c r="F38" s="40">
        <v>558</v>
      </c>
      <c r="G38" s="40">
        <v>864</v>
      </c>
      <c r="H38" s="40">
        <v>739</v>
      </c>
      <c r="I38" s="40">
        <v>607</v>
      </c>
      <c r="J38" s="40">
        <v>132</v>
      </c>
      <c r="K38" s="40">
        <v>3</v>
      </c>
      <c r="L38" s="40">
        <v>1</v>
      </c>
      <c r="M38" s="40" t="s">
        <v>25</v>
      </c>
      <c r="N38" s="34" t="s">
        <v>25</v>
      </c>
      <c r="O38" s="93">
        <v>3628</v>
      </c>
    </row>
    <row r="39" spans="1:15" ht="15.75" x14ac:dyDescent="0.25">
      <c r="A39" s="99" t="s">
        <v>28</v>
      </c>
      <c r="B39" s="33">
        <v>154</v>
      </c>
      <c r="C39" s="40">
        <v>105</v>
      </c>
      <c r="D39" s="40">
        <v>2</v>
      </c>
      <c r="E39" s="40">
        <v>48</v>
      </c>
      <c r="F39" s="40">
        <v>448</v>
      </c>
      <c r="G39" s="40">
        <v>565</v>
      </c>
      <c r="H39" s="40">
        <v>509</v>
      </c>
      <c r="I39" s="40">
        <v>612</v>
      </c>
      <c r="J39" s="40">
        <v>276</v>
      </c>
      <c r="K39" s="40">
        <v>46</v>
      </c>
      <c r="L39" s="40">
        <v>3</v>
      </c>
      <c r="M39" s="40" t="s">
        <v>25</v>
      </c>
      <c r="N39" s="34" t="s">
        <v>25</v>
      </c>
      <c r="O39" s="93">
        <v>2768</v>
      </c>
    </row>
    <row r="40" spans="1:15" ht="15.75" x14ac:dyDescent="0.25">
      <c r="A40" s="99" t="s">
        <v>29</v>
      </c>
      <c r="B40" s="33">
        <v>89</v>
      </c>
      <c r="C40" s="40">
        <v>59</v>
      </c>
      <c r="D40" s="40">
        <v>1</v>
      </c>
      <c r="E40" s="40">
        <v>37</v>
      </c>
      <c r="F40" s="40">
        <v>494</v>
      </c>
      <c r="G40" s="40">
        <v>488</v>
      </c>
      <c r="H40" s="40">
        <v>417</v>
      </c>
      <c r="I40" s="40">
        <v>551</v>
      </c>
      <c r="J40" s="40">
        <v>374</v>
      </c>
      <c r="K40" s="40">
        <v>103</v>
      </c>
      <c r="L40" s="40">
        <v>2</v>
      </c>
      <c r="M40" s="40">
        <v>1</v>
      </c>
      <c r="N40" s="34" t="s">
        <v>25</v>
      </c>
      <c r="O40" s="93">
        <v>2616</v>
      </c>
    </row>
    <row r="41" spans="1:15" ht="15.75" x14ac:dyDescent="0.25">
      <c r="A41" s="99" t="s">
        <v>30</v>
      </c>
      <c r="B41" s="33">
        <v>70</v>
      </c>
      <c r="C41" s="40">
        <v>33</v>
      </c>
      <c r="D41" s="40">
        <v>2</v>
      </c>
      <c r="E41" s="40">
        <v>26</v>
      </c>
      <c r="F41" s="40">
        <v>444</v>
      </c>
      <c r="G41" s="40">
        <v>418</v>
      </c>
      <c r="H41" s="40">
        <v>305</v>
      </c>
      <c r="I41" s="40">
        <v>438</v>
      </c>
      <c r="J41" s="40">
        <v>318</v>
      </c>
      <c r="K41" s="40">
        <v>117</v>
      </c>
      <c r="L41" s="40">
        <v>12</v>
      </c>
      <c r="M41" s="40">
        <v>1</v>
      </c>
      <c r="N41" s="34" t="s">
        <v>25</v>
      </c>
      <c r="O41" s="93">
        <v>2184</v>
      </c>
    </row>
    <row r="42" spans="1:15" ht="15.75" x14ac:dyDescent="0.25">
      <c r="A42" s="99" t="s">
        <v>31</v>
      </c>
      <c r="B42" s="33">
        <v>41</v>
      </c>
      <c r="C42" s="40">
        <v>15</v>
      </c>
      <c r="D42" s="40">
        <v>1</v>
      </c>
      <c r="E42" s="40">
        <v>28</v>
      </c>
      <c r="F42" s="40">
        <v>366</v>
      </c>
      <c r="G42" s="40">
        <v>331</v>
      </c>
      <c r="H42" s="40">
        <v>270</v>
      </c>
      <c r="I42" s="40">
        <v>334</v>
      </c>
      <c r="J42" s="40">
        <v>249</v>
      </c>
      <c r="K42" s="40">
        <v>108</v>
      </c>
      <c r="L42" s="40">
        <v>11</v>
      </c>
      <c r="M42" s="40">
        <v>4</v>
      </c>
      <c r="N42" s="34" t="s">
        <v>25</v>
      </c>
      <c r="O42" s="93">
        <v>1758</v>
      </c>
    </row>
    <row r="43" spans="1:15" ht="15.75" x14ac:dyDescent="0.25">
      <c r="A43" s="99" t="s">
        <v>32</v>
      </c>
      <c r="B43" s="33">
        <v>27</v>
      </c>
      <c r="C43" s="40">
        <v>7</v>
      </c>
      <c r="D43" s="40">
        <v>3</v>
      </c>
      <c r="E43" s="40">
        <v>27</v>
      </c>
      <c r="F43" s="40">
        <v>295</v>
      </c>
      <c r="G43" s="40">
        <v>252</v>
      </c>
      <c r="H43" s="40">
        <v>205</v>
      </c>
      <c r="I43" s="40">
        <v>279</v>
      </c>
      <c r="J43" s="40">
        <v>189</v>
      </c>
      <c r="K43" s="40">
        <v>86</v>
      </c>
      <c r="L43" s="40">
        <v>17</v>
      </c>
      <c r="M43" s="40">
        <v>5</v>
      </c>
      <c r="N43" s="34">
        <v>2</v>
      </c>
      <c r="O43" s="93">
        <v>1394</v>
      </c>
    </row>
    <row r="44" spans="1:15" ht="15.75" x14ac:dyDescent="0.25">
      <c r="A44" s="99" t="s">
        <v>33</v>
      </c>
      <c r="B44" s="33">
        <v>22</v>
      </c>
      <c r="C44" s="40">
        <v>3</v>
      </c>
      <c r="D44" s="40">
        <v>1</v>
      </c>
      <c r="E44" s="40">
        <v>19</v>
      </c>
      <c r="F44" s="40">
        <v>179</v>
      </c>
      <c r="G44" s="40">
        <v>181</v>
      </c>
      <c r="H44" s="40">
        <v>133</v>
      </c>
      <c r="I44" s="40">
        <v>180</v>
      </c>
      <c r="J44" s="40">
        <v>117</v>
      </c>
      <c r="K44" s="40">
        <v>40</v>
      </c>
      <c r="L44" s="40">
        <v>8</v>
      </c>
      <c r="M44" s="40">
        <v>2</v>
      </c>
      <c r="N44" s="34" t="s">
        <v>25</v>
      </c>
      <c r="O44" s="93">
        <v>885</v>
      </c>
    </row>
    <row r="45" spans="1:15" ht="15.75" x14ac:dyDescent="0.25">
      <c r="A45" s="180" t="s">
        <v>34</v>
      </c>
      <c r="B45" s="33">
        <v>3</v>
      </c>
      <c r="C45" s="40">
        <v>1</v>
      </c>
      <c r="D45" s="40">
        <v>2</v>
      </c>
      <c r="E45" s="40">
        <v>13</v>
      </c>
      <c r="F45" s="40">
        <v>120</v>
      </c>
      <c r="G45" s="40">
        <v>127</v>
      </c>
      <c r="H45" s="40">
        <v>70</v>
      </c>
      <c r="I45" s="40">
        <v>107</v>
      </c>
      <c r="J45" s="40">
        <v>60</v>
      </c>
      <c r="K45" s="40">
        <v>8</v>
      </c>
      <c r="L45" s="40">
        <v>1</v>
      </c>
      <c r="M45" s="40">
        <v>1</v>
      </c>
      <c r="N45" s="34">
        <v>1</v>
      </c>
      <c r="O45" s="94">
        <v>514</v>
      </c>
    </row>
    <row r="46" spans="1:15" ht="16.5" thickBot="1" x14ac:dyDescent="0.3">
      <c r="A46" s="100" t="s">
        <v>7</v>
      </c>
      <c r="B46" s="37">
        <v>959</v>
      </c>
      <c r="C46" s="41">
        <v>1794</v>
      </c>
      <c r="D46" s="41">
        <v>116</v>
      </c>
      <c r="E46" s="41">
        <v>321</v>
      </c>
      <c r="F46" s="41">
        <v>3460</v>
      </c>
      <c r="G46" s="41">
        <v>4005</v>
      </c>
      <c r="H46" s="41">
        <v>3053</v>
      </c>
      <c r="I46" s="41">
        <v>3211</v>
      </c>
      <c r="J46" s="41">
        <v>1721</v>
      </c>
      <c r="K46" s="41">
        <v>511</v>
      </c>
      <c r="L46" s="41">
        <v>55</v>
      </c>
      <c r="M46" s="41">
        <v>14</v>
      </c>
      <c r="N46" s="38">
        <v>3</v>
      </c>
      <c r="O46" s="95">
        <v>19223</v>
      </c>
    </row>
    <row r="48" spans="1:15" ht="15.75" x14ac:dyDescent="0.25">
      <c r="A48" s="128" t="s">
        <v>8</v>
      </c>
    </row>
  </sheetData>
  <mergeCells count="12">
    <mergeCell ref="A34:A35"/>
    <mergeCell ref="B34:N34"/>
    <mergeCell ref="O34:O35"/>
    <mergeCell ref="A3:O3"/>
    <mergeCell ref="A4:A5"/>
    <mergeCell ref="B4:N4"/>
    <mergeCell ref="O4:O5"/>
    <mergeCell ref="A18:O18"/>
    <mergeCell ref="A19:A20"/>
    <mergeCell ref="B19:N19"/>
    <mergeCell ref="O19:O20"/>
    <mergeCell ref="A33:O33"/>
  </mergeCells>
  <hyperlinks>
    <hyperlink ref="J1" location="'Table of Contents'!C2" display="Back to Table of Contents"/>
  </hyperlinks>
  <pageMargins left="0.75" right="0.75" top="1" bottom="1" header="0.5" footer="0.5"/>
  <pageSetup paperSize="9" scale="44" orientation="portrait" r:id="rId1"/>
  <legacyDrawing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1"/>
  <sheetViews>
    <sheetView showGridLines="0" zoomScaleNormal="100" workbookViewId="0"/>
  </sheetViews>
  <sheetFormatPr defaultRowHeight="15" x14ac:dyDescent="0.25"/>
  <cols>
    <col min="1" max="1" width="19.5703125" customWidth="1"/>
    <col min="2" max="15" width="11.140625" customWidth="1"/>
  </cols>
  <sheetData>
    <row r="1" spans="1:15" x14ac:dyDescent="0.25">
      <c r="A1" s="8" t="s">
        <v>602</v>
      </c>
      <c r="J1" s="7" t="s">
        <v>892</v>
      </c>
    </row>
    <row r="2" spans="1:15" x14ac:dyDescent="0.25">
      <c r="A2" s="2"/>
    </row>
    <row r="3" spans="1:15" ht="15.75" thickBot="1" x14ac:dyDescent="0.3">
      <c r="A3" s="307" t="s">
        <v>2</v>
      </c>
      <c r="B3" s="271"/>
      <c r="C3" s="271"/>
      <c r="D3" s="271"/>
      <c r="E3" s="271"/>
      <c r="F3" s="271"/>
      <c r="G3" s="271"/>
      <c r="H3" s="271"/>
      <c r="I3" s="271"/>
      <c r="J3" s="271"/>
      <c r="K3" s="271"/>
      <c r="L3" s="271"/>
      <c r="M3" s="271"/>
      <c r="N3" s="271"/>
      <c r="O3" s="269"/>
    </row>
    <row r="4" spans="1:15" ht="15" customHeight="1" x14ac:dyDescent="0.25">
      <c r="A4" s="222" t="s">
        <v>195</v>
      </c>
      <c r="B4" s="265" t="s">
        <v>10</v>
      </c>
      <c r="C4" s="266"/>
      <c r="D4" s="266"/>
      <c r="E4" s="266"/>
      <c r="F4" s="266"/>
      <c r="G4" s="266"/>
      <c r="H4" s="266"/>
      <c r="I4" s="266"/>
      <c r="J4" s="266"/>
      <c r="K4" s="266"/>
      <c r="L4" s="266"/>
      <c r="M4" s="266"/>
      <c r="N4" s="290"/>
      <c r="O4" s="295" t="s">
        <v>7</v>
      </c>
    </row>
    <row r="5" spans="1:15" ht="16.5" thickBot="1" x14ac:dyDescent="0.3">
      <c r="A5" s="201"/>
      <c r="B5" s="156" t="s">
        <v>11</v>
      </c>
      <c r="C5" s="131" t="s">
        <v>12</v>
      </c>
      <c r="D5" s="131" t="s">
        <v>13</v>
      </c>
      <c r="E5" s="131" t="s">
        <v>14</v>
      </c>
      <c r="F5" s="131" t="s">
        <v>15</v>
      </c>
      <c r="G5" s="131" t="s">
        <v>16</v>
      </c>
      <c r="H5" s="131" t="s">
        <v>17</v>
      </c>
      <c r="I5" s="131" t="s">
        <v>18</v>
      </c>
      <c r="J5" s="131" t="s">
        <v>19</v>
      </c>
      <c r="K5" s="131" t="s">
        <v>20</v>
      </c>
      <c r="L5" s="131" t="s">
        <v>21</v>
      </c>
      <c r="M5" s="131" t="s">
        <v>22</v>
      </c>
      <c r="N5" s="132" t="s">
        <v>23</v>
      </c>
      <c r="O5" s="297"/>
    </row>
    <row r="6" spans="1:15" ht="15.75" x14ac:dyDescent="0.25">
      <c r="A6" s="98" t="s">
        <v>196</v>
      </c>
      <c r="B6" s="47">
        <v>423</v>
      </c>
      <c r="C6" s="48">
        <v>728</v>
      </c>
      <c r="D6" s="48">
        <v>41</v>
      </c>
      <c r="E6" s="48">
        <v>71</v>
      </c>
      <c r="F6" s="48">
        <v>347</v>
      </c>
      <c r="G6" s="48">
        <v>721</v>
      </c>
      <c r="H6" s="48">
        <v>646</v>
      </c>
      <c r="I6" s="48">
        <v>780</v>
      </c>
      <c r="J6" s="48">
        <v>425</v>
      </c>
      <c r="K6" s="48">
        <v>138</v>
      </c>
      <c r="L6" s="48">
        <v>10</v>
      </c>
      <c r="M6" s="48">
        <v>1</v>
      </c>
      <c r="N6" s="49">
        <v>1</v>
      </c>
      <c r="O6" s="92">
        <v>4332</v>
      </c>
    </row>
    <row r="7" spans="1:15" ht="15.75" x14ac:dyDescent="0.25">
      <c r="A7" s="99" t="s">
        <v>39</v>
      </c>
      <c r="B7" s="33">
        <v>26</v>
      </c>
      <c r="C7" s="40">
        <v>127</v>
      </c>
      <c r="D7" s="40">
        <v>7</v>
      </c>
      <c r="E7" s="40">
        <v>11</v>
      </c>
      <c r="F7" s="40">
        <v>243</v>
      </c>
      <c r="G7" s="40">
        <v>286</v>
      </c>
      <c r="H7" s="40">
        <v>200</v>
      </c>
      <c r="I7" s="40">
        <v>170</v>
      </c>
      <c r="J7" s="40">
        <v>68</v>
      </c>
      <c r="K7" s="40">
        <v>14</v>
      </c>
      <c r="L7" s="40">
        <v>2</v>
      </c>
      <c r="M7" s="40" t="s">
        <v>25</v>
      </c>
      <c r="N7" s="34" t="s">
        <v>25</v>
      </c>
      <c r="O7" s="93">
        <v>1154</v>
      </c>
    </row>
    <row r="8" spans="1:15" ht="15.75" x14ac:dyDescent="0.25">
      <c r="A8" s="99" t="s">
        <v>40</v>
      </c>
      <c r="B8" s="33">
        <v>5</v>
      </c>
      <c r="C8" s="40">
        <v>23</v>
      </c>
      <c r="D8" s="40">
        <v>2</v>
      </c>
      <c r="E8" s="40">
        <v>6</v>
      </c>
      <c r="F8" s="40">
        <v>339</v>
      </c>
      <c r="G8" s="40">
        <v>189</v>
      </c>
      <c r="H8" s="40">
        <v>94</v>
      </c>
      <c r="I8" s="40">
        <v>104</v>
      </c>
      <c r="J8" s="40">
        <v>50</v>
      </c>
      <c r="K8" s="40">
        <v>22</v>
      </c>
      <c r="L8" s="40">
        <v>2</v>
      </c>
      <c r="M8" s="40">
        <v>1</v>
      </c>
      <c r="N8" s="34" t="s">
        <v>25</v>
      </c>
      <c r="O8" s="93">
        <v>837</v>
      </c>
    </row>
    <row r="9" spans="1:15" ht="15.75" x14ac:dyDescent="0.25">
      <c r="A9" s="99" t="s">
        <v>41</v>
      </c>
      <c r="B9" s="33">
        <v>3</v>
      </c>
      <c r="C9" s="40">
        <v>9</v>
      </c>
      <c r="D9" s="40" t="s">
        <v>25</v>
      </c>
      <c r="E9" s="40">
        <v>13</v>
      </c>
      <c r="F9" s="40">
        <v>99</v>
      </c>
      <c r="G9" s="40">
        <v>81</v>
      </c>
      <c r="H9" s="40">
        <v>47</v>
      </c>
      <c r="I9" s="40">
        <v>58</v>
      </c>
      <c r="J9" s="40">
        <v>32</v>
      </c>
      <c r="K9" s="40">
        <v>7</v>
      </c>
      <c r="L9" s="40">
        <v>2</v>
      </c>
      <c r="M9" s="40">
        <v>1</v>
      </c>
      <c r="N9" s="34" t="s">
        <v>25</v>
      </c>
      <c r="O9" s="93">
        <v>352</v>
      </c>
    </row>
    <row r="10" spans="1:15" ht="15.75" x14ac:dyDescent="0.25">
      <c r="A10" s="99" t="s">
        <v>42</v>
      </c>
      <c r="B10" s="33">
        <v>5</v>
      </c>
      <c r="C10" s="40">
        <v>10</v>
      </c>
      <c r="D10" s="40" t="s">
        <v>25</v>
      </c>
      <c r="E10" s="40">
        <v>10</v>
      </c>
      <c r="F10" s="40">
        <v>68</v>
      </c>
      <c r="G10" s="40">
        <v>53</v>
      </c>
      <c r="H10" s="40">
        <v>49</v>
      </c>
      <c r="I10" s="40">
        <v>53</v>
      </c>
      <c r="J10" s="40">
        <v>43</v>
      </c>
      <c r="K10" s="40">
        <v>12</v>
      </c>
      <c r="L10" s="40">
        <v>1</v>
      </c>
      <c r="M10" s="40" t="s">
        <v>25</v>
      </c>
      <c r="N10" s="34" t="s">
        <v>25</v>
      </c>
      <c r="O10" s="93">
        <v>304</v>
      </c>
    </row>
    <row r="11" spans="1:15" ht="15.75" x14ac:dyDescent="0.25">
      <c r="A11" s="99" t="s">
        <v>43</v>
      </c>
      <c r="B11" s="33">
        <v>3</v>
      </c>
      <c r="C11" s="40" t="s">
        <v>25</v>
      </c>
      <c r="D11" s="40" t="s">
        <v>25</v>
      </c>
      <c r="E11" s="40">
        <v>4</v>
      </c>
      <c r="F11" s="40">
        <v>33</v>
      </c>
      <c r="G11" s="40">
        <v>31</v>
      </c>
      <c r="H11" s="40">
        <v>33</v>
      </c>
      <c r="I11" s="40">
        <v>66</v>
      </c>
      <c r="J11" s="40">
        <v>69</v>
      </c>
      <c r="K11" s="40">
        <v>24</v>
      </c>
      <c r="L11" s="40">
        <v>4</v>
      </c>
      <c r="M11" s="40" t="s">
        <v>25</v>
      </c>
      <c r="N11" s="34" t="s">
        <v>25</v>
      </c>
      <c r="O11" s="93">
        <v>267</v>
      </c>
    </row>
    <row r="12" spans="1:15" ht="15.75" x14ac:dyDescent="0.25">
      <c r="A12" s="99" t="s">
        <v>44</v>
      </c>
      <c r="B12" s="33" t="s">
        <v>25</v>
      </c>
      <c r="C12" s="40" t="s">
        <v>25</v>
      </c>
      <c r="D12" s="40" t="s">
        <v>25</v>
      </c>
      <c r="E12" s="40" t="s">
        <v>25</v>
      </c>
      <c r="F12" s="40">
        <v>8</v>
      </c>
      <c r="G12" s="40">
        <v>13</v>
      </c>
      <c r="H12" s="40">
        <v>21</v>
      </c>
      <c r="I12" s="40">
        <v>39</v>
      </c>
      <c r="J12" s="40">
        <v>40</v>
      </c>
      <c r="K12" s="40">
        <v>17</v>
      </c>
      <c r="L12" s="40">
        <v>3</v>
      </c>
      <c r="M12" s="40" t="s">
        <v>25</v>
      </c>
      <c r="N12" s="34" t="s">
        <v>25</v>
      </c>
      <c r="O12" s="93">
        <v>141</v>
      </c>
    </row>
    <row r="13" spans="1:15" ht="15.75" x14ac:dyDescent="0.25">
      <c r="A13" s="99" t="s">
        <v>45</v>
      </c>
      <c r="B13" s="33" t="s">
        <v>25</v>
      </c>
      <c r="C13" s="40" t="s">
        <v>25</v>
      </c>
      <c r="D13" s="40" t="s">
        <v>25</v>
      </c>
      <c r="E13" s="40" t="s">
        <v>25</v>
      </c>
      <c r="F13" s="40">
        <v>2</v>
      </c>
      <c r="G13" s="40">
        <v>11</v>
      </c>
      <c r="H13" s="40">
        <v>7</v>
      </c>
      <c r="I13" s="40">
        <v>20</v>
      </c>
      <c r="J13" s="40">
        <v>14</v>
      </c>
      <c r="K13" s="40">
        <v>7</v>
      </c>
      <c r="L13" s="40">
        <v>4</v>
      </c>
      <c r="M13" s="40" t="s">
        <v>25</v>
      </c>
      <c r="N13" s="34" t="s">
        <v>25</v>
      </c>
      <c r="O13" s="93">
        <v>65</v>
      </c>
    </row>
    <row r="14" spans="1:15" ht="15.75" x14ac:dyDescent="0.25">
      <c r="A14" s="99" t="s">
        <v>46</v>
      </c>
      <c r="B14" s="33" t="s">
        <v>25</v>
      </c>
      <c r="C14" s="40" t="s">
        <v>25</v>
      </c>
      <c r="D14" s="40" t="s">
        <v>25</v>
      </c>
      <c r="E14" s="40">
        <v>1</v>
      </c>
      <c r="F14" s="40">
        <v>7</v>
      </c>
      <c r="G14" s="40">
        <v>5</v>
      </c>
      <c r="H14" s="40">
        <v>7</v>
      </c>
      <c r="I14" s="40">
        <v>9</v>
      </c>
      <c r="J14" s="40">
        <v>12</v>
      </c>
      <c r="K14" s="40">
        <v>1</v>
      </c>
      <c r="L14" s="40">
        <v>3</v>
      </c>
      <c r="M14" s="40" t="s">
        <v>25</v>
      </c>
      <c r="N14" s="34" t="s">
        <v>25</v>
      </c>
      <c r="O14" s="93">
        <v>45</v>
      </c>
    </row>
    <row r="15" spans="1:15" ht="15.75" x14ac:dyDescent="0.25">
      <c r="A15" s="180" t="s">
        <v>47</v>
      </c>
      <c r="B15" s="33" t="s">
        <v>25</v>
      </c>
      <c r="C15" s="40" t="s">
        <v>25</v>
      </c>
      <c r="D15" s="40" t="s">
        <v>25</v>
      </c>
      <c r="E15" s="40" t="s">
        <v>25</v>
      </c>
      <c r="F15" s="40">
        <v>7</v>
      </c>
      <c r="G15" s="40">
        <v>9</v>
      </c>
      <c r="H15" s="40">
        <v>2</v>
      </c>
      <c r="I15" s="40">
        <v>9</v>
      </c>
      <c r="J15" s="40">
        <v>6</v>
      </c>
      <c r="K15" s="40">
        <v>3</v>
      </c>
      <c r="L15" s="40" t="s">
        <v>25</v>
      </c>
      <c r="M15" s="40" t="s">
        <v>25</v>
      </c>
      <c r="N15" s="34" t="s">
        <v>25</v>
      </c>
      <c r="O15" s="94">
        <v>36</v>
      </c>
    </row>
    <row r="16" spans="1:15" ht="16.5" thickBot="1" x14ac:dyDescent="0.3">
      <c r="A16" s="100" t="s">
        <v>35</v>
      </c>
      <c r="B16" s="37">
        <v>465</v>
      </c>
      <c r="C16" s="41">
        <v>897</v>
      </c>
      <c r="D16" s="41">
        <v>50</v>
      </c>
      <c r="E16" s="41">
        <v>116</v>
      </c>
      <c r="F16" s="41">
        <v>1153</v>
      </c>
      <c r="G16" s="41">
        <v>1399</v>
      </c>
      <c r="H16" s="41">
        <v>1106</v>
      </c>
      <c r="I16" s="41">
        <v>1308</v>
      </c>
      <c r="J16" s="41">
        <v>759</v>
      </c>
      <c r="K16" s="41">
        <v>245</v>
      </c>
      <c r="L16" s="41">
        <v>31</v>
      </c>
      <c r="M16" s="41">
        <v>3</v>
      </c>
      <c r="N16" s="38">
        <v>1</v>
      </c>
      <c r="O16" s="95">
        <v>7533</v>
      </c>
    </row>
    <row r="17" spans="1:15" x14ac:dyDescent="0.25">
      <c r="A17" s="2"/>
    </row>
    <row r="18" spans="1:15" ht="15.75" thickBot="1" x14ac:dyDescent="0.3">
      <c r="A18" s="307" t="s">
        <v>3</v>
      </c>
      <c r="B18" s="271"/>
      <c r="C18" s="271"/>
      <c r="D18" s="271"/>
      <c r="E18" s="271"/>
      <c r="F18" s="271"/>
      <c r="G18" s="271"/>
      <c r="H18" s="271"/>
      <c r="I18" s="271"/>
      <c r="J18" s="271"/>
      <c r="K18" s="271"/>
      <c r="L18" s="271"/>
      <c r="M18" s="271"/>
      <c r="N18" s="271"/>
      <c r="O18" s="269"/>
    </row>
    <row r="19" spans="1:15" ht="15" customHeight="1" x14ac:dyDescent="0.25">
      <c r="A19" s="222" t="s">
        <v>195</v>
      </c>
      <c r="B19" s="265" t="s">
        <v>10</v>
      </c>
      <c r="C19" s="266"/>
      <c r="D19" s="266"/>
      <c r="E19" s="266"/>
      <c r="F19" s="266"/>
      <c r="G19" s="266"/>
      <c r="H19" s="266"/>
      <c r="I19" s="266"/>
      <c r="J19" s="266"/>
      <c r="K19" s="266"/>
      <c r="L19" s="266"/>
      <c r="M19" s="266"/>
      <c r="N19" s="290"/>
      <c r="O19" s="295" t="s">
        <v>7</v>
      </c>
    </row>
    <row r="20" spans="1:15" ht="16.5" thickBot="1" x14ac:dyDescent="0.3">
      <c r="A20" s="201"/>
      <c r="B20" s="156" t="s">
        <v>11</v>
      </c>
      <c r="C20" s="131" t="s">
        <v>12</v>
      </c>
      <c r="D20" s="131" t="s">
        <v>13</v>
      </c>
      <c r="E20" s="131" t="s">
        <v>14</v>
      </c>
      <c r="F20" s="131" t="s">
        <v>15</v>
      </c>
      <c r="G20" s="131" t="s">
        <v>16</v>
      </c>
      <c r="H20" s="131" t="s">
        <v>17</v>
      </c>
      <c r="I20" s="131" t="s">
        <v>18</v>
      </c>
      <c r="J20" s="131" t="s">
        <v>19</v>
      </c>
      <c r="K20" s="131" t="s">
        <v>20</v>
      </c>
      <c r="L20" s="131" t="s">
        <v>21</v>
      </c>
      <c r="M20" s="131" t="s">
        <v>22</v>
      </c>
      <c r="N20" s="132" t="s">
        <v>23</v>
      </c>
      <c r="O20" s="297"/>
    </row>
    <row r="21" spans="1:15" ht="15.75" x14ac:dyDescent="0.25">
      <c r="A21" s="98" t="s">
        <v>196</v>
      </c>
      <c r="B21" s="47">
        <v>418</v>
      </c>
      <c r="C21" s="48">
        <v>733</v>
      </c>
      <c r="D21" s="48">
        <v>50</v>
      </c>
      <c r="E21" s="48">
        <v>114</v>
      </c>
      <c r="F21" s="48">
        <v>568</v>
      </c>
      <c r="G21" s="48">
        <v>1199</v>
      </c>
      <c r="H21" s="48">
        <v>953</v>
      </c>
      <c r="I21" s="48">
        <v>1078</v>
      </c>
      <c r="J21" s="48">
        <v>410</v>
      </c>
      <c r="K21" s="48">
        <v>129</v>
      </c>
      <c r="L21" s="48">
        <v>10</v>
      </c>
      <c r="M21" s="48">
        <v>6</v>
      </c>
      <c r="N21" s="49" t="s">
        <v>25</v>
      </c>
      <c r="O21" s="92">
        <v>5668</v>
      </c>
    </row>
    <row r="22" spans="1:15" ht="15.75" x14ac:dyDescent="0.25">
      <c r="A22" s="99" t="s">
        <v>39</v>
      </c>
      <c r="B22" s="33">
        <v>24</v>
      </c>
      <c r="C22" s="40">
        <v>110</v>
      </c>
      <c r="D22" s="40">
        <v>12</v>
      </c>
      <c r="E22" s="40">
        <v>15</v>
      </c>
      <c r="F22" s="40">
        <v>489</v>
      </c>
      <c r="G22" s="40">
        <v>608</v>
      </c>
      <c r="H22" s="40">
        <v>449</v>
      </c>
      <c r="I22" s="40">
        <v>291</v>
      </c>
      <c r="J22" s="40">
        <v>128</v>
      </c>
      <c r="K22" s="40">
        <v>20</v>
      </c>
      <c r="L22" s="40">
        <v>1</v>
      </c>
      <c r="M22" s="40">
        <v>1</v>
      </c>
      <c r="N22" s="34">
        <v>1</v>
      </c>
      <c r="O22" s="93">
        <v>2149</v>
      </c>
    </row>
    <row r="23" spans="1:15" ht="15.75" x14ac:dyDescent="0.25">
      <c r="A23" s="99" t="s">
        <v>40</v>
      </c>
      <c r="B23" s="33">
        <v>20</v>
      </c>
      <c r="C23" s="40">
        <v>26</v>
      </c>
      <c r="D23" s="40">
        <v>1</v>
      </c>
      <c r="E23" s="40">
        <v>14</v>
      </c>
      <c r="F23" s="40">
        <v>720</v>
      </c>
      <c r="G23" s="40">
        <v>334</v>
      </c>
      <c r="H23" s="40">
        <v>228</v>
      </c>
      <c r="I23" s="40">
        <v>161</v>
      </c>
      <c r="J23" s="40">
        <v>80</v>
      </c>
      <c r="K23" s="40">
        <v>24</v>
      </c>
      <c r="L23" s="40">
        <v>4</v>
      </c>
      <c r="M23" s="40" t="s">
        <v>25</v>
      </c>
      <c r="N23" s="34" t="s">
        <v>25</v>
      </c>
      <c r="O23" s="93">
        <v>1612</v>
      </c>
    </row>
    <row r="24" spans="1:15" ht="15.75" x14ac:dyDescent="0.25">
      <c r="A24" s="99" t="s">
        <v>41</v>
      </c>
      <c r="B24" s="33">
        <v>4</v>
      </c>
      <c r="C24" s="40">
        <v>10</v>
      </c>
      <c r="D24" s="40" t="s">
        <v>25</v>
      </c>
      <c r="E24" s="40">
        <v>30</v>
      </c>
      <c r="F24" s="40">
        <v>210</v>
      </c>
      <c r="G24" s="40">
        <v>140</v>
      </c>
      <c r="H24" s="40">
        <v>89</v>
      </c>
      <c r="I24" s="40">
        <v>88</v>
      </c>
      <c r="J24" s="40">
        <v>53</v>
      </c>
      <c r="K24" s="40">
        <v>12</v>
      </c>
      <c r="L24" s="40">
        <v>1</v>
      </c>
      <c r="M24" s="40" t="s">
        <v>25</v>
      </c>
      <c r="N24" s="34" t="s">
        <v>25</v>
      </c>
      <c r="O24" s="93">
        <v>637</v>
      </c>
    </row>
    <row r="25" spans="1:15" ht="15.75" x14ac:dyDescent="0.25">
      <c r="A25" s="99" t="s">
        <v>42</v>
      </c>
      <c r="B25" s="33">
        <v>11</v>
      </c>
      <c r="C25" s="40">
        <v>4</v>
      </c>
      <c r="D25" s="40">
        <v>2</v>
      </c>
      <c r="E25" s="40">
        <v>15</v>
      </c>
      <c r="F25" s="40">
        <v>130</v>
      </c>
      <c r="G25" s="40">
        <v>112</v>
      </c>
      <c r="H25" s="40">
        <v>77</v>
      </c>
      <c r="I25" s="40">
        <v>65</v>
      </c>
      <c r="J25" s="40">
        <v>68</v>
      </c>
      <c r="K25" s="40">
        <v>15</v>
      </c>
      <c r="L25" s="40">
        <v>1</v>
      </c>
      <c r="M25" s="40" t="s">
        <v>25</v>
      </c>
      <c r="N25" s="34" t="s">
        <v>25</v>
      </c>
      <c r="O25" s="93">
        <v>500</v>
      </c>
    </row>
    <row r="26" spans="1:15" ht="15.75" x14ac:dyDescent="0.25">
      <c r="A26" s="99" t="s">
        <v>43</v>
      </c>
      <c r="B26" s="33">
        <v>5</v>
      </c>
      <c r="C26" s="40">
        <v>1</v>
      </c>
      <c r="D26" s="40">
        <v>1</v>
      </c>
      <c r="E26" s="40">
        <v>9</v>
      </c>
      <c r="F26" s="40">
        <v>97</v>
      </c>
      <c r="G26" s="40">
        <v>79</v>
      </c>
      <c r="H26" s="40">
        <v>59</v>
      </c>
      <c r="I26" s="40">
        <v>91</v>
      </c>
      <c r="J26" s="40">
        <v>99</v>
      </c>
      <c r="K26" s="40">
        <v>25</v>
      </c>
      <c r="L26" s="40">
        <v>4</v>
      </c>
      <c r="M26" s="40">
        <v>2</v>
      </c>
      <c r="N26" s="34" t="s">
        <v>25</v>
      </c>
      <c r="O26" s="93">
        <v>472</v>
      </c>
    </row>
    <row r="27" spans="1:15" ht="15.75" x14ac:dyDescent="0.25">
      <c r="A27" s="99" t="s">
        <v>44</v>
      </c>
      <c r="B27" s="33">
        <v>3</v>
      </c>
      <c r="C27" s="40" t="s">
        <v>25</v>
      </c>
      <c r="D27" s="40" t="s">
        <v>25</v>
      </c>
      <c r="E27" s="40">
        <v>4</v>
      </c>
      <c r="F27" s="40">
        <v>25</v>
      </c>
      <c r="G27" s="40">
        <v>49</v>
      </c>
      <c r="H27" s="40">
        <v>42</v>
      </c>
      <c r="I27" s="40">
        <v>64</v>
      </c>
      <c r="J27" s="40">
        <v>63</v>
      </c>
      <c r="K27" s="40">
        <v>24</v>
      </c>
      <c r="L27" s="40" t="s">
        <v>25</v>
      </c>
      <c r="M27" s="40">
        <v>1</v>
      </c>
      <c r="N27" s="34" t="s">
        <v>25</v>
      </c>
      <c r="O27" s="93">
        <v>275</v>
      </c>
    </row>
    <row r="28" spans="1:15" ht="15.75" x14ac:dyDescent="0.25">
      <c r="A28" s="99" t="s">
        <v>45</v>
      </c>
      <c r="B28" s="33">
        <v>1</v>
      </c>
      <c r="C28" s="40" t="s">
        <v>25</v>
      </c>
      <c r="D28" s="40" t="s">
        <v>25</v>
      </c>
      <c r="E28" s="40">
        <v>1</v>
      </c>
      <c r="F28" s="40">
        <v>10</v>
      </c>
      <c r="G28" s="40">
        <v>19</v>
      </c>
      <c r="H28" s="40">
        <v>23</v>
      </c>
      <c r="I28" s="40">
        <v>19</v>
      </c>
      <c r="J28" s="40">
        <v>32</v>
      </c>
      <c r="K28" s="40">
        <v>10</v>
      </c>
      <c r="L28" s="40">
        <v>1</v>
      </c>
      <c r="M28" s="40">
        <v>1</v>
      </c>
      <c r="N28" s="34" t="s">
        <v>25</v>
      </c>
      <c r="O28" s="93">
        <v>117</v>
      </c>
    </row>
    <row r="29" spans="1:15" ht="15.75" x14ac:dyDescent="0.25">
      <c r="A29" s="99" t="s">
        <v>46</v>
      </c>
      <c r="B29" s="33" t="s">
        <v>25</v>
      </c>
      <c r="C29" s="40" t="s">
        <v>25</v>
      </c>
      <c r="D29" s="40" t="s">
        <v>25</v>
      </c>
      <c r="E29" s="40" t="s">
        <v>25</v>
      </c>
      <c r="F29" s="40">
        <v>9</v>
      </c>
      <c r="G29" s="40">
        <v>15</v>
      </c>
      <c r="H29" s="40">
        <v>11</v>
      </c>
      <c r="I29" s="40">
        <v>25</v>
      </c>
      <c r="J29" s="40">
        <v>17</v>
      </c>
      <c r="K29" s="40">
        <v>6</v>
      </c>
      <c r="L29" s="40">
        <v>1</v>
      </c>
      <c r="M29" s="40" t="s">
        <v>25</v>
      </c>
      <c r="N29" s="34">
        <v>1</v>
      </c>
      <c r="O29" s="93">
        <v>85</v>
      </c>
    </row>
    <row r="30" spans="1:15" ht="15.75" x14ac:dyDescent="0.25">
      <c r="A30" s="180" t="s">
        <v>47</v>
      </c>
      <c r="B30" s="33" t="s">
        <v>25</v>
      </c>
      <c r="C30" s="40" t="s">
        <v>25</v>
      </c>
      <c r="D30" s="40" t="s">
        <v>25</v>
      </c>
      <c r="E30" s="40">
        <v>1</v>
      </c>
      <c r="F30" s="40">
        <v>3</v>
      </c>
      <c r="G30" s="40">
        <v>7</v>
      </c>
      <c r="H30" s="40">
        <v>3</v>
      </c>
      <c r="I30" s="40">
        <v>5</v>
      </c>
      <c r="J30" s="40">
        <v>5</v>
      </c>
      <c r="K30" s="40">
        <v>1</v>
      </c>
      <c r="L30" s="40" t="s">
        <v>25</v>
      </c>
      <c r="M30" s="40" t="s">
        <v>25</v>
      </c>
      <c r="N30" s="34" t="s">
        <v>25</v>
      </c>
      <c r="O30" s="94">
        <v>25</v>
      </c>
    </row>
    <row r="31" spans="1:15" ht="16.5" thickBot="1" x14ac:dyDescent="0.3">
      <c r="A31" s="100" t="s">
        <v>36</v>
      </c>
      <c r="B31" s="37">
        <v>486</v>
      </c>
      <c r="C31" s="41">
        <v>884</v>
      </c>
      <c r="D31" s="41">
        <v>66</v>
      </c>
      <c r="E31" s="41">
        <v>203</v>
      </c>
      <c r="F31" s="41">
        <v>2261</v>
      </c>
      <c r="G31" s="41">
        <v>2562</v>
      </c>
      <c r="H31" s="41">
        <v>1934</v>
      </c>
      <c r="I31" s="41">
        <v>1887</v>
      </c>
      <c r="J31" s="41">
        <v>955</v>
      </c>
      <c r="K31" s="41">
        <v>266</v>
      </c>
      <c r="L31" s="41">
        <v>23</v>
      </c>
      <c r="M31" s="41">
        <v>11</v>
      </c>
      <c r="N31" s="38">
        <v>2</v>
      </c>
      <c r="O31" s="95">
        <v>11540</v>
      </c>
    </row>
    <row r="33" spans="1:15" ht="15.75" thickBot="1" x14ac:dyDescent="0.3">
      <c r="A33" s="307" t="s">
        <v>7</v>
      </c>
      <c r="B33" s="271"/>
      <c r="C33" s="271"/>
      <c r="D33" s="271"/>
      <c r="E33" s="271"/>
      <c r="F33" s="271"/>
      <c r="G33" s="271"/>
      <c r="H33" s="271"/>
      <c r="I33" s="271"/>
      <c r="J33" s="271"/>
      <c r="K33" s="271"/>
      <c r="L33" s="271"/>
      <c r="M33" s="271"/>
      <c r="N33" s="271"/>
      <c r="O33" s="269"/>
    </row>
    <row r="34" spans="1:15" ht="15" customHeight="1" x14ac:dyDescent="0.25">
      <c r="A34" s="222" t="s">
        <v>195</v>
      </c>
      <c r="B34" s="265" t="s">
        <v>10</v>
      </c>
      <c r="C34" s="266"/>
      <c r="D34" s="266"/>
      <c r="E34" s="266"/>
      <c r="F34" s="266"/>
      <c r="G34" s="266"/>
      <c r="H34" s="266"/>
      <c r="I34" s="266"/>
      <c r="J34" s="266"/>
      <c r="K34" s="266"/>
      <c r="L34" s="266"/>
      <c r="M34" s="266"/>
      <c r="N34" s="290"/>
      <c r="O34" s="295" t="s">
        <v>7</v>
      </c>
    </row>
    <row r="35" spans="1:15" ht="16.5" thickBot="1" x14ac:dyDescent="0.3">
      <c r="A35" s="201"/>
      <c r="B35" s="156" t="s">
        <v>11</v>
      </c>
      <c r="C35" s="131" t="s">
        <v>12</v>
      </c>
      <c r="D35" s="131" t="s">
        <v>13</v>
      </c>
      <c r="E35" s="131" t="s">
        <v>14</v>
      </c>
      <c r="F35" s="131" t="s">
        <v>15</v>
      </c>
      <c r="G35" s="131" t="s">
        <v>16</v>
      </c>
      <c r="H35" s="131" t="s">
        <v>17</v>
      </c>
      <c r="I35" s="131" t="s">
        <v>18</v>
      </c>
      <c r="J35" s="131" t="s">
        <v>19</v>
      </c>
      <c r="K35" s="131" t="s">
        <v>20</v>
      </c>
      <c r="L35" s="131" t="s">
        <v>21</v>
      </c>
      <c r="M35" s="131" t="s">
        <v>22</v>
      </c>
      <c r="N35" s="132" t="s">
        <v>23</v>
      </c>
      <c r="O35" s="297"/>
    </row>
    <row r="36" spans="1:15" ht="15.75" x14ac:dyDescent="0.25">
      <c r="A36" s="98" t="s">
        <v>196</v>
      </c>
      <c r="B36" s="47">
        <v>849</v>
      </c>
      <c r="C36" s="48">
        <v>1474</v>
      </c>
      <c r="D36" s="48">
        <v>91</v>
      </c>
      <c r="E36" s="48">
        <v>187</v>
      </c>
      <c r="F36" s="48">
        <v>926</v>
      </c>
      <c r="G36" s="48">
        <v>1945</v>
      </c>
      <c r="H36" s="48">
        <v>1609</v>
      </c>
      <c r="I36" s="48">
        <v>1869</v>
      </c>
      <c r="J36" s="48">
        <v>839</v>
      </c>
      <c r="K36" s="48">
        <v>267</v>
      </c>
      <c r="L36" s="48">
        <v>20</v>
      </c>
      <c r="M36" s="48">
        <v>7</v>
      </c>
      <c r="N36" s="49">
        <v>1</v>
      </c>
      <c r="O36" s="92">
        <v>10084</v>
      </c>
    </row>
    <row r="37" spans="1:15" ht="15.75" x14ac:dyDescent="0.25">
      <c r="A37" s="99" t="s">
        <v>39</v>
      </c>
      <c r="B37" s="33">
        <v>50</v>
      </c>
      <c r="C37" s="40">
        <v>237</v>
      </c>
      <c r="D37" s="40">
        <v>19</v>
      </c>
      <c r="E37" s="40">
        <v>26</v>
      </c>
      <c r="F37" s="40">
        <v>753</v>
      </c>
      <c r="G37" s="40">
        <v>904</v>
      </c>
      <c r="H37" s="40">
        <v>652</v>
      </c>
      <c r="I37" s="40">
        <v>464</v>
      </c>
      <c r="J37" s="40">
        <v>198</v>
      </c>
      <c r="K37" s="40">
        <v>34</v>
      </c>
      <c r="L37" s="40">
        <v>3</v>
      </c>
      <c r="M37" s="40">
        <v>1</v>
      </c>
      <c r="N37" s="34">
        <v>1</v>
      </c>
      <c r="O37" s="93">
        <v>3342</v>
      </c>
    </row>
    <row r="38" spans="1:15" ht="15.75" x14ac:dyDescent="0.25">
      <c r="A38" s="99" t="s">
        <v>40</v>
      </c>
      <c r="B38" s="33">
        <v>25</v>
      </c>
      <c r="C38" s="40">
        <v>49</v>
      </c>
      <c r="D38" s="40">
        <v>3</v>
      </c>
      <c r="E38" s="40">
        <v>20</v>
      </c>
      <c r="F38" s="40">
        <v>1070</v>
      </c>
      <c r="G38" s="40">
        <v>529</v>
      </c>
      <c r="H38" s="40">
        <v>322</v>
      </c>
      <c r="I38" s="40">
        <v>267</v>
      </c>
      <c r="J38" s="40">
        <v>130</v>
      </c>
      <c r="K38" s="40">
        <v>46</v>
      </c>
      <c r="L38" s="40">
        <v>6</v>
      </c>
      <c r="M38" s="40">
        <v>1</v>
      </c>
      <c r="N38" s="34" t="s">
        <v>25</v>
      </c>
      <c r="O38" s="93">
        <v>2468</v>
      </c>
    </row>
    <row r="39" spans="1:15" ht="15.75" x14ac:dyDescent="0.25">
      <c r="A39" s="99" t="s">
        <v>41</v>
      </c>
      <c r="B39" s="33">
        <v>7</v>
      </c>
      <c r="C39" s="40">
        <v>19</v>
      </c>
      <c r="D39" s="40" t="s">
        <v>25</v>
      </c>
      <c r="E39" s="40">
        <v>43</v>
      </c>
      <c r="F39" s="40">
        <v>309</v>
      </c>
      <c r="G39" s="40">
        <v>223</v>
      </c>
      <c r="H39" s="40">
        <v>136</v>
      </c>
      <c r="I39" s="40">
        <v>146</v>
      </c>
      <c r="J39" s="40">
        <v>85</v>
      </c>
      <c r="K39" s="40">
        <v>19</v>
      </c>
      <c r="L39" s="40">
        <v>3</v>
      </c>
      <c r="M39" s="40">
        <v>1</v>
      </c>
      <c r="N39" s="34" t="s">
        <v>25</v>
      </c>
      <c r="O39" s="93">
        <v>991</v>
      </c>
    </row>
    <row r="40" spans="1:15" ht="15.75" x14ac:dyDescent="0.25">
      <c r="A40" s="99" t="s">
        <v>42</v>
      </c>
      <c r="B40" s="33">
        <v>16</v>
      </c>
      <c r="C40" s="40">
        <v>14</v>
      </c>
      <c r="D40" s="40">
        <v>2</v>
      </c>
      <c r="E40" s="40">
        <v>25</v>
      </c>
      <c r="F40" s="40">
        <v>200</v>
      </c>
      <c r="G40" s="40">
        <v>166</v>
      </c>
      <c r="H40" s="40">
        <v>126</v>
      </c>
      <c r="I40" s="40">
        <v>118</v>
      </c>
      <c r="J40" s="40">
        <v>111</v>
      </c>
      <c r="K40" s="40">
        <v>27</v>
      </c>
      <c r="L40" s="40">
        <v>2</v>
      </c>
      <c r="M40" s="40" t="s">
        <v>25</v>
      </c>
      <c r="N40" s="34" t="s">
        <v>25</v>
      </c>
      <c r="O40" s="93">
        <v>807</v>
      </c>
    </row>
    <row r="41" spans="1:15" ht="15.75" x14ac:dyDescent="0.25">
      <c r="A41" s="99" t="s">
        <v>43</v>
      </c>
      <c r="B41" s="33">
        <v>8</v>
      </c>
      <c r="C41" s="40">
        <v>1</v>
      </c>
      <c r="D41" s="40">
        <v>1</v>
      </c>
      <c r="E41" s="40">
        <v>13</v>
      </c>
      <c r="F41" s="40">
        <v>131</v>
      </c>
      <c r="G41" s="40">
        <v>110</v>
      </c>
      <c r="H41" s="40">
        <v>92</v>
      </c>
      <c r="I41" s="40">
        <v>157</v>
      </c>
      <c r="J41" s="40">
        <v>168</v>
      </c>
      <c r="K41" s="40">
        <v>49</v>
      </c>
      <c r="L41" s="40">
        <v>8</v>
      </c>
      <c r="M41" s="40">
        <v>2</v>
      </c>
      <c r="N41" s="34" t="s">
        <v>25</v>
      </c>
      <c r="O41" s="93">
        <v>740</v>
      </c>
    </row>
    <row r="42" spans="1:15" ht="15.75" x14ac:dyDescent="0.25">
      <c r="A42" s="99" t="s">
        <v>44</v>
      </c>
      <c r="B42" s="33">
        <v>3</v>
      </c>
      <c r="C42" s="40" t="s">
        <v>25</v>
      </c>
      <c r="D42" s="40" t="s">
        <v>25</v>
      </c>
      <c r="E42" s="40">
        <v>4</v>
      </c>
      <c r="F42" s="40">
        <v>33</v>
      </c>
      <c r="G42" s="40">
        <v>62</v>
      </c>
      <c r="H42" s="40">
        <v>63</v>
      </c>
      <c r="I42" s="40">
        <v>103</v>
      </c>
      <c r="J42" s="40">
        <v>104</v>
      </c>
      <c r="K42" s="40">
        <v>41</v>
      </c>
      <c r="L42" s="40">
        <v>3</v>
      </c>
      <c r="M42" s="40">
        <v>1</v>
      </c>
      <c r="N42" s="34" t="s">
        <v>25</v>
      </c>
      <c r="O42" s="93">
        <v>417</v>
      </c>
    </row>
    <row r="43" spans="1:15" ht="15.75" x14ac:dyDescent="0.25">
      <c r="A43" s="99" t="s">
        <v>45</v>
      </c>
      <c r="B43" s="33">
        <v>1</v>
      </c>
      <c r="C43" s="40" t="s">
        <v>25</v>
      </c>
      <c r="D43" s="40" t="s">
        <v>25</v>
      </c>
      <c r="E43" s="40">
        <v>1</v>
      </c>
      <c r="F43" s="40">
        <v>12</v>
      </c>
      <c r="G43" s="40">
        <v>30</v>
      </c>
      <c r="H43" s="40">
        <v>30</v>
      </c>
      <c r="I43" s="40">
        <v>39</v>
      </c>
      <c r="J43" s="40">
        <v>46</v>
      </c>
      <c r="K43" s="40">
        <v>17</v>
      </c>
      <c r="L43" s="40">
        <v>5</v>
      </c>
      <c r="M43" s="40">
        <v>1</v>
      </c>
      <c r="N43" s="34" t="s">
        <v>25</v>
      </c>
      <c r="O43" s="93">
        <v>182</v>
      </c>
    </row>
    <row r="44" spans="1:15" ht="15.75" x14ac:dyDescent="0.25">
      <c r="A44" s="99" t="s">
        <v>46</v>
      </c>
      <c r="B44" s="33" t="s">
        <v>25</v>
      </c>
      <c r="C44" s="40" t="s">
        <v>25</v>
      </c>
      <c r="D44" s="40" t="s">
        <v>25</v>
      </c>
      <c r="E44" s="40">
        <v>1</v>
      </c>
      <c r="F44" s="40">
        <v>16</v>
      </c>
      <c r="G44" s="40">
        <v>20</v>
      </c>
      <c r="H44" s="40">
        <v>18</v>
      </c>
      <c r="I44" s="40">
        <v>34</v>
      </c>
      <c r="J44" s="40">
        <v>29</v>
      </c>
      <c r="K44" s="40">
        <v>7</v>
      </c>
      <c r="L44" s="40">
        <v>5</v>
      </c>
      <c r="M44" s="40" t="s">
        <v>25</v>
      </c>
      <c r="N44" s="34">
        <v>1</v>
      </c>
      <c r="O44" s="93">
        <v>131</v>
      </c>
    </row>
    <row r="45" spans="1:15" ht="15.75" x14ac:dyDescent="0.25">
      <c r="A45" s="180" t="s">
        <v>47</v>
      </c>
      <c r="B45" s="33" t="s">
        <v>25</v>
      </c>
      <c r="C45" s="40" t="s">
        <v>25</v>
      </c>
      <c r="D45" s="40" t="s">
        <v>25</v>
      </c>
      <c r="E45" s="40">
        <v>1</v>
      </c>
      <c r="F45" s="40">
        <v>10</v>
      </c>
      <c r="G45" s="40">
        <v>16</v>
      </c>
      <c r="H45" s="40">
        <v>5</v>
      </c>
      <c r="I45" s="40">
        <v>14</v>
      </c>
      <c r="J45" s="40">
        <v>11</v>
      </c>
      <c r="K45" s="40">
        <v>4</v>
      </c>
      <c r="L45" s="40" t="s">
        <v>25</v>
      </c>
      <c r="M45" s="40" t="s">
        <v>25</v>
      </c>
      <c r="N45" s="34" t="s">
        <v>25</v>
      </c>
      <c r="O45" s="94">
        <v>61</v>
      </c>
    </row>
    <row r="46" spans="1:15" ht="16.5" thickBot="1" x14ac:dyDescent="0.3">
      <c r="A46" s="100" t="s">
        <v>7</v>
      </c>
      <c r="B46" s="37">
        <v>959</v>
      </c>
      <c r="C46" s="41">
        <v>1794</v>
      </c>
      <c r="D46" s="41">
        <v>116</v>
      </c>
      <c r="E46" s="41">
        <v>321</v>
      </c>
      <c r="F46" s="41">
        <v>3460</v>
      </c>
      <c r="G46" s="41">
        <v>4005</v>
      </c>
      <c r="H46" s="41">
        <v>3053</v>
      </c>
      <c r="I46" s="41">
        <v>3211</v>
      </c>
      <c r="J46" s="41">
        <v>1721</v>
      </c>
      <c r="K46" s="41">
        <v>511</v>
      </c>
      <c r="L46" s="41">
        <v>55</v>
      </c>
      <c r="M46" s="41">
        <v>14</v>
      </c>
      <c r="N46" s="38">
        <v>3</v>
      </c>
      <c r="O46" s="95">
        <v>19223</v>
      </c>
    </row>
    <row r="48" spans="1:15" ht="15.75" x14ac:dyDescent="0.25">
      <c r="A48" s="129" t="s">
        <v>8</v>
      </c>
      <c r="B48" s="104"/>
      <c r="C48" s="104"/>
      <c r="D48" s="104"/>
      <c r="E48" s="104"/>
      <c r="F48" s="104"/>
      <c r="G48" s="104"/>
      <c r="H48" s="104"/>
      <c r="I48" s="104"/>
      <c r="J48" s="104"/>
      <c r="K48" s="104"/>
      <c r="L48" s="104"/>
      <c r="M48" s="104"/>
      <c r="N48" s="104"/>
      <c r="O48" s="104"/>
    </row>
    <row r="49" spans="1:1" x14ac:dyDescent="0.25">
      <c r="A49" t="s">
        <v>197</v>
      </c>
    </row>
    <row r="51" spans="1:1" x14ac:dyDescent="0.25">
      <c r="A51" t="s">
        <v>198</v>
      </c>
    </row>
  </sheetData>
  <mergeCells count="9">
    <mergeCell ref="B34:N34"/>
    <mergeCell ref="O34:O35"/>
    <mergeCell ref="A3:O3"/>
    <mergeCell ref="B4:N4"/>
    <mergeCell ref="O4:O5"/>
    <mergeCell ref="A18:O18"/>
    <mergeCell ref="B19:N19"/>
    <mergeCell ref="O19:O20"/>
    <mergeCell ref="A33:O33"/>
  </mergeCells>
  <hyperlinks>
    <hyperlink ref="J1" location="'Table of Contents'!C2" display="Back to Table of Contents"/>
  </hyperlinks>
  <pageMargins left="0.75" right="0.75" top="1" bottom="1" header="0.5" footer="0.5"/>
  <pageSetup paperSize="9" scale="46" orientation="portrait" r:id="rId1"/>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7"/>
  <sheetViews>
    <sheetView showGridLines="0" zoomScaleNormal="100" workbookViewId="0"/>
  </sheetViews>
  <sheetFormatPr defaultRowHeight="15" x14ac:dyDescent="0.25"/>
  <cols>
    <col min="1" max="1" width="36.5703125" bestFit="1" customWidth="1"/>
    <col min="2" max="15" width="9.85546875" customWidth="1"/>
  </cols>
  <sheetData>
    <row r="1" spans="1:15" x14ac:dyDescent="0.25">
      <c r="A1" s="8" t="s">
        <v>603</v>
      </c>
      <c r="J1" s="7" t="s">
        <v>892</v>
      </c>
    </row>
    <row r="2" spans="1:15" x14ac:dyDescent="0.25">
      <c r="A2" s="2"/>
    </row>
    <row r="3" spans="1:15" ht="15" customHeight="1" thickBot="1" x14ac:dyDescent="0.3">
      <c r="A3" s="306" t="s">
        <v>2</v>
      </c>
      <c r="B3" s="271"/>
      <c r="C3" s="271"/>
      <c r="D3" s="271"/>
      <c r="E3" s="271"/>
      <c r="F3" s="271"/>
      <c r="G3" s="271"/>
      <c r="H3" s="271"/>
      <c r="I3" s="271"/>
      <c r="J3" s="271"/>
      <c r="K3" s="271"/>
      <c r="L3" s="271"/>
      <c r="M3" s="271"/>
      <c r="N3" s="271"/>
      <c r="O3" s="271"/>
    </row>
    <row r="4" spans="1:15" ht="15" customHeight="1" thickBot="1" x14ac:dyDescent="0.3">
      <c r="A4" s="298" t="s">
        <v>167</v>
      </c>
      <c r="B4" s="294" t="s">
        <v>10</v>
      </c>
      <c r="C4" s="294"/>
      <c r="D4" s="294"/>
      <c r="E4" s="294"/>
      <c r="F4" s="294"/>
      <c r="G4" s="294"/>
      <c r="H4" s="294"/>
      <c r="I4" s="294"/>
      <c r="J4" s="294"/>
      <c r="K4" s="294"/>
      <c r="L4" s="294"/>
      <c r="M4" s="294"/>
      <c r="N4" s="294"/>
      <c r="O4" s="296" t="s">
        <v>7</v>
      </c>
    </row>
    <row r="5" spans="1:15" ht="15.75" thickBot="1" x14ac:dyDescent="0.3">
      <c r="A5" s="299"/>
      <c r="B5" s="58" t="s">
        <v>11</v>
      </c>
      <c r="C5" s="60" t="s">
        <v>12</v>
      </c>
      <c r="D5" s="60" t="s">
        <v>13</v>
      </c>
      <c r="E5" s="60" t="s">
        <v>14</v>
      </c>
      <c r="F5" s="60" t="s">
        <v>15</v>
      </c>
      <c r="G5" s="60" t="s">
        <v>16</v>
      </c>
      <c r="H5" s="60" t="s">
        <v>17</v>
      </c>
      <c r="I5" s="60" t="s">
        <v>18</v>
      </c>
      <c r="J5" s="60" t="s">
        <v>19</v>
      </c>
      <c r="K5" s="60" t="s">
        <v>20</v>
      </c>
      <c r="L5" s="60" t="s">
        <v>21</v>
      </c>
      <c r="M5" s="60" t="s">
        <v>22</v>
      </c>
      <c r="N5" s="59" t="s">
        <v>23</v>
      </c>
      <c r="O5" s="297"/>
    </row>
    <row r="6" spans="1:15" ht="15.75" x14ac:dyDescent="0.25">
      <c r="A6" s="122" t="s">
        <v>168</v>
      </c>
      <c r="B6" s="39" t="s">
        <v>25</v>
      </c>
      <c r="C6" s="39">
        <v>9</v>
      </c>
      <c r="D6" s="39" t="s">
        <v>25</v>
      </c>
      <c r="E6" s="39" t="s">
        <v>25</v>
      </c>
      <c r="F6" s="39">
        <v>2</v>
      </c>
      <c r="G6" s="39">
        <v>4</v>
      </c>
      <c r="H6" s="39">
        <v>7</v>
      </c>
      <c r="I6" s="39">
        <v>53</v>
      </c>
      <c r="J6" s="39">
        <v>33</v>
      </c>
      <c r="K6" s="39">
        <v>21</v>
      </c>
      <c r="L6" s="39">
        <v>2</v>
      </c>
      <c r="M6" s="39" t="s">
        <v>25</v>
      </c>
      <c r="N6" s="39" t="s">
        <v>25</v>
      </c>
      <c r="O6" s="51">
        <v>131</v>
      </c>
    </row>
    <row r="7" spans="1:15" ht="15.75" x14ac:dyDescent="0.25">
      <c r="A7" s="61" t="s">
        <v>169</v>
      </c>
      <c r="B7" s="40">
        <v>2</v>
      </c>
      <c r="C7" s="40">
        <v>47</v>
      </c>
      <c r="D7" s="40">
        <v>1</v>
      </c>
      <c r="E7" s="40">
        <v>6</v>
      </c>
      <c r="F7" s="40">
        <v>31</v>
      </c>
      <c r="G7" s="40">
        <v>33</v>
      </c>
      <c r="H7" s="40">
        <v>41</v>
      </c>
      <c r="I7" s="40">
        <v>84</v>
      </c>
      <c r="J7" s="40">
        <v>61</v>
      </c>
      <c r="K7" s="40">
        <v>34</v>
      </c>
      <c r="L7" s="40">
        <v>6</v>
      </c>
      <c r="M7" s="40" t="s">
        <v>25</v>
      </c>
      <c r="N7" s="40" t="s">
        <v>25</v>
      </c>
      <c r="O7" s="54">
        <v>346</v>
      </c>
    </row>
    <row r="8" spans="1:15" ht="15.75" x14ac:dyDescent="0.25">
      <c r="A8" s="61" t="s">
        <v>170</v>
      </c>
      <c r="B8" s="40" t="s">
        <v>25</v>
      </c>
      <c r="C8" s="40">
        <v>16</v>
      </c>
      <c r="D8" s="40" t="s">
        <v>25</v>
      </c>
      <c r="E8" s="40" t="s">
        <v>25</v>
      </c>
      <c r="F8" s="40">
        <v>12</v>
      </c>
      <c r="G8" s="40">
        <v>13</v>
      </c>
      <c r="H8" s="40">
        <v>20</v>
      </c>
      <c r="I8" s="40">
        <v>42</v>
      </c>
      <c r="J8" s="40">
        <v>40</v>
      </c>
      <c r="K8" s="40">
        <v>7</v>
      </c>
      <c r="L8" s="40">
        <v>1</v>
      </c>
      <c r="M8" s="40" t="s">
        <v>25</v>
      </c>
      <c r="N8" s="40" t="s">
        <v>25</v>
      </c>
      <c r="O8" s="54">
        <v>151</v>
      </c>
    </row>
    <row r="9" spans="1:15" ht="15.75" x14ac:dyDescent="0.25">
      <c r="A9" s="61" t="s">
        <v>171</v>
      </c>
      <c r="B9" s="40">
        <v>3</v>
      </c>
      <c r="C9" s="40">
        <v>228</v>
      </c>
      <c r="D9" s="40" t="s">
        <v>25</v>
      </c>
      <c r="E9" s="40">
        <v>6</v>
      </c>
      <c r="F9" s="40">
        <v>81</v>
      </c>
      <c r="G9" s="40">
        <v>91</v>
      </c>
      <c r="H9" s="40">
        <v>129</v>
      </c>
      <c r="I9" s="40">
        <v>189</v>
      </c>
      <c r="J9" s="40">
        <v>100</v>
      </c>
      <c r="K9" s="40">
        <v>30</v>
      </c>
      <c r="L9" s="40">
        <v>4</v>
      </c>
      <c r="M9" s="40" t="s">
        <v>25</v>
      </c>
      <c r="N9" s="40" t="s">
        <v>25</v>
      </c>
      <c r="O9" s="54">
        <v>861</v>
      </c>
    </row>
    <row r="10" spans="1:15" ht="15.75" x14ac:dyDescent="0.25">
      <c r="A10" s="61" t="s">
        <v>172</v>
      </c>
      <c r="B10" s="40">
        <v>1</v>
      </c>
      <c r="C10" s="40" t="s">
        <v>25</v>
      </c>
      <c r="D10" s="40" t="s">
        <v>25</v>
      </c>
      <c r="E10" s="40" t="s">
        <v>25</v>
      </c>
      <c r="F10" s="40">
        <v>3</v>
      </c>
      <c r="G10" s="40">
        <v>4</v>
      </c>
      <c r="H10" s="40">
        <v>9</v>
      </c>
      <c r="I10" s="40">
        <v>14</v>
      </c>
      <c r="J10" s="40">
        <v>7</v>
      </c>
      <c r="K10" s="40" t="s">
        <v>25</v>
      </c>
      <c r="L10" s="40" t="s">
        <v>25</v>
      </c>
      <c r="M10" s="40" t="s">
        <v>25</v>
      </c>
      <c r="N10" s="40" t="s">
        <v>25</v>
      </c>
      <c r="O10" s="54">
        <v>38</v>
      </c>
    </row>
    <row r="11" spans="1:15" ht="15.75" x14ac:dyDescent="0.25">
      <c r="A11" s="61" t="s">
        <v>173</v>
      </c>
      <c r="B11" s="40">
        <v>6</v>
      </c>
      <c r="C11" s="40" t="s">
        <v>25</v>
      </c>
      <c r="D11" s="40" t="s">
        <v>25</v>
      </c>
      <c r="E11" s="40">
        <v>4</v>
      </c>
      <c r="F11" s="40">
        <v>19</v>
      </c>
      <c r="G11" s="40">
        <v>27</v>
      </c>
      <c r="H11" s="40">
        <v>26</v>
      </c>
      <c r="I11" s="40">
        <v>27</v>
      </c>
      <c r="J11" s="40">
        <v>15</v>
      </c>
      <c r="K11" s="40">
        <v>4</v>
      </c>
      <c r="L11" s="40" t="s">
        <v>25</v>
      </c>
      <c r="M11" s="40" t="s">
        <v>25</v>
      </c>
      <c r="N11" s="40" t="s">
        <v>25</v>
      </c>
      <c r="O11" s="54">
        <v>128</v>
      </c>
    </row>
    <row r="12" spans="1:15" ht="15.75" x14ac:dyDescent="0.25">
      <c r="A12" s="61" t="s">
        <v>181</v>
      </c>
      <c r="B12" s="40">
        <v>4</v>
      </c>
      <c r="C12" s="40" t="s">
        <v>25</v>
      </c>
      <c r="D12" s="40" t="s">
        <v>25</v>
      </c>
      <c r="E12" s="40">
        <v>4</v>
      </c>
      <c r="F12" s="40">
        <v>11</v>
      </c>
      <c r="G12" s="40">
        <v>17</v>
      </c>
      <c r="H12" s="40">
        <v>16</v>
      </c>
      <c r="I12" s="40">
        <v>30</v>
      </c>
      <c r="J12" s="40">
        <v>8</v>
      </c>
      <c r="K12" s="40" t="s">
        <v>25</v>
      </c>
      <c r="L12" s="40" t="s">
        <v>25</v>
      </c>
      <c r="M12" s="40" t="s">
        <v>25</v>
      </c>
      <c r="N12" s="40" t="s">
        <v>25</v>
      </c>
      <c r="O12" s="54">
        <v>90</v>
      </c>
    </row>
    <row r="13" spans="1:15" ht="15.75" x14ac:dyDescent="0.25">
      <c r="A13" s="61" t="s">
        <v>182</v>
      </c>
      <c r="B13" s="40">
        <v>1</v>
      </c>
      <c r="C13" s="40" t="s">
        <v>25</v>
      </c>
      <c r="D13" s="40">
        <v>1</v>
      </c>
      <c r="E13" s="40">
        <v>2</v>
      </c>
      <c r="F13" s="40">
        <v>7</v>
      </c>
      <c r="G13" s="40">
        <v>9</v>
      </c>
      <c r="H13" s="40">
        <v>8</v>
      </c>
      <c r="I13" s="40">
        <v>9</v>
      </c>
      <c r="J13" s="40">
        <v>5</v>
      </c>
      <c r="K13" s="40" t="s">
        <v>25</v>
      </c>
      <c r="L13" s="40" t="s">
        <v>25</v>
      </c>
      <c r="M13" s="40" t="s">
        <v>25</v>
      </c>
      <c r="N13" s="40" t="s">
        <v>25</v>
      </c>
      <c r="O13" s="54">
        <v>42</v>
      </c>
    </row>
    <row r="14" spans="1:15" ht="15.75" x14ac:dyDescent="0.25">
      <c r="A14" s="61" t="s">
        <v>174</v>
      </c>
      <c r="B14" s="40">
        <v>17</v>
      </c>
      <c r="C14" s="40" t="s">
        <v>25</v>
      </c>
      <c r="D14" s="40">
        <v>8</v>
      </c>
      <c r="E14" s="40">
        <v>5</v>
      </c>
      <c r="F14" s="40">
        <v>16</v>
      </c>
      <c r="G14" s="40">
        <v>28</v>
      </c>
      <c r="H14" s="40">
        <v>30</v>
      </c>
      <c r="I14" s="40">
        <v>15</v>
      </c>
      <c r="J14" s="40">
        <v>5</v>
      </c>
      <c r="K14" s="40">
        <v>1</v>
      </c>
      <c r="L14" s="40" t="s">
        <v>25</v>
      </c>
      <c r="M14" s="40" t="s">
        <v>25</v>
      </c>
      <c r="N14" s="40" t="s">
        <v>25</v>
      </c>
      <c r="O14" s="54">
        <v>125</v>
      </c>
    </row>
    <row r="15" spans="1:15" ht="15.75" x14ac:dyDescent="0.25">
      <c r="A15" s="61" t="s">
        <v>175</v>
      </c>
      <c r="B15" s="40">
        <v>1</v>
      </c>
      <c r="C15" s="40" t="s">
        <v>25</v>
      </c>
      <c r="D15" s="40" t="s">
        <v>25</v>
      </c>
      <c r="E15" s="40">
        <v>1</v>
      </c>
      <c r="F15" s="40" t="s">
        <v>25</v>
      </c>
      <c r="G15" s="40">
        <v>1</v>
      </c>
      <c r="H15" s="40">
        <v>2</v>
      </c>
      <c r="I15" s="40">
        <v>1</v>
      </c>
      <c r="J15" s="40">
        <v>1</v>
      </c>
      <c r="K15" s="40" t="s">
        <v>25</v>
      </c>
      <c r="L15" s="40" t="s">
        <v>25</v>
      </c>
      <c r="M15" s="40" t="s">
        <v>25</v>
      </c>
      <c r="N15" s="40" t="s">
        <v>25</v>
      </c>
      <c r="O15" s="54">
        <v>7</v>
      </c>
    </row>
    <row r="16" spans="1:15" ht="15.75" x14ac:dyDescent="0.25">
      <c r="A16" s="61" t="s">
        <v>176</v>
      </c>
      <c r="B16" s="40" t="s">
        <v>25</v>
      </c>
      <c r="C16" s="40" t="s">
        <v>25</v>
      </c>
      <c r="D16" s="40" t="s">
        <v>25</v>
      </c>
      <c r="E16" s="40" t="s">
        <v>25</v>
      </c>
      <c r="F16" s="40">
        <v>5</v>
      </c>
      <c r="G16" s="40">
        <v>2</v>
      </c>
      <c r="H16" s="40">
        <v>2</v>
      </c>
      <c r="I16" s="40" t="s">
        <v>25</v>
      </c>
      <c r="J16" s="40" t="s">
        <v>25</v>
      </c>
      <c r="K16" s="40" t="s">
        <v>25</v>
      </c>
      <c r="L16" s="40" t="s">
        <v>25</v>
      </c>
      <c r="M16" s="40" t="s">
        <v>25</v>
      </c>
      <c r="N16" s="40" t="s">
        <v>25</v>
      </c>
      <c r="O16" s="54">
        <v>9</v>
      </c>
    </row>
    <row r="17" spans="1:15" ht="15.75" x14ac:dyDescent="0.25">
      <c r="A17" s="123" t="s">
        <v>177</v>
      </c>
      <c r="B17" s="40" t="s">
        <v>25</v>
      </c>
      <c r="C17" s="40" t="s">
        <v>25</v>
      </c>
      <c r="D17" s="40" t="s">
        <v>25</v>
      </c>
      <c r="E17" s="40" t="s">
        <v>25</v>
      </c>
      <c r="F17" s="40">
        <v>1</v>
      </c>
      <c r="G17" s="40" t="s">
        <v>25</v>
      </c>
      <c r="H17" s="40" t="s">
        <v>25</v>
      </c>
      <c r="I17" s="40" t="s">
        <v>25</v>
      </c>
      <c r="J17" s="40" t="s">
        <v>25</v>
      </c>
      <c r="K17" s="40" t="s">
        <v>25</v>
      </c>
      <c r="L17" s="40" t="s">
        <v>25</v>
      </c>
      <c r="M17" s="40" t="s">
        <v>25</v>
      </c>
      <c r="N17" s="40" t="s">
        <v>25</v>
      </c>
      <c r="O17" s="66">
        <v>1</v>
      </c>
    </row>
    <row r="18" spans="1:15" ht="15.75" x14ac:dyDescent="0.25">
      <c r="A18" s="61" t="s">
        <v>178</v>
      </c>
      <c r="B18" s="40">
        <v>430</v>
      </c>
      <c r="C18" s="40">
        <v>597</v>
      </c>
      <c r="D18" s="40">
        <v>40</v>
      </c>
      <c r="E18" s="40">
        <v>88</v>
      </c>
      <c r="F18" s="40">
        <v>965</v>
      </c>
      <c r="G18" s="40">
        <v>1170</v>
      </c>
      <c r="H18" s="40">
        <v>816</v>
      </c>
      <c r="I18" s="40">
        <v>844</v>
      </c>
      <c r="J18" s="40">
        <v>484</v>
      </c>
      <c r="K18" s="40">
        <v>148</v>
      </c>
      <c r="L18" s="40">
        <v>18</v>
      </c>
      <c r="M18" s="40">
        <v>3</v>
      </c>
      <c r="N18" s="40">
        <v>1</v>
      </c>
      <c r="O18" s="54">
        <v>5604</v>
      </c>
    </row>
    <row r="19" spans="1:15" ht="16.5" thickBot="1" x14ac:dyDescent="0.3">
      <c r="A19" s="119" t="s">
        <v>35</v>
      </c>
      <c r="B19" s="41">
        <v>465</v>
      </c>
      <c r="C19" s="41">
        <v>897</v>
      </c>
      <c r="D19" s="41">
        <v>50</v>
      </c>
      <c r="E19" s="41">
        <v>116</v>
      </c>
      <c r="F19" s="41">
        <v>1153</v>
      </c>
      <c r="G19" s="41">
        <v>1399</v>
      </c>
      <c r="H19" s="41">
        <v>1106</v>
      </c>
      <c r="I19" s="41">
        <v>1308</v>
      </c>
      <c r="J19" s="41">
        <v>759</v>
      </c>
      <c r="K19" s="41">
        <v>245</v>
      </c>
      <c r="L19" s="41">
        <v>31</v>
      </c>
      <c r="M19" s="41">
        <v>3</v>
      </c>
      <c r="N19" s="41">
        <v>1</v>
      </c>
      <c r="O19" s="57">
        <v>7533</v>
      </c>
    </row>
    <row r="21" spans="1:15" ht="15" customHeight="1" thickBot="1" x14ac:dyDescent="0.3">
      <c r="A21" s="306" t="s">
        <v>3</v>
      </c>
      <c r="B21" s="271"/>
      <c r="C21" s="271"/>
      <c r="D21" s="271"/>
      <c r="E21" s="271"/>
      <c r="F21" s="271"/>
      <c r="G21" s="271"/>
      <c r="H21" s="271"/>
      <c r="I21" s="271"/>
      <c r="J21" s="271"/>
      <c r="K21" s="271"/>
      <c r="L21" s="271"/>
      <c r="M21" s="271"/>
      <c r="N21" s="271"/>
      <c r="O21" s="271"/>
    </row>
    <row r="22" spans="1:15" ht="15" customHeight="1" thickBot="1" x14ac:dyDescent="0.3">
      <c r="A22" s="298" t="s">
        <v>167</v>
      </c>
      <c r="B22" s="294" t="s">
        <v>10</v>
      </c>
      <c r="C22" s="294"/>
      <c r="D22" s="294"/>
      <c r="E22" s="294"/>
      <c r="F22" s="294"/>
      <c r="G22" s="294"/>
      <c r="H22" s="294"/>
      <c r="I22" s="294"/>
      <c r="J22" s="294"/>
      <c r="K22" s="294"/>
      <c r="L22" s="294"/>
      <c r="M22" s="294"/>
      <c r="N22" s="294"/>
      <c r="O22" s="296" t="s">
        <v>7</v>
      </c>
    </row>
    <row r="23" spans="1:15" ht="15.75" thickBot="1" x14ac:dyDescent="0.3">
      <c r="A23" s="299"/>
      <c r="B23" s="58" t="s">
        <v>11</v>
      </c>
      <c r="C23" s="60" t="s">
        <v>12</v>
      </c>
      <c r="D23" s="60" t="s">
        <v>13</v>
      </c>
      <c r="E23" s="60" t="s">
        <v>14</v>
      </c>
      <c r="F23" s="60" t="s">
        <v>15</v>
      </c>
      <c r="G23" s="60" t="s">
        <v>16</v>
      </c>
      <c r="H23" s="60" t="s">
        <v>17</v>
      </c>
      <c r="I23" s="60" t="s">
        <v>18</v>
      </c>
      <c r="J23" s="60" t="s">
        <v>19</v>
      </c>
      <c r="K23" s="60" t="s">
        <v>20</v>
      </c>
      <c r="L23" s="60" t="s">
        <v>21</v>
      </c>
      <c r="M23" s="60" t="s">
        <v>22</v>
      </c>
      <c r="N23" s="59" t="s">
        <v>23</v>
      </c>
      <c r="O23" s="297"/>
    </row>
    <row r="24" spans="1:15" ht="15.75" x14ac:dyDescent="0.25">
      <c r="A24" s="122" t="s">
        <v>168</v>
      </c>
      <c r="B24" s="40" t="s">
        <v>25</v>
      </c>
      <c r="C24" s="40">
        <v>3</v>
      </c>
      <c r="D24" s="40" t="s">
        <v>25</v>
      </c>
      <c r="E24" s="40">
        <v>1</v>
      </c>
      <c r="F24" s="40" t="s">
        <v>25</v>
      </c>
      <c r="G24" s="40">
        <v>1</v>
      </c>
      <c r="H24" s="40">
        <v>8</v>
      </c>
      <c r="I24" s="40">
        <v>43</v>
      </c>
      <c r="J24" s="40">
        <v>37</v>
      </c>
      <c r="K24" s="40">
        <v>12</v>
      </c>
      <c r="L24" s="40">
        <v>3</v>
      </c>
      <c r="M24" s="40">
        <v>2</v>
      </c>
      <c r="N24" s="40" t="s">
        <v>25</v>
      </c>
      <c r="O24" s="51">
        <v>110</v>
      </c>
    </row>
    <row r="25" spans="1:15" ht="15.75" x14ac:dyDescent="0.25">
      <c r="A25" s="61" t="s">
        <v>169</v>
      </c>
      <c r="B25" s="40">
        <v>2</v>
      </c>
      <c r="C25" s="40">
        <v>38</v>
      </c>
      <c r="D25" s="40" t="s">
        <v>25</v>
      </c>
      <c r="E25" s="40">
        <v>3</v>
      </c>
      <c r="F25" s="40">
        <v>39</v>
      </c>
      <c r="G25" s="40">
        <v>50</v>
      </c>
      <c r="H25" s="40">
        <v>71</v>
      </c>
      <c r="I25" s="40">
        <v>149</v>
      </c>
      <c r="J25" s="40">
        <v>92</v>
      </c>
      <c r="K25" s="40">
        <v>31</v>
      </c>
      <c r="L25" s="40">
        <v>3</v>
      </c>
      <c r="M25" s="40" t="s">
        <v>25</v>
      </c>
      <c r="N25" s="40">
        <v>2</v>
      </c>
      <c r="O25" s="54">
        <v>480</v>
      </c>
    </row>
    <row r="26" spans="1:15" ht="15.75" x14ac:dyDescent="0.25">
      <c r="A26" s="61" t="s">
        <v>170</v>
      </c>
      <c r="B26" s="40">
        <v>2</v>
      </c>
      <c r="C26" s="40">
        <v>15</v>
      </c>
      <c r="D26" s="40" t="s">
        <v>25</v>
      </c>
      <c r="E26" s="40">
        <v>4</v>
      </c>
      <c r="F26" s="40">
        <v>11</v>
      </c>
      <c r="G26" s="40">
        <v>29</v>
      </c>
      <c r="H26" s="40">
        <v>43</v>
      </c>
      <c r="I26" s="40">
        <v>88</v>
      </c>
      <c r="J26" s="40">
        <v>51</v>
      </c>
      <c r="K26" s="40">
        <v>16</v>
      </c>
      <c r="L26" s="40">
        <v>2</v>
      </c>
      <c r="M26" s="40" t="s">
        <v>25</v>
      </c>
      <c r="N26" s="40" t="s">
        <v>25</v>
      </c>
      <c r="O26" s="54">
        <v>261</v>
      </c>
    </row>
    <row r="27" spans="1:15" ht="15.75" x14ac:dyDescent="0.25">
      <c r="A27" s="61" t="s">
        <v>171</v>
      </c>
      <c r="B27" s="40">
        <v>3</v>
      </c>
      <c r="C27" s="40">
        <v>209</v>
      </c>
      <c r="D27" s="40" t="s">
        <v>25</v>
      </c>
      <c r="E27" s="40">
        <v>20</v>
      </c>
      <c r="F27" s="40">
        <v>122</v>
      </c>
      <c r="G27" s="40">
        <v>141</v>
      </c>
      <c r="H27" s="40">
        <v>222</v>
      </c>
      <c r="I27" s="40">
        <v>314</v>
      </c>
      <c r="J27" s="40">
        <v>116</v>
      </c>
      <c r="K27" s="40">
        <v>35</v>
      </c>
      <c r="L27" s="40" t="s">
        <v>25</v>
      </c>
      <c r="M27" s="40">
        <v>1</v>
      </c>
      <c r="N27" s="40" t="s">
        <v>25</v>
      </c>
      <c r="O27" s="54">
        <v>1183</v>
      </c>
    </row>
    <row r="28" spans="1:15" ht="15.75" x14ac:dyDescent="0.25">
      <c r="A28" s="61" t="s">
        <v>172</v>
      </c>
      <c r="B28" s="40">
        <v>3</v>
      </c>
      <c r="C28" s="40" t="s">
        <v>25</v>
      </c>
      <c r="D28" s="40" t="s">
        <v>25</v>
      </c>
      <c r="E28" s="40" t="s">
        <v>25</v>
      </c>
      <c r="F28" s="40">
        <v>8</v>
      </c>
      <c r="G28" s="40">
        <v>13</v>
      </c>
      <c r="H28" s="40">
        <v>6</v>
      </c>
      <c r="I28" s="40">
        <v>14</v>
      </c>
      <c r="J28" s="40">
        <v>9</v>
      </c>
      <c r="K28" s="40" t="s">
        <v>25</v>
      </c>
      <c r="L28" s="40" t="s">
        <v>25</v>
      </c>
      <c r="M28" s="40" t="s">
        <v>25</v>
      </c>
      <c r="N28" s="40" t="s">
        <v>25</v>
      </c>
      <c r="O28" s="54">
        <v>53</v>
      </c>
    </row>
    <row r="29" spans="1:15" ht="15.75" x14ac:dyDescent="0.25">
      <c r="A29" s="61" t="s">
        <v>173</v>
      </c>
      <c r="B29" s="40">
        <v>2</v>
      </c>
      <c r="C29" s="40" t="s">
        <v>25</v>
      </c>
      <c r="D29" s="40" t="s">
        <v>25</v>
      </c>
      <c r="E29" s="40">
        <v>11</v>
      </c>
      <c r="F29" s="40">
        <v>43</v>
      </c>
      <c r="G29" s="40">
        <v>46</v>
      </c>
      <c r="H29" s="40">
        <v>35</v>
      </c>
      <c r="I29" s="40">
        <v>44</v>
      </c>
      <c r="J29" s="40">
        <v>19</v>
      </c>
      <c r="K29" s="40">
        <v>1</v>
      </c>
      <c r="L29" s="40" t="s">
        <v>25</v>
      </c>
      <c r="M29" s="40" t="s">
        <v>25</v>
      </c>
      <c r="N29" s="40" t="s">
        <v>25</v>
      </c>
      <c r="O29" s="54">
        <v>201</v>
      </c>
    </row>
    <row r="30" spans="1:15" ht="15.75" x14ac:dyDescent="0.25">
      <c r="A30" s="61" t="s">
        <v>181</v>
      </c>
      <c r="B30" s="40">
        <v>8</v>
      </c>
      <c r="C30" s="40" t="s">
        <v>25</v>
      </c>
      <c r="D30" s="40">
        <v>1</v>
      </c>
      <c r="E30" s="40">
        <v>6</v>
      </c>
      <c r="F30" s="40">
        <v>16</v>
      </c>
      <c r="G30" s="40">
        <v>23</v>
      </c>
      <c r="H30" s="40">
        <v>38</v>
      </c>
      <c r="I30" s="40">
        <v>26</v>
      </c>
      <c r="J30" s="40">
        <v>8</v>
      </c>
      <c r="K30" s="40">
        <v>1</v>
      </c>
      <c r="L30" s="40" t="s">
        <v>25</v>
      </c>
      <c r="M30" s="40" t="s">
        <v>25</v>
      </c>
      <c r="N30" s="40" t="s">
        <v>25</v>
      </c>
      <c r="O30" s="54">
        <v>127</v>
      </c>
    </row>
    <row r="31" spans="1:15" ht="15.75" x14ac:dyDescent="0.25">
      <c r="A31" s="61" t="s">
        <v>182</v>
      </c>
      <c r="B31" s="40">
        <v>4</v>
      </c>
      <c r="C31" s="40" t="s">
        <v>25</v>
      </c>
      <c r="D31" s="40">
        <v>1</v>
      </c>
      <c r="E31" s="40">
        <v>3</v>
      </c>
      <c r="F31" s="40">
        <v>21</v>
      </c>
      <c r="G31" s="40">
        <v>25</v>
      </c>
      <c r="H31" s="40">
        <v>19</v>
      </c>
      <c r="I31" s="40">
        <v>13</v>
      </c>
      <c r="J31" s="40">
        <v>4</v>
      </c>
      <c r="K31" s="40" t="s">
        <v>25</v>
      </c>
      <c r="L31" s="40" t="s">
        <v>25</v>
      </c>
      <c r="M31" s="40" t="s">
        <v>25</v>
      </c>
      <c r="N31" s="40" t="s">
        <v>25</v>
      </c>
      <c r="O31" s="54">
        <v>90</v>
      </c>
    </row>
    <row r="32" spans="1:15" ht="15.75" x14ac:dyDescent="0.25">
      <c r="A32" s="61" t="s">
        <v>174</v>
      </c>
      <c r="B32" s="40">
        <v>14</v>
      </c>
      <c r="C32" s="40" t="s">
        <v>25</v>
      </c>
      <c r="D32" s="40">
        <v>5</v>
      </c>
      <c r="E32" s="40">
        <v>7</v>
      </c>
      <c r="F32" s="40">
        <v>26</v>
      </c>
      <c r="G32" s="40">
        <v>84</v>
      </c>
      <c r="H32" s="40">
        <v>45</v>
      </c>
      <c r="I32" s="40">
        <v>25</v>
      </c>
      <c r="J32" s="40">
        <v>7</v>
      </c>
      <c r="K32" s="40">
        <v>3</v>
      </c>
      <c r="L32" s="40" t="s">
        <v>25</v>
      </c>
      <c r="M32" s="40" t="s">
        <v>25</v>
      </c>
      <c r="N32" s="40" t="s">
        <v>25</v>
      </c>
      <c r="O32" s="54">
        <v>216</v>
      </c>
    </row>
    <row r="33" spans="1:15" ht="15.75" x14ac:dyDescent="0.25">
      <c r="A33" s="61" t="s">
        <v>175</v>
      </c>
      <c r="B33" s="40">
        <v>1</v>
      </c>
      <c r="C33" s="40" t="s">
        <v>25</v>
      </c>
      <c r="D33" s="40" t="s">
        <v>25</v>
      </c>
      <c r="E33" s="40" t="s">
        <v>25</v>
      </c>
      <c r="F33" s="40">
        <v>3</v>
      </c>
      <c r="G33" s="40">
        <v>5</v>
      </c>
      <c r="H33" s="40">
        <v>4</v>
      </c>
      <c r="I33" s="40">
        <v>1</v>
      </c>
      <c r="J33" s="40" t="s">
        <v>25</v>
      </c>
      <c r="K33" s="40" t="s">
        <v>25</v>
      </c>
      <c r="L33" s="40" t="s">
        <v>25</v>
      </c>
      <c r="M33" s="40" t="s">
        <v>25</v>
      </c>
      <c r="N33" s="40" t="s">
        <v>25</v>
      </c>
      <c r="O33" s="54">
        <v>14</v>
      </c>
    </row>
    <row r="34" spans="1:15" ht="15.75" x14ac:dyDescent="0.25">
      <c r="A34" s="61" t="s">
        <v>176</v>
      </c>
      <c r="B34" s="40" t="s">
        <v>25</v>
      </c>
      <c r="C34" s="40" t="s">
        <v>25</v>
      </c>
      <c r="D34" s="40" t="s">
        <v>25</v>
      </c>
      <c r="E34" s="40" t="s">
        <v>25</v>
      </c>
      <c r="F34" s="40">
        <v>3</v>
      </c>
      <c r="G34" s="40">
        <v>11</v>
      </c>
      <c r="H34" s="40">
        <v>5</v>
      </c>
      <c r="I34" s="40">
        <v>4</v>
      </c>
      <c r="J34" s="40">
        <v>2</v>
      </c>
      <c r="K34" s="40">
        <v>1</v>
      </c>
      <c r="L34" s="40" t="s">
        <v>25</v>
      </c>
      <c r="M34" s="40" t="s">
        <v>25</v>
      </c>
      <c r="N34" s="40" t="s">
        <v>25</v>
      </c>
      <c r="O34" s="54">
        <v>26</v>
      </c>
    </row>
    <row r="35" spans="1:15" ht="15.75" x14ac:dyDescent="0.25">
      <c r="A35" s="123" t="s">
        <v>177</v>
      </c>
      <c r="B35" s="40" t="s">
        <v>25</v>
      </c>
      <c r="C35" s="40" t="s">
        <v>25</v>
      </c>
      <c r="D35" s="40" t="s">
        <v>25</v>
      </c>
      <c r="E35" s="40">
        <v>3</v>
      </c>
      <c r="F35" s="40">
        <v>1</v>
      </c>
      <c r="G35" s="40" t="s">
        <v>25</v>
      </c>
      <c r="H35" s="40" t="s">
        <v>25</v>
      </c>
      <c r="I35" s="40" t="s">
        <v>25</v>
      </c>
      <c r="J35" s="40" t="s">
        <v>25</v>
      </c>
      <c r="K35" s="40" t="s">
        <v>25</v>
      </c>
      <c r="L35" s="40" t="s">
        <v>25</v>
      </c>
      <c r="M35" s="40" t="s">
        <v>25</v>
      </c>
      <c r="N35" s="40" t="s">
        <v>25</v>
      </c>
      <c r="O35" s="66">
        <v>4</v>
      </c>
    </row>
    <row r="36" spans="1:15" ht="15.75" x14ac:dyDescent="0.25">
      <c r="A36" s="61" t="s">
        <v>178</v>
      </c>
      <c r="B36" s="40">
        <v>447</v>
      </c>
      <c r="C36" s="40">
        <v>619</v>
      </c>
      <c r="D36" s="40">
        <v>59</v>
      </c>
      <c r="E36" s="40">
        <v>145</v>
      </c>
      <c r="F36" s="40">
        <v>1968</v>
      </c>
      <c r="G36" s="40">
        <v>2134</v>
      </c>
      <c r="H36" s="40">
        <v>1438</v>
      </c>
      <c r="I36" s="40">
        <v>1166</v>
      </c>
      <c r="J36" s="40">
        <v>610</v>
      </c>
      <c r="K36" s="40">
        <v>166</v>
      </c>
      <c r="L36" s="40">
        <v>15</v>
      </c>
      <c r="M36" s="40">
        <v>8</v>
      </c>
      <c r="N36" s="40" t="s">
        <v>25</v>
      </c>
      <c r="O36" s="54">
        <v>8775</v>
      </c>
    </row>
    <row r="37" spans="1:15" ht="16.5" thickBot="1" x14ac:dyDescent="0.3">
      <c r="A37" s="119" t="s">
        <v>36</v>
      </c>
      <c r="B37" s="41">
        <v>486</v>
      </c>
      <c r="C37" s="41">
        <v>884</v>
      </c>
      <c r="D37" s="41">
        <v>66</v>
      </c>
      <c r="E37" s="41">
        <v>203</v>
      </c>
      <c r="F37" s="41">
        <v>2261</v>
      </c>
      <c r="G37" s="41">
        <v>2562</v>
      </c>
      <c r="H37" s="41">
        <v>1934</v>
      </c>
      <c r="I37" s="41">
        <v>1887</v>
      </c>
      <c r="J37" s="41">
        <v>955</v>
      </c>
      <c r="K37" s="41">
        <v>266</v>
      </c>
      <c r="L37" s="41">
        <v>23</v>
      </c>
      <c r="M37" s="41">
        <v>11</v>
      </c>
      <c r="N37" s="41">
        <v>2</v>
      </c>
      <c r="O37" s="57">
        <v>11540</v>
      </c>
    </row>
    <row r="39" spans="1:15" ht="15" customHeight="1" thickBot="1" x14ac:dyDescent="0.3">
      <c r="A39" s="306" t="s">
        <v>7</v>
      </c>
      <c r="B39" s="271"/>
      <c r="C39" s="271"/>
      <c r="D39" s="271"/>
      <c r="E39" s="271"/>
      <c r="F39" s="271"/>
      <c r="G39" s="271"/>
      <c r="H39" s="271"/>
      <c r="I39" s="271"/>
      <c r="J39" s="271"/>
      <c r="K39" s="271"/>
      <c r="L39" s="271"/>
      <c r="M39" s="271"/>
      <c r="N39" s="271"/>
      <c r="O39" s="271"/>
    </row>
    <row r="40" spans="1:15" ht="15" customHeight="1" thickBot="1" x14ac:dyDescent="0.3">
      <c r="A40" s="298" t="s">
        <v>167</v>
      </c>
      <c r="B40" s="294" t="s">
        <v>10</v>
      </c>
      <c r="C40" s="294"/>
      <c r="D40" s="294"/>
      <c r="E40" s="294"/>
      <c r="F40" s="294"/>
      <c r="G40" s="294"/>
      <c r="H40" s="294"/>
      <c r="I40" s="294"/>
      <c r="J40" s="294"/>
      <c r="K40" s="294"/>
      <c r="L40" s="294"/>
      <c r="M40" s="294"/>
      <c r="N40" s="294"/>
      <c r="O40" s="296" t="s">
        <v>7</v>
      </c>
    </row>
    <row r="41" spans="1:15" ht="15.75" thickBot="1" x14ac:dyDescent="0.3">
      <c r="A41" s="299"/>
      <c r="B41" s="58" t="s">
        <v>11</v>
      </c>
      <c r="C41" s="60" t="s">
        <v>12</v>
      </c>
      <c r="D41" s="60" t="s">
        <v>13</v>
      </c>
      <c r="E41" s="60" t="s">
        <v>14</v>
      </c>
      <c r="F41" s="60" t="s">
        <v>15</v>
      </c>
      <c r="G41" s="60" t="s">
        <v>16</v>
      </c>
      <c r="H41" s="60" t="s">
        <v>17</v>
      </c>
      <c r="I41" s="60" t="s">
        <v>18</v>
      </c>
      <c r="J41" s="60" t="s">
        <v>19</v>
      </c>
      <c r="K41" s="60" t="s">
        <v>20</v>
      </c>
      <c r="L41" s="60" t="s">
        <v>21</v>
      </c>
      <c r="M41" s="60" t="s">
        <v>22</v>
      </c>
      <c r="N41" s="59" t="s">
        <v>23</v>
      </c>
      <c r="O41" s="297"/>
    </row>
    <row r="42" spans="1:15" ht="15.75" x14ac:dyDescent="0.25">
      <c r="A42" s="122" t="s">
        <v>168</v>
      </c>
      <c r="B42" s="40" t="s">
        <v>25</v>
      </c>
      <c r="C42" s="40">
        <v>12</v>
      </c>
      <c r="D42" s="40" t="s">
        <v>25</v>
      </c>
      <c r="E42" s="40">
        <v>1</v>
      </c>
      <c r="F42" s="40">
        <v>2</v>
      </c>
      <c r="G42" s="40">
        <v>5</v>
      </c>
      <c r="H42" s="40">
        <v>15</v>
      </c>
      <c r="I42" s="40">
        <v>96</v>
      </c>
      <c r="J42" s="40">
        <v>70</v>
      </c>
      <c r="K42" s="40">
        <v>33</v>
      </c>
      <c r="L42" s="40">
        <v>5</v>
      </c>
      <c r="M42" s="40">
        <v>2</v>
      </c>
      <c r="N42" s="40" t="s">
        <v>25</v>
      </c>
      <c r="O42" s="51">
        <v>241</v>
      </c>
    </row>
    <row r="43" spans="1:15" ht="15.75" x14ac:dyDescent="0.25">
      <c r="A43" s="61" t="s">
        <v>169</v>
      </c>
      <c r="B43" s="40">
        <v>4</v>
      </c>
      <c r="C43" s="40">
        <v>87</v>
      </c>
      <c r="D43" s="40">
        <v>1</v>
      </c>
      <c r="E43" s="40">
        <v>9</v>
      </c>
      <c r="F43" s="40">
        <v>71</v>
      </c>
      <c r="G43" s="40">
        <v>84</v>
      </c>
      <c r="H43" s="40">
        <v>113</v>
      </c>
      <c r="I43" s="40">
        <v>233</v>
      </c>
      <c r="J43" s="40">
        <v>154</v>
      </c>
      <c r="K43" s="40">
        <v>65</v>
      </c>
      <c r="L43" s="40">
        <v>9</v>
      </c>
      <c r="M43" s="40" t="s">
        <v>25</v>
      </c>
      <c r="N43" s="40">
        <v>2</v>
      </c>
      <c r="O43" s="54">
        <v>832</v>
      </c>
    </row>
    <row r="44" spans="1:15" ht="15.75" x14ac:dyDescent="0.25">
      <c r="A44" s="61" t="s">
        <v>170</v>
      </c>
      <c r="B44" s="40">
        <v>2</v>
      </c>
      <c r="C44" s="40">
        <v>31</v>
      </c>
      <c r="D44" s="40" t="s">
        <v>25</v>
      </c>
      <c r="E44" s="40">
        <v>4</v>
      </c>
      <c r="F44" s="40">
        <v>23</v>
      </c>
      <c r="G44" s="40">
        <v>42</v>
      </c>
      <c r="H44" s="40">
        <v>64</v>
      </c>
      <c r="I44" s="40">
        <v>130</v>
      </c>
      <c r="J44" s="40">
        <v>91</v>
      </c>
      <c r="K44" s="40">
        <v>23</v>
      </c>
      <c r="L44" s="40">
        <v>3</v>
      </c>
      <c r="M44" s="40" t="s">
        <v>25</v>
      </c>
      <c r="N44" s="40" t="s">
        <v>25</v>
      </c>
      <c r="O44" s="54">
        <v>413</v>
      </c>
    </row>
    <row r="45" spans="1:15" ht="15.75" x14ac:dyDescent="0.25">
      <c r="A45" s="61" t="s">
        <v>171</v>
      </c>
      <c r="B45" s="40">
        <v>6</v>
      </c>
      <c r="C45" s="40">
        <v>442</v>
      </c>
      <c r="D45" s="40" t="s">
        <v>25</v>
      </c>
      <c r="E45" s="40">
        <v>26</v>
      </c>
      <c r="F45" s="40">
        <v>206</v>
      </c>
      <c r="G45" s="40">
        <v>233</v>
      </c>
      <c r="H45" s="40">
        <v>355</v>
      </c>
      <c r="I45" s="40">
        <v>510</v>
      </c>
      <c r="J45" s="40">
        <v>216</v>
      </c>
      <c r="K45" s="40">
        <v>65</v>
      </c>
      <c r="L45" s="40">
        <v>5</v>
      </c>
      <c r="M45" s="40">
        <v>1</v>
      </c>
      <c r="N45" s="40" t="s">
        <v>25</v>
      </c>
      <c r="O45" s="54">
        <v>2065</v>
      </c>
    </row>
    <row r="46" spans="1:15" ht="15.75" x14ac:dyDescent="0.25">
      <c r="A46" s="61" t="s">
        <v>172</v>
      </c>
      <c r="B46" s="40">
        <v>4</v>
      </c>
      <c r="C46" s="40" t="s">
        <v>25</v>
      </c>
      <c r="D46" s="40" t="s">
        <v>25</v>
      </c>
      <c r="E46" s="40" t="s">
        <v>25</v>
      </c>
      <c r="F46" s="40">
        <v>11</v>
      </c>
      <c r="G46" s="40">
        <v>18</v>
      </c>
      <c r="H46" s="40">
        <v>15</v>
      </c>
      <c r="I46" s="40">
        <v>28</v>
      </c>
      <c r="J46" s="40">
        <v>17</v>
      </c>
      <c r="K46" s="40" t="s">
        <v>25</v>
      </c>
      <c r="L46" s="40" t="s">
        <v>25</v>
      </c>
      <c r="M46" s="40" t="s">
        <v>25</v>
      </c>
      <c r="N46" s="40" t="s">
        <v>25</v>
      </c>
      <c r="O46" s="54">
        <v>93</v>
      </c>
    </row>
    <row r="47" spans="1:15" ht="15.75" x14ac:dyDescent="0.25">
      <c r="A47" s="61" t="s">
        <v>173</v>
      </c>
      <c r="B47" s="40">
        <v>8</v>
      </c>
      <c r="C47" s="40" t="s">
        <v>25</v>
      </c>
      <c r="D47" s="40" t="s">
        <v>25</v>
      </c>
      <c r="E47" s="40">
        <v>15</v>
      </c>
      <c r="F47" s="40">
        <v>63</v>
      </c>
      <c r="G47" s="40">
        <v>73</v>
      </c>
      <c r="H47" s="40">
        <v>61</v>
      </c>
      <c r="I47" s="40">
        <v>71</v>
      </c>
      <c r="J47" s="40">
        <v>34</v>
      </c>
      <c r="K47" s="40">
        <v>5</v>
      </c>
      <c r="L47" s="40" t="s">
        <v>25</v>
      </c>
      <c r="M47" s="40" t="s">
        <v>25</v>
      </c>
      <c r="N47" s="40" t="s">
        <v>25</v>
      </c>
      <c r="O47" s="54">
        <v>330</v>
      </c>
    </row>
    <row r="48" spans="1:15" ht="15.75" x14ac:dyDescent="0.25">
      <c r="A48" s="61" t="s">
        <v>181</v>
      </c>
      <c r="B48" s="40">
        <v>12</v>
      </c>
      <c r="C48" s="40" t="s">
        <v>25</v>
      </c>
      <c r="D48" s="40">
        <v>1</v>
      </c>
      <c r="E48" s="40">
        <v>10</v>
      </c>
      <c r="F48" s="40">
        <v>27</v>
      </c>
      <c r="G48" s="40">
        <v>40</v>
      </c>
      <c r="H48" s="40">
        <v>55</v>
      </c>
      <c r="I48" s="40">
        <v>56</v>
      </c>
      <c r="J48" s="40">
        <v>16</v>
      </c>
      <c r="K48" s="40">
        <v>1</v>
      </c>
      <c r="L48" s="40" t="s">
        <v>25</v>
      </c>
      <c r="M48" s="40" t="s">
        <v>25</v>
      </c>
      <c r="N48" s="40" t="s">
        <v>25</v>
      </c>
      <c r="O48" s="54">
        <v>218</v>
      </c>
    </row>
    <row r="49" spans="1:15" ht="15.75" x14ac:dyDescent="0.25">
      <c r="A49" s="61" t="s">
        <v>182</v>
      </c>
      <c r="B49" s="40">
        <v>5</v>
      </c>
      <c r="C49" s="40" t="s">
        <v>25</v>
      </c>
      <c r="D49" s="40">
        <v>2</v>
      </c>
      <c r="E49" s="40">
        <v>5</v>
      </c>
      <c r="F49" s="40">
        <v>28</v>
      </c>
      <c r="G49" s="40">
        <v>34</v>
      </c>
      <c r="H49" s="40">
        <v>27</v>
      </c>
      <c r="I49" s="40">
        <v>22</v>
      </c>
      <c r="J49" s="40">
        <v>9</v>
      </c>
      <c r="K49" s="40" t="s">
        <v>25</v>
      </c>
      <c r="L49" s="40" t="s">
        <v>25</v>
      </c>
      <c r="M49" s="40" t="s">
        <v>25</v>
      </c>
      <c r="N49" s="40" t="s">
        <v>25</v>
      </c>
      <c r="O49" s="54">
        <v>132</v>
      </c>
    </row>
    <row r="50" spans="1:15" ht="15.75" x14ac:dyDescent="0.25">
      <c r="A50" s="61" t="s">
        <v>174</v>
      </c>
      <c r="B50" s="40">
        <v>31</v>
      </c>
      <c r="C50" s="40" t="s">
        <v>25</v>
      </c>
      <c r="D50" s="40">
        <v>13</v>
      </c>
      <c r="E50" s="40">
        <v>12</v>
      </c>
      <c r="F50" s="40">
        <v>42</v>
      </c>
      <c r="G50" s="40">
        <v>114</v>
      </c>
      <c r="H50" s="40">
        <v>75</v>
      </c>
      <c r="I50" s="40">
        <v>40</v>
      </c>
      <c r="J50" s="40">
        <v>12</v>
      </c>
      <c r="K50" s="40">
        <v>4</v>
      </c>
      <c r="L50" s="40" t="s">
        <v>25</v>
      </c>
      <c r="M50" s="40" t="s">
        <v>25</v>
      </c>
      <c r="N50" s="40" t="s">
        <v>25</v>
      </c>
      <c r="O50" s="54">
        <v>343</v>
      </c>
    </row>
    <row r="51" spans="1:15" ht="15.75" x14ac:dyDescent="0.25">
      <c r="A51" s="61" t="s">
        <v>175</v>
      </c>
      <c r="B51" s="40">
        <v>2</v>
      </c>
      <c r="C51" s="40" t="s">
        <v>25</v>
      </c>
      <c r="D51" s="40" t="s">
        <v>25</v>
      </c>
      <c r="E51" s="40">
        <v>1</v>
      </c>
      <c r="F51" s="40">
        <v>3</v>
      </c>
      <c r="G51" s="40">
        <v>6</v>
      </c>
      <c r="H51" s="40">
        <v>6</v>
      </c>
      <c r="I51" s="40">
        <v>2</v>
      </c>
      <c r="J51" s="40">
        <v>1</v>
      </c>
      <c r="K51" s="40" t="s">
        <v>25</v>
      </c>
      <c r="L51" s="40" t="s">
        <v>25</v>
      </c>
      <c r="M51" s="40" t="s">
        <v>25</v>
      </c>
      <c r="N51" s="40" t="s">
        <v>25</v>
      </c>
      <c r="O51" s="54">
        <v>21</v>
      </c>
    </row>
    <row r="52" spans="1:15" ht="15.75" x14ac:dyDescent="0.25">
      <c r="A52" s="61" t="s">
        <v>176</v>
      </c>
      <c r="B52" s="40" t="s">
        <v>25</v>
      </c>
      <c r="C52" s="40" t="s">
        <v>25</v>
      </c>
      <c r="D52" s="40" t="s">
        <v>25</v>
      </c>
      <c r="E52" s="40" t="s">
        <v>25</v>
      </c>
      <c r="F52" s="40">
        <v>8</v>
      </c>
      <c r="G52" s="40">
        <v>13</v>
      </c>
      <c r="H52" s="40">
        <v>7</v>
      </c>
      <c r="I52" s="40">
        <v>4</v>
      </c>
      <c r="J52" s="40">
        <v>2</v>
      </c>
      <c r="K52" s="40">
        <v>1</v>
      </c>
      <c r="L52" s="40" t="s">
        <v>25</v>
      </c>
      <c r="M52" s="40" t="s">
        <v>25</v>
      </c>
      <c r="N52" s="40" t="s">
        <v>25</v>
      </c>
      <c r="O52" s="54">
        <v>35</v>
      </c>
    </row>
    <row r="53" spans="1:15" ht="15.75" x14ac:dyDescent="0.25">
      <c r="A53" s="123" t="s">
        <v>177</v>
      </c>
      <c r="B53" s="40" t="s">
        <v>25</v>
      </c>
      <c r="C53" s="40" t="s">
        <v>25</v>
      </c>
      <c r="D53" s="40" t="s">
        <v>25</v>
      </c>
      <c r="E53" s="40">
        <v>3</v>
      </c>
      <c r="F53" s="40">
        <v>2</v>
      </c>
      <c r="G53" s="40" t="s">
        <v>25</v>
      </c>
      <c r="H53" s="40" t="s">
        <v>25</v>
      </c>
      <c r="I53" s="40" t="s">
        <v>25</v>
      </c>
      <c r="J53" s="40" t="s">
        <v>25</v>
      </c>
      <c r="K53" s="40" t="s">
        <v>25</v>
      </c>
      <c r="L53" s="40" t="s">
        <v>25</v>
      </c>
      <c r="M53" s="40" t="s">
        <v>25</v>
      </c>
      <c r="N53" s="40" t="s">
        <v>25</v>
      </c>
      <c r="O53" s="66">
        <v>5</v>
      </c>
    </row>
    <row r="54" spans="1:15" ht="15.75" x14ac:dyDescent="0.25">
      <c r="A54" s="61" t="s">
        <v>178</v>
      </c>
      <c r="B54" s="40">
        <v>885</v>
      </c>
      <c r="C54" s="40">
        <v>1222</v>
      </c>
      <c r="D54" s="40">
        <v>99</v>
      </c>
      <c r="E54" s="40">
        <v>235</v>
      </c>
      <c r="F54" s="40">
        <v>2974</v>
      </c>
      <c r="G54" s="40">
        <v>3343</v>
      </c>
      <c r="H54" s="40">
        <v>2260</v>
      </c>
      <c r="I54" s="40">
        <v>2019</v>
      </c>
      <c r="J54" s="40">
        <v>1099</v>
      </c>
      <c r="K54" s="40">
        <v>314</v>
      </c>
      <c r="L54" s="40">
        <v>33</v>
      </c>
      <c r="M54" s="40">
        <v>11</v>
      </c>
      <c r="N54" s="40">
        <v>1</v>
      </c>
      <c r="O54" s="54">
        <v>14495</v>
      </c>
    </row>
    <row r="55" spans="1:15" ht="16.5" thickBot="1" x14ac:dyDescent="0.3">
      <c r="A55" s="119" t="s">
        <v>7</v>
      </c>
      <c r="B55" s="41">
        <v>959</v>
      </c>
      <c r="C55" s="41">
        <v>1794</v>
      </c>
      <c r="D55" s="41">
        <v>116</v>
      </c>
      <c r="E55" s="41">
        <v>321</v>
      </c>
      <c r="F55" s="41">
        <v>3460</v>
      </c>
      <c r="G55" s="41">
        <v>4005</v>
      </c>
      <c r="H55" s="41">
        <v>3053</v>
      </c>
      <c r="I55" s="41">
        <v>3211</v>
      </c>
      <c r="J55" s="41">
        <v>1721</v>
      </c>
      <c r="K55" s="41">
        <v>511</v>
      </c>
      <c r="L55" s="41">
        <v>55</v>
      </c>
      <c r="M55" s="41">
        <v>14</v>
      </c>
      <c r="N55" s="41">
        <v>3</v>
      </c>
      <c r="O55" s="57">
        <v>19223</v>
      </c>
    </row>
    <row r="57" spans="1:15" ht="15.75" x14ac:dyDescent="0.25">
      <c r="A57" s="128" t="s">
        <v>8</v>
      </c>
    </row>
  </sheetData>
  <mergeCells count="12">
    <mergeCell ref="A39:O39"/>
    <mergeCell ref="A40:A41"/>
    <mergeCell ref="B40:N40"/>
    <mergeCell ref="O40:O41"/>
    <mergeCell ref="A3:O3"/>
    <mergeCell ref="A4:A5"/>
    <mergeCell ref="B4:N4"/>
    <mergeCell ref="O4:O5"/>
    <mergeCell ref="A21:O21"/>
    <mergeCell ref="A22:A23"/>
    <mergeCell ref="B22:N22"/>
    <mergeCell ref="O22:O23"/>
  </mergeCells>
  <hyperlinks>
    <hyperlink ref="J1" location="'Table of Contents'!C2" display="Back to Table of Contents"/>
  </hyperlinks>
  <pageMargins left="0.75" right="0.75" top="1" bottom="1" header="0.5" footer="0.5"/>
  <pageSetup paperSize="9" scale="46" orientation="portrait" r:id="rId1"/>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5"/>
  <sheetViews>
    <sheetView showGridLines="0" zoomScaleNormal="100" workbookViewId="0"/>
  </sheetViews>
  <sheetFormatPr defaultRowHeight="15" x14ac:dyDescent="0.25"/>
  <cols>
    <col min="1" max="1" width="46" customWidth="1"/>
    <col min="2" max="15" width="9.5703125" customWidth="1"/>
  </cols>
  <sheetData>
    <row r="1" spans="1:15" x14ac:dyDescent="0.25">
      <c r="A1" s="8" t="s">
        <v>604</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75" thickBot="1" x14ac:dyDescent="0.3">
      <c r="A4" s="298" t="s">
        <v>199</v>
      </c>
      <c r="B4" s="294" t="s">
        <v>10</v>
      </c>
      <c r="C4" s="294"/>
      <c r="D4" s="294"/>
      <c r="E4" s="294"/>
      <c r="F4" s="294"/>
      <c r="G4" s="294"/>
      <c r="H4" s="294"/>
      <c r="I4" s="294"/>
      <c r="J4" s="294"/>
      <c r="K4" s="294"/>
      <c r="L4" s="294"/>
      <c r="M4" s="294"/>
      <c r="N4" s="294"/>
      <c r="O4" s="296" t="s">
        <v>7</v>
      </c>
    </row>
    <row r="5" spans="1:15" ht="15.75" thickBot="1" x14ac:dyDescent="0.3">
      <c r="A5" s="299"/>
      <c r="B5" s="58" t="s">
        <v>11</v>
      </c>
      <c r="C5" s="60" t="s">
        <v>12</v>
      </c>
      <c r="D5" s="60" t="s">
        <v>13</v>
      </c>
      <c r="E5" s="60" t="s">
        <v>14</v>
      </c>
      <c r="F5" s="60" t="s">
        <v>15</v>
      </c>
      <c r="G5" s="60" t="s">
        <v>16</v>
      </c>
      <c r="H5" s="60" t="s">
        <v>17</v>
      </c>
      <c r="I5" s="60" t="s">
        <v>18</v>
      </c>
      <c r="J5" s="60" t="s">
        <v>19</v>
      </c>
      <c r="K5" s="60" t="s">
        <v>20</v>
      </c>
      <c r="L5" s="60" t="s">
        <v>21</v>
      </c>
      <c r="M5" s="60" t="s">
        <v>22</v>
      </c>
      <c r="N5" s="59" t="s">
        <v>23</v>
      </c>
      <c r="O5" s="297"/>
    </row>
    <row r="6" spans="1:15" ht="15.75" x14ac:dyDescent="0.25">
      <c r="A6" s="122" t="s">
        <v>200</v>
      </c>
      <c r="B6" s="39">
        <v>10</v>
      </c>
      <c r="C6" s="39">
        <v>121</v>
      </c>
      <c r="D6" s="39">
        <v>5</v>
      </c>
      <c r="E6" s="39">
        <v>22</v>
      </c>
      <c r="F6" s="39">
        <v>81</v>
      </c>
      <c r="G6" s="39">
        <v>118</v>
      </c>
      <c r="H6" s="39">
        <v>139</v>
      </c>
      <c r="I6" s="39">
        <v>161</v>
      </c>
      <c r="J6" s="39">
        <v>91</v>
      </c>
      <c r="K6" s="39">
        <v>36</v>
      </c>
      <c r="L6" s="39">
        <v>5</v>
      </c>
      <c r="M6" s="39" t="s">
        <v>25</v>
      </c>
      <c r="N6" s="39" t="s">
        <v>25</v>
      </c>
      <c r="O6" s="76">
        <v>789</v>
      </c>
    </row>
    <row r="7" spans="1:15" ht="15.75" x14ac:dyDescent="0.25">
      <c r="A7" s="61" t="s">
        <v>201</v>
      </c>
      <c r="B7" s="40">
        <v>1</v>
      </c>
      <c r="C7" s="40">
        <v>13</v>
      </c>
      <c r="D7" s="40">
        <v>1</v>
      </c>
      <c r="E7" s="40">
        <v>1</v>
      </c>
      <c r="F7" s="40">
        <v>16</v>
      </c>
      <c r="G7" s="40">
        <v>37</v>
      </c>
      <c r="H7" s="40">
        <v>43</v>
      </c>
      <c r="I7" s="40">
        <v>51</v>
      </c>
      <c r="J7" s="40">
        <v>57</v>
      </c>
      <c r="K7" s="40">
        <v>9</v>
      </c>
      <c r="L7" s="40">
        <v>1</v>
      </c>
      <c r="M7" s="40" t="s">
        <v>25</v>
      </c>
      <c r="N7" s="40" t="s">
        <v>25</v>
      </c>
      <c r="O7" s="54">
        <v>230</v>
      </c>
    </row>
    <row r="8" spans="1:15" ht="15.75" x14ac:dyDescent="0.25">
      <c r="A8" s="61" t="s">
        <v>202</v>
      </c>
      <c r="B8" s="40" t="s">
        <v>25</v>
      </c>
      <c r="C8" s="40">
        <v>24</v>
      </c>
      <c r="D8" s="40" t="s">
        <v>25</v>
      </c>
      <c r="E8" s="40">
        <v>4</v>
      </c>
      <c r="F8" s="40">
        <v>10</v>
      </c>
      <c r="G8" s="40">
        <v>37</v>
      </c>
      <c r="H8" s="40">
        <v>38</v>
      </c>
      <c r="I8" s="40">
        <v>77</v>
      </c>
      <c r="J8" s="40">
        <v>48</v>
      </c>
      <c r="K8" s="40">
        <v>20</v>
      </c>
      <c r="L8" s="40">
        <v>2</v>
      </c>
      <c r="M8" s="40" t="s">
        <v>25</v>
      </c>
      <c r="N8" s="40" t="s">
        <v>25</v>
      </c>
      <c r="O8" s="54">
        <v>260</v>
      </c>
    </row>
    <row r="9" spans="1:15" ht="15.75" x14ac:dyDescent="0.25">
      <c r="A9" s="61" t="s">
        <v>203</v>
      </c>
      <c r="B9" s="40" t="s">
        <v>25</v>
      </c>
      <c r="C9" s="40">
        <v>6</v>
      </c>
      <c r="D9" s="40" t="s">
        <v>25</v>
      </c>
      <c r="E9" s="40">
        <v>3</v>
      </c>
      <c r="F9" s="40">
        <v>5</v>
      </c>
      <c r="G9" s="40">
        <v>11</v>
      </c>
      <c r="H9" s="40">
        <v>8</v>
      </c>
      <c r="I9" s="40">
        <v>12</v>
      </c>
      <c r="J9" s="40">
        <v>7</v>
      </c>
      <c r="K9" s="40">
        <v>4</v>
      </c>
      <c r="L9" s="40" t="s">
        <v>25</v>
      </c>
      <c r="M9" s="40" t="s">
        <v>25</v>
      </c>
      <c r="N9" s="40" t="s">
        <v>25</v>
      </c>
      <c r="O9" s="54">
        <v>56</v>
      </c>
    </row>
    <row r="10" spans="1:15" ht="15.75" x14ac:dyDescent="0.25">
      <c r="A10" s="61" t="s">
        <v>204</v>
      </c>
      <c r="B10" s="40">
        <v>2</v>
      </c>
      <c r="C10" s="40">
        <v>120</v>
      </c>
      <c r="D10" s="40">
        <v>9</v>
      </c>
      <c r="E10" s="40">
        <v>2</v>
      </c>
      <c r="F10" s="40">
        <v>10</v>
      </c>
      <c r="G10" s="40">
        <v>38</v>
      </c>
      <c r="H10" s="40">
        <v>10</v>
      </c>
      <c r="I10" s="40">
        <v>7</v>
      </c>
      <c r="J10" s="40">
        <v>7</v>
      </c>
      <c r="K10" s="40">
        <v>2</v>
      </c>
      <c r="L10" s="40">
        <v>2</v>
      </c>
      <c r="M10" s="40" t="s">
        <v>25</v>
      </c>
      <c r="N10" s="40" t="s">
        <v>25</v>
      </c>
      <c r="O10" s="54">
        <v>209</v>
      </c>
    </row>
    <row r="11" spans="1:15" ht="15.75" x14ac:dyDescent="0.25">
      <c r="A11" s="61" t="s">
        <v>205</v>
      </c>
      <c r="B11" s="40">
        <v>3</v>
      </c>
      <c r="C11" s="40">
        <v>13</v>
      </c>
      <c r="D11" s="40">
        <v>2</v>
      </c>
      <c r="E11" s="40">
        <v>5</v>
      </c>
      <c r="F11" s="40">
        <v>20</v>
      </c>
      <c r="G11" s="40">
        <v>22</v>
      </c>
      <c r="H11" s="40">
        <v>23</v>
      </c>
      <c r="I11" s="40">
        <v>22</v>
      </c>
      <c r="J11" s="40">
        <v>6</v>
      </c>
      <c r="K11" s="40">
        <v>2</v>
      </c>
      <c r="L11" s="40" t="s">
        <v>25</v>
      </c>
      <c r="M11" s="40" t="s">
        <v>25</v>
      </c>
      <c r="N11" s="40" t="s">
        <v>25</v>
      </c>
      <c r="O11" s="54">
        <v>118</v>
      </c>
    </row>
    <row r="12" spans="1:15" ht="15.75" x14ac:dyDescent="0.25">
      <c r="A12" s="61" t="s">
        <v>206</v>
      </c>
      <c r="B12" s="40">
        <v>8</v>
      </c>
      <c r="C12" s="40">
        <v>8</v>
      </c>
      <c r="D12" s="40">
        <v>2</v>
      </c>
      <c r="E12" s="40">
        <v>5</v>
      </c>
      <c r="F12" s="40">
        <v>1</v>
      </c>
      <c r="G12" s="40">
        <v>4</v>
      </c>
      <c r="H12" s="40" t="s">
        <v>25</v>
      </c>
      <c r="I12" s="40">
        <v>2</v>
      </c>
      <c r="J12" s="40">
        <v>2</v>
      </c>
      <c r="K12" s="40" t="s">
        <v>25</v>
      </c>
      <c r="L12" s="40" t="s">
        <v>25</v>
      </c>
      <c r="M12" s="40" t="s">
        <v>25</v>
      </c>
      <c r="N12" s="40" t="s">
        <v>25</v>
      </c>
      <c r="O12" s="54">
        <v>32</v>
      </c>
    </row>
    <row r="13" spans="1:15" ht="15.75" x14ac:dyDescent="0.25">
      <c r="A13" s="123" t="s">
        <v>207</v>
      </c>
      <c r="B13" s="40" t="s">
        <v>25</v>
      </c>
      <c r="C13" s="40">
        <v>9</v>
      </c>
      <c r="D13" s="40" t="s">
        <v>25</v>
      </c>
      <c r="E13" s="40">
        <v>3</v>
      </c>
      <c r="F13" s="40">
        <v>9</v>
      </c>
      <c r="G13" s="40">
        <v>22</v>
      </c>
      <c r="H13" s="40">
        <v>19</v>
      </c>
      <c r="I13" s="40">
        <v>14</v>
      </c>
      <c r="J13" s="40">
        <v>6</v>
      </c>
      <c r="K13" s="40">
        <v>2</v>
      </c>
      <c r="L13" s="40" t="s">
        <v>25</v>
      </c>
      <c r="M13" s="40" t="s">
        <v>25</v>
      </c>
      <c r="N13" s="40" t="s">
        <v>25</v>
      </c>
      <c r="O13" s="54">
        <v>84</v>
      </c>
    </row>
    <row r="14" spans="1:15" ht="15.75" x14ac:dyDescent="0.25">
      <c r="A14" s="61" t="s">
        <v>178</v>
      </c>
      <c r="B14" s="40">
        <v>441</v>
      </c>
      <c r="C14" s="40">
        <v>583</v>
      </c>
      <c r="D14" s="40">
        <v>31</v>
      </c>
      <c r="E14" s="40">
        <v>71</v>
      </c>
      <c r="F14" s="40">
        <v>1001</v>
      </c>
      <c r="G14" s="40">
        <v>1110</v>
      </c>
      <c r="H14" s="40">
        <v>826</v>
      </c>
      <c r="I14" s="40">
        <v>962</v>
      </c>
      <c r="J14" s="40">
        <v>535</v>
      </c>
      <c r="K14" s="40">
        <v>170</v>
      </c>
      <c r="L14" s="40">
        <v>21</v>
      </c>
      <c r="M14" s="40">
        <v>3</v>
      </c>
      <c r="N14" s="40">
        <v>1</v>
      </c>
      <c r="O14" s="54">
        <v>5755</v>
      </c>
    </row>
    <row r="15" spans="1:15" ht="16.5" thickBot="1" x14ac:dyDescent="0.3">
      <c r="A15" s="117" t="s">
        <v>35</v>
      </c>
      <c r="B15" s="44">
        <v>465</v>
      </c>
      <c r="C15" s="44">
        <v>897</v>
      </c>
      <c r="D15" s="44">
        <v>50</v>
      </c>
      <c r="E15" s="44">
        <v>116</v>
      </c>
      <c r="F15" s="44">
        <v>1153</v>
      </c>
      <c r="G15" s="44">
        <v>1399</v>
      </c>
      <c r="H15" s="44">
        <v>1106</v>
      </c>
      <c r="I15" s="44">
        <v>1308</v>
      </c>
      <c r="J15" s="44">
        <v>759</v>
      </c>
      <c r="K15" s="44">
        <v>245</v>
      </c>
      <c r="L15" s="44">
        <v>31</v>
      </c>
      <c r="M15" s="44">
        <v>3</v>
      </c>
      <c r="N15" s="44">
        <v>1</v>
      </c>
      <c r="O15" s="57">
        <v>7533</v>
      </c>
    </row>
    <row r="17" spans="1:15" ht="15.75" thickBot="1" x14ac:dyDescent="0.3">
      <c r="A17" s="306" t="s">
        <v>3</v>
      </c>
      <c r="B17" s="271"/>
      <c r="C17" s="271"/>
      <c r="D17" s="271"/>
      <c r="E17" s="271"/>
      <c r="F17" s="271"/>
      <c r="G17" s="271"/>
      <c r="H17" s="271"/>
      <c r="I17" s="271"/>
      <c r="J17" s="271"/>
      <c r="K17" s="271"/>
      <c r="L17" s="271"/>
      <c r="M17" s="271"/>
      <c r="N17" s="271"/>
      <c r="O17" s="271"/>
    </row>
    <row r="18" spans="1:15" ht="15.75" thickBot="1" x14ac:dyDescent="0.3">
      <c r="A18" s="298" t="s">
        <v>199</v>
      </c>
      <c r="B18" s="294" t="s">
        <v>10</v>
      </c>
      <c r="C18" s="294"/>
      <c r="D18" s="294"/>
      <c r="E18" s="294"/>
      <c r="F18" s="294"/>
      <c r="G18" s="294"/>
      <c r="H18" s="294"/>
      <c r="I18" s="294"/>
      <c r="J18" s="294"/>
      <c r="K18" s="294"/>
      <c r="L18" s="294"/>
      <c r="M18" s="294"/>
      <c r="N18" s="294"/>
      <c r="O18" s="296" t="s">
        <v>7</v>
      </c>
    </row>
    <row r="19" spans="1:15" ht="15.75" thickBot="1" x14ac:dyDescent="0.3">
      <c r="A19" s="299"/>
      <c r="B19" s="58" t="s">
        <v>11</v>
      </c>
      <c r="C19" s="60" t="s">
        <v>12</v>
      </c>
      <c r="D19" s="60" t="s">
        <v>13</v>
      </c>
      <c r="E19" s="60" t="s">
        <v>14</v>
      </c>
      <c r="F19" s="60" t="s">
        <v>15</v>
      </c>
      <c r="G19" s="60" t="s">
        <v>16</v>
      </c>
      <c r="H19" s="60" t="s">
        <v>17</v>
      </c>
      <c r="I19" s="60" t="s">
        <v>18</v>
      </c>
      <c r="J19" s="60" t="s">
        <v>19</v>
      </c>
      <c r="K19" s="60" t="s">
        <v>20</v>
      </c>
      <c r="L19" s="60" t="s">
        <v>21</v>
      </c>
      <c r="M19" s="60" t="s">
        <v>22</v>
      </c>
      <c r="N19" s="59" t="s">
        <v>23</v>
      </c>
      <c r="O19" s="297"/>
    </row>
    <row r="20" spans="1:15" ht="15.75" x14ac:dyDescent="0.25">
      <c r="A20" s="122" t="s">
        <v>200</v>
      </c>
      <c r="B20" s="40">
        <v>8</v>
      </c>
      <c r="C20" s="40">
        <v>104</v>
      </c>
      <c r="D20" s="40">
        <v>6</v>
      </c>
      <c r="E20" s="40">
        <v>41</v>
      </c>
      <c r="F20" s="40">
        <v>127</v>
      </c>
      <c r="G20" s="40">
        <v>181</v>
      </c>
      <c r="H20" s="40">
        <v>178</v>
      </c>
      <c r="I20" s="40">
        <v>217</v>
      </c>
      <c r="J20" s="40">
        <v>90</v>
      </c>
      <c r="K20" s="40">
        <v>21</v>
      </c>
      <c r="L20" s="40" t="s">
        <v>25</v>
      </c>
      <c r="M20" s="40" t="s">
        <v>25</v>
      </c>
      <c r="N20" s="40">
        <v>1</v>
      </c>
      <c r="O20" s="76">
        <v>974</v>
      </c>
    </row>
    <row r="21" spans="1:15" ht="15.75" x14ac:dyDescent="0.25">
      <c r="A21" s="61" t="s">
        <v>201</v>
      </c>
      <c r="B21" s="40" t="s">
        <v>25</v>
      </c>
      <c r="C21" s="40">
        <v>21</v>
      </c>
      <c r="D21" s="40" t="s">
        <v>25</v>
      </c>
      <c r="E21" s="40">
        <v>5</v>
      </c>
      <c r="F21" s="40">
        <v>14</v>
      </c>
      <c r="G21" s="40">
        <v>63</v>
      </c>
      <c r="H21" s="40">
        <v>60</v>
      </c>
      <c r="I21" s="40">
        <v>88</v>
      </c>
      <c r="J21" s="40">
        <v>71</v>
      </c>
      <c r="K21" s="40">
        <v>16</v>
      </c>
      <c r="L21" s="40">
        <v>1</v>
      </c>
      <c r="M21" s="40" t="s">
        <v>25</v>
      </c>
      <c r="N21" s="40" t="s">
        <v>25</v>
      </c>
      <c r="O21" s="54">
        <v>339</v>
      </c>
    </row>
    <row r="22" spans="1:15" ht="15.75" x14ac:dyDescent="0.25">
      <c r="A22" s="61" t="s">
        <v>202</v>
      </c>
      <c r="B22" s="40" t="s">
        <v>25</v>
      </c>
      <c r="C22" s="40">
        <v>19</v>
      </c>
      <c r="D22" s="40" t="s">
        <v>25</v>
      </c>
      <c r="E22" s="40">
        <v>5</v>
      </c>
      <c r="F22" s="40">
        <v>39</v>
      </c>
      <c r="G22" s="40">
        <v>71</v>
      </c>
      <c r="H22" s="40">
        <v>71</v>
      </c>
      <c r="I22" s="40">
        <v>122</v>
      </c>
      <c r="J22" s="40">
        <v>64</v>
      </c>
      <c r="K22" s="40">
        <v>23</v>
      </c>
      <c r="L22" s="40">
        <v>2</v>
      </c>
      <c r="M22" s="40" t="s">
        <v>25</v>
      </c>
      <c r="N22" s="40" t="s">
        <v>25</v>
      </c>
      <c r="O22" s="54">
        <v>416</v>
      </c>
    </row>
    <row r="23" spans="1:15" ht="15.75" x14ac:dyDescent="0.25">
      <c r="A23" s="61" t="s">
        <v>203</v>
      </c>
      <c r="B23" s="40" t="s">
        <v>25</v>
      </c>
      <c r="C23" s="40">
        <v>2</v>
      </c>
      <c r="D23" s="40" t="s">
        <v>25</v>
      </c>
      <c r="E23" s="40">
        <v>1</v>
      </c>
      <c r="F23" s="40">
        <v>5</v>
      </c>
      <c r="G23" s="40">
        <v>11</v>
      </c>
      <c r="H23" s="40">
        <v>6</v>
      </c>
      <c r="I23" s="40">
        <v>7</v>
      </c>
      <c r="J23" s="40">
        <v>7</v>
      </c>
      <c r="K23" s="40">
        <v>1</v>
      </c>
      <c r="L23" s="40" t="s">
        <v>25</v>
      </c>
      <c r="M23" s="40" t="s">
        <v>25</v>
      </c>
      <c r="N23" s="40" t="s">
        <v>25</v>
      </c>
      <c r="O23" s="54">
        <v>40</v>
      </c>
    </row>
    <row r="24" spans="1:15" ht="15.75" x14ac:dyDescent="0.25">
      <c r="A24" s="61" t="s">
        <v>204</v>
      </c>
      <c r="B24" s="40">
        <v>1</v>
      </c>
      <c r="C24" s="40">
        <v>92</v>
      </c>
      <c r="D24" s="40">
        <v>13</v>
      </c>
      <c r="E24" s="40">
        <v>7</v>
      </c>
      <c r="F24" s="40">
        <v>23</v>
      </c>
      <c r="G24" s="40">
        <v>34</v>
      </c>
      <c r="H24" s="40">
        <v>24</v>
      </c>
      <c r="I24" s="40">
        <v>9</v>
      </c>
      <c r="J24" s="40">
        <v>6</v>
      </c>
      <c r="K24" s="40">
        <v>3</v>
      </c>
      <c r="L24" s="40">
        <v>3</v>
      </c>
      <c r="M24" s="40" t="s">
        <v>25</v>
      </c>
      <c r="N24" s="40" t="s">
        <v>25</v>
      </c>
      <c r="O24" s="54">
        <v>215</v>
      </c>
    </row>
    <row r="25" spans="1:15" ht="15.75" x14ac:dyDescent="0.25">
      <c r="A25" s="61" t="s">
        <v>205</v>
      </c>
      <c r="B25" s="40">
        <v>4</v>
      </c>
      <c r="C25" s="40">
        <v>4</v>
      </c>
      <c r="D25" s="40">
        <v>1</v>
      </c>
      <c r="E25" s="40">
        <v>14</v>
      </c>
      <c r="F25" s="40">
        <v>22</v>
      </c>
      <c r="G25" s="40">
        <v>33</v>
      </c>
      <c r="H25" s="40">
        <v>20</v>
      </c>
      <c r="I25" s="40">
        <v>18</v>
      </c>
      <c r="J25" s="40">
        <v>2</v>
      </c>
      <c r="K25" s="40" t="s">
        <v>25</v>
      </c>
      <c r="L25" s="40" t="s">
        <v>25</v>
      </c>
      <c r="M25" s="40" t="s">
        <v>25</v>
      </c>
      <c r="N25" s="40" t="s">
        <v>25</v>
      </c>
      <c r="O25" s="54">
        <v>118</v>
      </c>
    </row>
    <row r="26" spans="1:15" ht="15.75" x14ac:dyDescent="0.25">
      <c r="A26" s="61" t="s">
        <v>206</v>
      </c>
      <c r="B26" s="40">
        <v>3</v>
      </c>
      <c r="C26" s="40">
        <v>2</v>
      </c>
      <c r="D26" s="40">
        <v>1</v>
      </c>
      <c r="E26" s="40">
        <v>5</v>
      </c>
      <c r="F26" s="40">
        <v>2</v>
      </c>
      <c r="G26" s="40">
        <v>3</v>
      </c>
      <c r="H26" s="40">
        <v>4</v>
      </c>
      <c r="I26" s="40">
        <v>5</v>
      </c>
      <c r="J26" s="40">
        <v>1</v>
      </c>
      <c r="K26" s="40" t="s">
        <v>25</v>
      </c>
      <c r="L26" s="40" t="s">
        <v>25</v>
      </c>
      <c r="M26" s="40" t="s">
        <v>25</v>
      </c>
      <c r="N26" s="40" t="s">
        <v>25</v>
      </c>
      <c r="O26" s="54">
        <v>26</v>
      </c>
    </row>
    <row r="27" spans="1:15" ht="15.75" x14ac:dyDescent="0.25">
      <c r="A27" s="123" t="s">
        <v>207</v>
      </c>
      <c r="B27" s="40" t="s">
        <v>25</v>
      </c>
      <c r="C27" s="40">
        <v>12</v>
      </c>
      <c r="D27" s="40">
        <v>1</v>
      </c>
      <c r="E27" s="40">
        <v>16</v>
      </c>
      <c r="F27" s="40">
        <v>12</v>
      </c>
      <c r="G27" s="40">
        <v>31</v>
      </c>
      <c r="H27" s="40">
        <v>23</v>
      </c>
      <c r="I27" s="40">
        <v>27</v>
      </c>
      <c r="J27" s="40">
        <v>15</v>
      </c>
      <c r="K27" s="40">
        <v>7</v>
      </c>
      <c r="L27" s="40">
        <v>1</v>
      </c>
      <c r="M27" s="40" t="s">
        <v>25</v>
      </c>
      <c r="N27" s="40" t="s">
        <v>25</v>
      </c>
      <c r="O27" s="54">
        <v>145</v>
      </c>
    </row>
    <row r="28" spans="1:15" ht="15.75" x14ac:dyDescent="0.25">
      <c r="A28" s="61" t="s">
        <v>178</v>
      </c>
      <c r="B28" s="40">
        <v>470</v>
      </c>
      <c r="C28" s="40">
        <v>628</v>
      </c>
      <c r="D28" s="40">
        <v>44</v>
      </c>
      <c r="E28" s="40">
        <v>109</v>
      </c>
      <c r="F28" s="40">
        <v>2017</v>
      </c>
      <c r="G28" s="40">
        <v>2135</v>
      </c>
      <c r="H28" s="40">
        <v>1548</v>
      </c>
      <c r="I28" s="40">
        <v>1394</v>
      </c>
      <c r="J28" s="40">
        <v>699</v>
      </c>
      <c r="K28" s="40">
        <v>195</v>
      </c>
      <c r="L28" s="40">
        <v>16</v>
      </c>
      <c r="M28" s="40">
        <v>11</v>
      </c>
      <c r="N28" s="40">
        <v>1</v>
      </c>
      <c r="O28" s="54">
        <v>9267</v>
      </c>
    </row>
    <row r="29" spans="1:15" ht="16.5" thickBot="1" x14ac:dyDescent="0.3">
      <c r="A29" s="117" t="s">
        <v>36</v>
      </c>
      <c r="B29" s="44">
        <v>486</v>
      </c>
      <c r="C29" s="44">
        <v>884</v>
      </c>
      <c r="D29" s="44">
        <v>66</v>
      </c>
      <c r="E29" s="44">
        <v>203</v>
      </c>
      <c r="F29" s="44">
        <v>2261</v>
      </c>
      <c r="G29" s="44">
        <v>2562</v>
      </c>
      <c r="H29" s="44">
        <v>1934</v>
      </c>
      <c r="I29" s="44">
        <v>1887</v>
      </c>
      <c r="J29" s="44">
        <v>955</v>
      </c>
      <c r="K29" s="44">
        <v>266</v>
      </c>
      <c r="L29" s="44">
        <v>23</v>
      </c>
      <c r="M29" s="44">
        <v>11</v>
      </c>
      <c r="N29" s="44">
        <v>2</v>
      </c>
      <c r="O29" s="57">
        <v>11540</v>
      </c>
    </row>
    <row r="31" spans="1:15" ht="15.75" thickBot="1" x14ac:dyDescent="0.3">
      <c r="A31" s="306" t="s">
        <v>7</v>
      </c>
      <c r="B31" s="271"/>
      <c r="C31" s="271"/>
      <c r="D31" s="271"/>
      <c r="E31" s="271"/>
      <c r="F31" s="271"/>
      <c r="G31" s="271"/>
      <c r="H31" s="271"/>
      <c r="I31" s="271"/>
      <c r="J31" s="271"/>
      <c r="K31" s="271"/>
      <c r="L31" s="271"/>
      <c r="M31" s="271"/>
      <c r="N31" s="271"/>
      <c r="O31" s="271"/>
    </row>
    <row r="32" spans="1:15" ht="15.75" thickBot="1" x14ac:dyDescent="0.3">
      <c r="A32" s="298" t="s">
        <v>199</v>
      </c>
      <c r="B32" s="294" t="s">
        <v>10</v>
      </c>
      <c r="C32" s="294"/>
      <c r="D32" s="294"/>
      <c r="E32" s="294"/>
      <c r="F32" s="294"/>
      <c r="G32" s="294"/>
      <c r="H32" s="294"/>
      <c r="I32" s="294"/>
      <c r="J32" s="294"/>
      <c r="K32" s="294"/>
      <c r="L32" s="294"/>
      <c r="M32" s="294"/>
      <c r="N32" s="294"/>
      <c r="O32" s="296" t="s">
        <v>7</v>
      </c>
    </row>
    <row r="33" spans="1:15" ht="15.75" thickBot="1" x14ac:dyDescent="0.3">
      <c r="A33" s="299"/>
      <c r="B33" s="58" t="s">
        <v>11</v>
      </c>
      <c r="C33" s="60" t="s">
        <v>12</v>
      </c>
      <c r="D33" s="60" t="s">
        <v>13</v>
      </c>
      <c r="E33" s="60" t="s">
        <v>14</v>
      </c>
      <c r="F33" s="60" t="s">
        <v>15</v>
      </c>
      <c r="G33" s="60" t="s">
        <v>16</v>
      </c>
      <c r="H33" s="60" t="s">
        <v>17</v>
      </c>
      <c r="I33" s="60" t="s">
        <v>18</v>
      </c>
      <c r="J33" s="60" t="s">
        <v>19</v>
      </c>
      <c r="K33" s="60" t="s">
        <v>20</v>
      </c>
      <c r="L33" s="60" t="s">
        <v>21</v>
      </c>
      <c r="M33" s="60" t="s">
        <v>22</v>
      </c>
      <c r="N33" s="59" t="s">
        <v>23</v>
      </c>
      <c r="O33" s="297"/>
    </row>
    <row r="34" spans="1:15" ht="15.75" x14ac:dyDescent="0.25">
      <c r="A34" s="122" t="s">
        <v>200</v>
      </c>
      <c r="B34" s="40">
        <v>18</v>
      </c>
      <c r="C34" s="40">
        <v>226</v>
      </c>
      <c r="D34" s="40">
        <v>11</v>
      </c>
      <c r="E34" s="40">
        <v>63</v>
      </c>
      <c r="F34" s="40">
        <v>211</v>
      </c>
      <c r="G34" s="40">
        <v>301</v>
      </c>
      <c r="H34" s="40">
        <v>320</v>
      </c>
      <c r="I34" s="40">
        <v>381</v>
      </c>
      <c r="J34" s="40">
        <v>181</v>
      </c>
      <c r="K34" s="40">
        <v>57</v>
      </c>
      <c r="L34" s="40">
        <v>5</v>
      </c>
      <c r="M34" s="40" t="s">
        <v>25</v>
      </c>
      <c r="N34" s="40">
        <v>1</v>
      </c>
      <c r="O34" s="76">
        <v>1775</v>
      </c>
    </row>
    <row r="35" spans="1:15" ht="15.75" x14ac:dyDescent="0.25">
      <c r="A35" s="61" t="s">
        <v>201</v>
      </c>
      <c r="B35" s="40">
        <v>1</v>
      </c>
      <c r="C35" s="40">
        <v>34</v>
      </c>
      <c r="D35" s="40">
        <v>1</v>
      </c>
      <c r="E35" s="40">
        <v>6</v>
      </c>
      <c r="F35" s="40">
        <v>31</v>
      </c>
      <c r="G35" s="40">
        <v>101</v>
      </c>
      <c r="H35" s="40">
        <v>103</v>
      </c>
      <c r="I35" s="40">
        <v>140</v>
      </c>
      <c r="J35" s="40">
        <v>128</v>
      </c>
      <c r="K35" s="40">
        <v>25</v>
      </c>
      <c r="L35" s="40">
        <v>3</v>
      </c>
      <c r="M35" s="40" t="s">
        <v>25</v>
      </c>
      <c r="N35" s="40" t="s">
        <v>25</v>
      </c>
      <c r="O35" s="54">
        <v>573</v>
      </c>
    </row>
    <row r="36" spans="1:15" ht="15.75" x14ac:dyDescent="0.25">
      <c r="A36" s="61" t="s">
        <v>202</v>
      </c>
      <c r="B36" s="40" t="s">
        <v>25</v>
      </c>
      <c r="C36" s="40">
        <v>44</v>
      </c>
      <c r="D36" s="40" t="s">
        <v>25</v>
      </c>
      <c r="E36" s="40">
        <v>9</v>
      </c>
      <c r="F36" s="40">
        <v>50</v>
      </c>
      <c r="G36" s="40">
        <v>109</v>
      </c>
      <c r="H36" s="40">
        <v>110</v>
      </c>
      <c r="I36" s="40">
        <v>200</v>
      </c>
      <c r="J36" s="40">
        <v>113</v>
      </c>
      <c r="K36" s="40">
        <v>43</v>
      </c>
      <c r="L36" s="40">
        <v>4</v>
      </c>
      <c r="M36" s="40" t="s">
        <v>25</v>
      </c>
      <c r="N36" s="40" t="s">
        <v>25</v>
      </c>
      <c r="O36" s="54">
        <v>682</v>
      </c>
    </row>
    <row r="37" spans="1:15" ht="15.75" x14ac:dyDescent="0.25">
      <c r="A37" s="61" t="s">
        <v>203</v>
      </c>
      <c r="B37" s="40" t="s">
        <v>25</v>
      </c>
      <c r="C37" s="40">
        <v>9</v>
      </c>
      <c r="D37" s="40" t="s">
        <v>25</v>
      </c>
      <c r="E37" s="40">
        <v>4</v>
      </c>
      <c r="F37" s="40">
        <v>10</v>
      </c>
      <c r="G37" s="40">
        <v>22</v>
      </c>
      <c r="H37" s="40">
        <v>14</v>
      </c>
      <c r="I37" s="40">
        <v>19</v>
      </c>
      <c r="J37" s="40">
        <v>14</v>
      </c>
      <c r="K37" s="40">
        <v>5</v>
      </c>
      <c r="L37" s="40" t="s">
        <v>25</v>
      </c>
      <c r="M37" s="40" t="s">
        <v>25</v>
      </c>
      <c r="N37" s="40" t="s">
        <v>25</v>
      </c>
      <c r="O37" s="54">
        <v>97</v>
      </c>
    </row>
    <row r="38" spans="1:15" ht="15.75" x14ac:dyDescent="0.25">
      <c r="A38" s="61" t="s">
        <v>204</v>
      </c>
      <c r="B38" s="40">
        <v>3</v>
      </c>
      <c r="C38" s="40">
        <v>214</v>
      </c>
      <c r="D38" s="40">
        <v>22</v>
      </c>
      <c r="E38" s="40">
        <v>9</v>
      </c>
      <c r="F38" s="40">
        <v>33</v>
      </c>
      <c r="G38" s="40">
        <v>73</v>
      </c>
      <c r="H38" s="40">
        <v>34</v>
      </c>
      <c r="I38" s="40">
        <v>17</v>
      </c>
      <c r="J38" s="40">
        <v>13</v>
      </c>
      <c r="K38" s="40">
        <v>5</v>
      </c>
      <c r="L38" s="40">
        <v>5</v>
      </c>
      <c r="M38" s="40" t="s">
        <v>25</v>
      </c>
      <c r="N38" s="40" t="s">
        <v>25</v>
      </c>
      <c r="O38" s="54">
        <v>428</v>
      </c>
    </row>
    <row r="39" spans="1:15" ht="15.75" x14ac:dyDescent="0.25">
      <c r="A39" s="61" t="s">
        <v>205</v>
      </c>
      <c r="B39" s="40">
        <v>7</v>
      </c>
      <c r="C39" s="40">
        <v>17</v>
      </c>
      <c r="D39" s="40">
        <v>3</v>
      </c>
      <c r="E39" s="40">
        <v>19</v>
      </c>
      <c r="F39" s="40">
        <v>42</v>
      </c>
      <c r="G39" s="40">
        <v>56</v>
      </c>
      <c r="H39" s="40">
        <v>43</v>
      </c>
      <c r="I39" s="40">
        <v>40</v>
      </c>
      <c r="J39" s="40">
        <v>8</v>
      </c>
      <c r="K39" s="40">
        <v>2</v>
      </c>
      <c r="L39" s="40" t="s">
        <v>25</v>
      </c>
      <c r="M39" s="40" t="s">
        <v>25</v>
      </c>
      <c r="N39" s="40" t="s">
        <v>25</v>
      </c>
      <c r="O39" s="54">
        <v>237</v>
      </c>
    </row>
    <row r="40" spans="1:15" ht="15.75" x14ac:dyDescent="0.25">
      <c r="A40" s="61" t="s">
        <v>206</v>
      </c>
      <c r="B40" s="40">
        <v>11</v>
      </c>
      <c r="C40" s="40">
        <v>10</v>
      </c>
      <c r="D40" s="40">
        <v>3</v>
      </c>
      <c r="E40" s="40">
        <v>10</v>
      </c>
      <c r="F40" s="40">
        <v>3</v>
      </c>
      <c r="G40" s="40">
        <v>7</v>
      </c>
      <c r="H40" s="40">
        <v>4</v>
      </c>
      <c r="I40" s="40">
        <v>7</v>
      </c>
      <c r="J40" s="40">
        <v>3</v>
      </c>
      <c r="K40" s="40" t="s">
        <v>25</v>
      </c>
      <c r="L40" s="40" t="s">
        <v>25</v>
      </c>
      <c r="M40" s="40" t="s">
        <v>25</v>
      </c>
      <c r="N40" s="40" t="s">
        <v>25</v>
      </c>
      <c r="O40" s="54">
        <v>58</v>
      </c>
    </row>
    <row r="41" spans="1:15" ht="15.75" x14ac:dyDescent="0.25">
      <c r="A41" s="123" t="s">
        <v>207</v>
      </c>
      <c r="B41" s="40" t="s">
        <v>25</v>
      </c>
      <c r="C41" s="40">
        <v>22</v>
      </c>
      <c r="D41" s="40">
        <v>1</v>
      </c>
      <c r="E41" s="40">
        <v>19</v>
      </c>
      <c r="F41" s="40">
        <v>22</v>
      </c>
      <c r="G41" s="40">
        <v>53</v>
      </c>
      <c r="H41" s="40">
        <v>42</v>
      </c>
      <c r="I41" s="40">
        <v>41</v>
      </c>
      <c r="J41" s="40">
        <v>21</v>
      </c>
      <c r="K41" s="40">
        <v>9</v>
      </c>
      <c r="L41" s="40">
        <v>1</v>
      </c>
      <c r="M41" s="40" t="s">
        <v>25</v>
      </c>
      <c r="N41" s="40" t="s">
        <v>25</v>
      </c>
      <c r="O41" s="54">
        <v>231</v>
      </c>
    </row>
    <row r="42" spans="1:15" ht="15.75" x14ac:dyDescent="0.25">
      <c r="A42" s="61" t="s">
        <v>178</v>
      </c>
      <c r="B42" s="40">
        <v>919</v>
      </c>
      <c r="C42" s="40">
        <v>1218</v>
      </c>
      <c r="D42" s="40">
        <v>75</v>
      </c>
      <c r="E42" s="40">
        <v>182</v>
      </c>
      <c r="F42" s="40">
        <v>3058</v>
      </c>
      <c r="G42" s="40">
        <v>3283</v>
      </c>
      <c r="H42" s="40">
        <v>2383</v>
      </c>
      <c r="I42" s="40">
        <v>2366</v>
      </c>
      <c r="J42" s="40">
        <v>1240</v>
      </c>
      <c r="K42" s="40">
        <v>365</v>
      </c>
      <c r="L42" s="40">
        <v>37</v>
      </c>
      <c r="M42" s="40">
        <v>14</v>
      </c>
      <c r="N42" s="40">
        <v>2</v>
      </c>
      <c r="O42" s="54">
        <v>15142</v>
      </c>
    </row>
    <row r="43" spans="1:15" ht="16.5" thickBot="1" x14ac:dyDescent="0.3">
      <c r="A43" s="117" t="s">
        <v>7</v>
      </c>
      <c r="B43" s="44">
        <v>959</v>
      </c>
      <c r="C43" s="44">
        <v>1794</v>
      </c>
      <c r="D43" s="44">
        <v>116</v>
      </c>
      <c r="E43" s="44">
        <v>321</v>
      </c>
      <c r="F43" s="44">
        <v>3460</v>
      </c>
      <c r="G43" s="44">
        <v>4005</v>
      </c>
      <c r="H43" s="44">
        <v>3053</v>
      </c>
      <c r="I43" s="44">
        <v>3211</v>
      </c>
      <c r="J43" s="44">
        <v>1721</v>
      </c>
      <c r="K43" s="44">
        <v>511</v>
      </c>
      <c r="L43" s="44">
        <v>55</v>
      </c>
      <c r="M43" s="44">
        <v>14</v>
      </c>
      <c r="N43" s="44">
        <v>3</v>
      </c>
      <c r="O43" s="57">
        <v>19223</v>
      </c>
    </row>
    <row r="45" spans="1:15" ht="15.75" x14ac:dyDescent="0.25">
      <c r="A45" s="128" t="s">
        <v>8</v>
      </c>
    </row>
  </sheetData>
  <mergeCells count="12">
    <mergeCell ref="A32:A33"/>
    <mergeCell ref="B32:N32"/>
    <mergeCell ref="O32:O33"/>
    <mergeCell ref="A3:O3"/>
    <mergeCell ref="A4:A5"/>
    <mergeCell ref="B4:N4"/>
    <mergeCell ref="O4:O5"/>
    <mergeCell ref="A17:O17"/>
    <mergeCell ref="A18:A19"/>
    <mergeCell ref="B18:N18"/>
    <mergeCell ref="O18:O19"/>
    <mergeCell ref="A31:O31"/>
  </mergeCells>
  <hyperlinks>
    <hyperlink ref="J1" location="'Table of Contents'!C2" display="Back to Table of Contents"/>
  </hyperlinks>
  <pageMargins left="0.75" right="0.75" top="1" bottom="1" header="0.5" footer="0.5"/>
  <pageSetup paperSize="9" scale="47" orientation="portrait" r:id="rId1"/>
  <legacy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5"/>
  <sheetViews>
    <sheetView showGridLines="0" zoomScaleNormal="100" workbookViewId="0"/>
  </sheetViews>
  <sheetFormatPr defaultRowHeight="15" x14ac:dyDescent="0.25"/>
  <cols>
    <col min="1" max="1" width="13.7109375" customWidth="1"/>
    <col min="2" max="15" width="11.28515625" customWidth="1"/>
  </cols>
  <sheetData>
    <row r="1" spans="1:15" x14ac:dyDescent="0.25">
      <c r="A1" s="8" t="s">
        <v>605</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 customHeight="1" thickBot="1" x14ac:dyDescent="0.3">
      <c r="A4" s="298" t="s">
        <v>153</v>
      </c>
      <c r="B4" s="294" t="s">
        <v>10</v>
      </c>
      <c r="C4" s="294"/>
      <c r="D4" s="294"/>
      <c r="E4" s="294"/>
      <c r="F4" s="294"/>
      <c r="G4" s="294"/>
      <c r="H4" s="294"/>
      <c r="I4" s="294"/>
      <c r="J4" s="294"/>
      <c r="K4" s="294"/>
      <c r="L4" s="294"/>
      <c r="M4" s="294"/>
      <c r="N4" s="294"/>
      <c r="O4" s="296" t="s">
        <v>7</v>
      </c>
    </row>
    <row r="5" spans="1:15" ht="15.75" thickBot="1" x14ac:dyDescent="0.3">
      <c r="A5" s="299"/>
      <c r="B5" s="58" t="s">
        <v>11</v>
      </c>
      <c r="C5" s="60" t="s">
        <v>12</v>
      </c>
      <c r="D5" s="60" t="s">
        <v>13</v>
      </c>
      <c r="E5" s="60" t="s">
        <v>14</v>
      </c>
      <c r="F5" s="60" t="s">
        <v>15</v>
      </c>
      <c r="G5" s="60" t="s">
        <v>16</v>
      </c>
      <c r="H5" s="60" t="s">
        <v>17</v>
      </c>
      <c r="I5" s="60" t="s">
        <v>18</v>
      </c>
      <c r="J5" s="60" t="s">
        <v>19</v>
      </c>
      <c r="K5" s="60" t="s">
        <v>20</v>
      </c>
      <c r="L5" s="60" t="s">
        <v>21</v>
      </c>
      <c r="M5" s="60" t="s">
        <v>22</v>
      </c>
      <c r="N5" s="59" t="s">
        <v>23</v>
      </c>
      <c r="O5" s="297"/>
    </row>
    <row r="6" spans="1:15" ht="15.75" x14ac:dyDescent="0.25">
      <c r="A6" s="122" t="s">
        <v>154</v>
      </c>
      <c r="B6" s="39">
        <v>93</v>
      </c>
      <c r="C6" s="39">
        <v>520</v>
      </c>
      <c r="D6" s="39">
        <v>37</v>
      </c>
      <c r="E6" s="39">
        <v>28</v>
      </c>
      <c r="F6" s="39">
        <v>233</v>
      </c>
      <c r="G6" s="39">
        <v>457</v>
      </c>
      <c r="H6" s="39">
        <v>525</v>
      </c>
      <c r="I6" s="39">
        <v>596</v>
      </c>
      <c r="J6" s="39">
        <v>364</v>
      </c>
      <c r="K6" s="39">
        <v>117</v>
      </c>
      <c r="L6" s="39">
        <v>22</v>
      </c>
      <c r="M6" s="39">
        <v>3</v>
      </c>
      <c r="N6" s="46">
        <v>1</v>
      </c>
      <c r="O6" s="76">
        <v>2996</v>
      </c>
    </row>
    <row r="7" spans="1:15" ht="15.75" x14ac:dyDescent="0.25">
      <c r="A7" s="61" t="s">
        <v>155</v>
      </c>
      <c r="B7" s="40">
        <v>92</v>
      </c>
      <c r="C7" s="40">
        <v>82</v>
      </c>
      <c r="D7" s="40">
        <v>5</v>
      </c>
      <c r="E7" s="40">
        <v>15</v>
      </c>
      <c r="F7" s="40">
        <v>238</v>
      </c>
      <c r="G7" s="40">
        <v>200</v>
      </c>
      <c r="H7" s="40">
        <v>126</v>
      </c>
      <c r="I7" s="40">
        <v>171</v>
      </c>
      <c r="J7" s="40">
        <v>87</v>
      </c>
      <c r="K7" s="40">
        <v>22</v>
      </c>
      <c r="L7" s="40">
        <v>2</v>
      </c>
      <c r="M7" s="40" t="s">
        <v>25</v>
      </c>
      <c r="N7" s="52" t="s">
        <v>25</v>
      </c>
      <c r="O7" s="54">
        <v>1040</v>
      </c>
    </row>
    <row r="8" spans="1:15" ht="15.75" x14ac:dyDescent="0.25">
      <c r="A8" s="61" t="s">
        <v>337</v>
      </c>
      <c r="B8" s="40">
        <v>97</v>
      </c>
      <c r="C8" s="40">
        <v>125</v>
      </c>
      <c r="D8" s="40">
        <v>5</v>
      </c>
      <c r="E8" s="40">
        <v>21</v>
      </c>
      <c r="F8" s="40">
        <v>182</v>
      </c>
      <c r="G8" s="40">
        <v>309</v>
      </c>
      <c r="H8" s="40">
        <v>176</v>
      </c>
      <c r="I8" s="40">
        <v>224</v>
      </c>
      <c r="J8" s="40">
        <v>139</v>
      </c>
      <c r="K8" s="40">
        <v>56</v>
      </c>
      <c r="L8" s="40">
        <v>4</v>
      </c>
      <c r="M8" s="40" t="s">
        <v>25</v>
      </c>
      <c r="N8" s="52" t="s">
        <v>25</v>
      </c>
      <c r="O8" s="54">
        <v>1338</v>
      </c>
    </row>
    <row r="9" spans="1:15" ht="15.75" x14ac:dyDescent="0.25">
      <c r="A9" s="61" t="s">
        <v>338</v>
      </c>
      <c r="B9" s="40">
        <v>101</v>
      </c>
      <c r="C9" s="40">
        <v>78</v>
      </c>
      <c r="D9" s="40">
        <v>3</v>
      </c>
      <c r="E9" s="40">
        <v>10</v>
      </c>
      <c r="F9" s="40">
        <v>195</v>
      </c>
      <c r="G9" s="40">
        <v>203</v>
      </c>
      <c r="H9" s="40">
        <v>128</v>
      </c>
      <c r="I9" s="40">
        <v>136</v>
      </c>
      <c r="J9" s="40">
        <v>63</v>
      </c>
      <c r="K9" s="40">
        <v>19</v>
      </c>
      <c r="L9" s="40">
        <v>1</v>
      </c>
      <c r="M9" s="40" t="s">
        <v>25</v>
      </c>
      <c r="N9" s="52" t="s">
        <v>25</v>
      </c>
      <c r="O9" s="54">
        <v>937</v>
      </c>
    </row>
    <row r="10" spans="1:15" ht="15.75" x14ac:dyDescent="0.25">
      <c r="A10" s="61" t="s">
        <v>156</v>
      </c>
      <c r="B10" s="40">
        <v>32</v>
      </c>
      <c r="C10" s="40">
        <v>58</v>
      </c>
      <c r="D10" s="40" t="s">
        <v>25</v>
      </c>
      <c r="E10" s="40">
        <v>12</v>
      </c>
      <c r="F10" s="40">
        <v>119</v>
      </c>
      <c r="G10" s="40">
        <v>103</v>
      </c>
      <c r="H10" s="40">
        <v>70</v>
      </c>
      <c r="I10" s="40">
        <v>83</v>
      </c>
      <c r="J10" s="40">
        <v>54</v>
      </c>
      <c r="K10" s="40">
        <v>19</v>
      </c>
      <c r="L10" s="40">
        <v>1</v>
      </c>
      <c r="M10" s="40" t="s">
        <v>25</v>
      </c>
      <c r="N10" s="52" t="s">
        <v>25</v>
      </c>
      <c r="O10" s="54">
        <v>551</v>
      </c>
    </row>
    <row r="11" spans="1:15" ht="15.75" x14ac:dyDescent="0.25">
      <c r="A11" s="61" t="s">
        <v>157</v>
      </c>
      <c r="B11" s="40">
        <v>37</v>
      </c>
      <c r="C11" s="40">
        <v>26</v>
      </c>
      <c r="D11" s="40" t="s">
        <v>25</v>
      </c>
      <c r="E11" s="40">
        <v>25</v>
      </c>
      <c r="F11" s="40">
        <v>114</v>
      </c>
      <c r="G11" s="40">
        <v>86</v>
      </c>
      <c r="H11" s="40">
        <v>32</v>
      </c>
      <c r="I11" s="40">
        <v>50</v>
      </c>
      <c r="J11" s="40">
        <v>29</v>
      </c>
      <c r="K11" s="40">
        <v>6</v>
      </c>
      <c r="L11" s="40" t="s">
        <v>25</v>
      </c>
      <c r="M11" s="40" t="s">
        <v>25</v>
      </c>
      <c r="N11" s="52" t="s">
        <v>25</v>
      </c>
      <c r="O11" s="54">
        <v>405</v>
      </c>
    </row>
    <row r="12" spans="1:15" ht="15.75" x14ac:dyDescent="0.25">
      <c r="A12" s="61" t="s">
        <v>158</v>
      </c>
      <c r="B12" s="40">
        <v>3</v>
      </c>
      <c r="C12" s="40">
        <v>8</v>
      </c>
      <c r="D12" s="40" t="s">
        <v>25</v>
      </c>
      <c r="E12" s="40">
        <v>3</v>
      </c>
      <c r="F12" s="40">
        <v>59</v>
      </c>
      <c r="G12" s="40">
        <v>29</v>
      </c>
      <c r="H12" s="40">
        <v>33</v>
      </c>
      <c r="I12" s="40">
        <v>33</v>
      </c>
      <c r="J12" s="40">
        <v>15</v>
      </c>
      <c r="K12" s="40">
        <v>6</v>
      </c>
      <c r="L12" s="40" t="s">
        <v>25</v>
      </c>
      <c r="M12" s="40" t="s">
        <v>25</v>
      </c>
      <c r="N12" s="52" t="s">
        <v>25</v>
      </c>
      <c r="O12" s="54">
        <v>189</v>
      </c>
    </row>
    <row r="13" spans="1:15" ht="15.75" x14ac:dyDescent="0.25">
      <c r="A13" s="123" t="s">
        <v>159</v>
      </c>
      <c r="B13" s="40">
        <v>10</v>
      </c>
      <c r="C13" s="40" t="s">
        <v>25</v>
      </c>
      <c r="D13" s="40" t="s">
        <v>25</v>
      </c>
      <c r="E13" s="40">
        <v>2</v>
      </c>
      <c r="F13" s="40">
        <v>13</v>
      </c>
      <c r="G13" s="40">
        <v>12</v>
      </c>
      <c r="H13" s="40">
        <v>15</v>
      </c>
      <c r="I13" s="40">
        <v>15</v>
      </c>
      <c r="J13" s="40">
        <v>7</v>
      </c>
      <c r="K13" s="40" t="s">
        <v>25</v>
      </c>
      <c r="L13" s="40" t="s">
        <v>25</v>
      </c>
      <c r="M13" s="40" t="s">
        <v>25</v>
      </c>
      <c r="N13" s="52" t="s">
        <v>25</v>
      </c>
      <c r="O13" s="66">
        <v>74</v>
      </c>
    </row>
    <row r="14" spans="1:15" ht="15.75" x14ac:dyDescent="0.25">
      <c r="A14" s="61" t="s">
        <v>160</v>
      </c>
      <c r="B14" s="40" t="s">
        <v>25</v>
      </c>
      <c r="C14" s="40" t="s">
        <v>25</v>
      </c>
      <c r="D14" s="40" t="s">
        <v>25</v>
      </c>
      <c r="E14" s="40" t="s">
        <v>25</v>
      </c>
      <c r="F14" s="40" t="s">
        <v>25</v>
      </c>
      <c r="G14" s="40" t="s">
        <v>25</v>
      </c>
      <c r="H14" s="40">
        <v>1</v>
      </c>
      <c r="I14" s="40" t="s">
        <v>25</v>
      </c>
      <c r="J14" s="40">
        <v>1</v>
      </c>
      <c r="K14" s="40" t="s">
        <v>25</v>
      </c>
      <c r="L14" s="40">
        <v>1</v>
      </c>
      <c r="M14" s="40" t="s">
        <v>25</v>
      </c>
      <c r="N14" s="52" t="s">
        <v>25</v>
      </c>
      <c r="O14" s="54">
        <v>3</v>
      </c>
    </row>
    <row r="15" spans="1:15" ht="16.5" thickBot="1" x14ac:dyDescent="0.3">
      <c r="A15" s="117" t="s">
        <v>35</v>
      </c>
      <c r="B15" s="44">
        <v>465</v>
      </c>
      <c r="C15" s="44">
        <v>897</v>
      </c>
      <c r="D15" s="44">
        <v>50</v>
      </c>
      <c r="E15" s="44">
        <v>116</v>
      </c>
      <c r="F15" s="44">
        <v>1153</v>
      </c>
      <c r="G15" s="44">
        <v>1399</v>
      </c>
      <c r="H15" s="44">
        <v>1106</v>
      </c>
      <c r="I15" s="44">
        <v>1308</v>
      </c>
      <c r="J15" s="44">
        <v>759</v>
      </c>
      <c r="K15" s="44">
        <v>245</v>
      </c>
      <c r="L15" s="44">
        <v>31</v>
      </c>
      <c r="M15" s="44">
        <v>3</v>
      </c>
      <c r="N15" s="138">
        <v>1</v>
      </c>
      <c r="O15" s="139">
        <v>7533</v>
      </c>
    </row>
    <row r="17" spans="1:15" ht="15.75" thickBot="1" x14ac:dyDescent="0.3">
      <c r="A17" s="306" t="s">
        <v>3</v>
      </c>
      <c r="B17" s="271"/>
      <c r="C17" s="271"/>
      <c r="D17" s="271"/>
      <c r="E17" s="271"/>
      <c r="F17" s="271"/>
      <c r="G17" s="271"/>
      <c r="H17" s="271"/>
      <c r="I17" s="271"/>
      <c r="J17" s="271"/>
      <c r="K17" s="271"/>
      <c r="L17" s="271"/>
      <c r="M17" s="271"/>
      <c r="N17" s="271"/>
      <c r="O17" s="271"/>
    </row>
    <row r="18" spans="1:15" ht="15" customHeight="1" thickBot="1" x14ac:dyDescent="0.3">
      <c r="A18" s="298" t="s">
        <v>153</v>
      </c>
      <c r="B18" s="294" t="s">
        <v>10</v>
      </c>
      <c r="C18" s="294"/>
      <c r="D18" s="294"/>
      <c r="E18" s="294"/>
      <c r="F18" s="294"/>
      <c r="G18" s="294"/>
      <c r="H18" s="294"/>
      <c r="I18" s="294"/>
      <c r="J18" s="294"/>
      <c r="K18" s="294"/>
      <c r="L18" s="294"/>
      <c r="M18" s="294"/>
      <c r="N18" s="294"/>
      <c r="O18" s="296" t="s">
        <v>7</v>
      </c>
    </row>
    <row r="19" spans="1:15" ht="15.75" thickBot="1" x14ac:dyDescent="0.3">
      <c r="A19" s="299"/>
      <c r="B19" s="58" t="s">
        <v>11</v>
      </c>
      <c r="C19" s="60" t="s">
        <v>12</v>
      </c>
      <c r="D19" s="60" t="s">
        <v>13</v>
      </c>
      <c r="E19" s="60" t="s">
        <v>14</v>
      </c>
      <c r="F19" s="60" t="s">
        <v>15</v>
      </c>
      <c r="G19" s="60" t="s">
        <v>16</v>
      </c>
      <c r="H19" s="60" t="s">
        <v>17</v>
      </c>
      <c r="I19" s="60" t="s">
        <v>18</v>
      </c>
      <c r="J19" s="60" t="s">
        <v>19</v>
      </c>
      <c r="K19" s="60" t="s">
        <v>20</v>
      </c>
      <c r="L19" s="60" t="s">
        <v>21</v>
      </c>
      <c r="M19" s="60" t="s">
        <v>22</v>
      </c>
      <c r="N19" s="59" t="s">
        <v>23</v>
      </c>
      <c r="O19" s="297"/>
    </row>
    <row r="20" spans="1:15" ht="15.75" x14ac:dyDescent="0.25">
      <c r="A20" s="122" t="s">
        <v>154</v>
      </c>
      <c r="B20" s="40">
        <v>58</v>
      </c>
      <c r="C20" s="40">
        <v>652</v>
      </c>
      <c r="D20" s="40">
        <v>43</v>
      </c>
      <c r="E20" s="40">
        <v>36</v>
      </c>
      <c r="F20" s="40">
        <v>331</v>
      </c>
      <c r="G20" s="40">
        <v>953</v>
      </c>
      <c r="H20" s="40">
        <v>914</v>
      </c>
      <c r="I20" s="40">
        <v>952</v>
      </c>
      <c r="J20" s="40">
        <v>505</v>
      </c>
      <c r="K20" s="40">
        <v>127</v>
      </c>
      <c r="L20" s="40">
        <v>14</v>
      </c>
      <c r="M20" s="40">
        <v>6</v>
      </c>
      <c r="N20" s="52">
        <v>2</v>
      </c>
      <c r="O20" s="76">
        <v>4593</v>
      </c>
    </row>
    <row r="21" spans="1:15" ht="15.75" x14ac:dyDescent="0.25">
      <c r="A21" s="61" t="s">
        <v>155</v>
      </c>
      <c r="B21" s="40">
        <v>118</v>
      </c>
      <c r="C21" s="40">
        <v>50</v>
      </c>
      <c r="D21" s="40">
        <v>10</v>
      </c>
      <c r="E21" s="40">
        <v>35</v>
      </c>
      <c r="F21" s="40">
        <v>592</v>
      </c>
      <c r="G21" s="40">
        <v>418</v>
      </c>
      <c r="H21" s="40">
        <v>215</v>
      </c>
      <c r="I21" s="40">
        <v>251</v>
      </c>
      <c r="J21" s="40">
        <v>133</v>
      </c>
      <c r="K21" s="40">
        <v>36</v>
      </c>
      <c r="L21" s="40">
        <v>3</v>
      </c>
      <c r="M21" s="40" t="s">
        <v>25</v>
      </c>
      <c r="N21" s="52" t="s">
        <v>25</v>
      </c>
      <c r="O21" s="54">
        <v>1861</v>
      </c>
    </row>
    <row r="22" spans="1:15" ht="15.75" x14ac:dyDescent="0.25">
      <c r="A22" s="61" t="s">
        <v>337</v>
      </c>
      <c r="B22" s="40">
        <v>82</v>
      </c>
      <c r="C22" s="40">
        <v>73</v>
      </c>
      <c r="D22" s="40">
        <v>6</v>
      </c>
      <c r="E22" s="40">
        <v>49</v>
      </c>
      <c r="F22" s="40">
        <v>336</v>
      </c>
      <c r="G22" s="40">
        <v>442</v>
      </c>
      <c r="H22" s="40">
        <v>300</v>
      </c>
      <c r="I22" s="40">
        <v>225</v>
      </c>
      <c r="J22" s="40">
        <v>128</v>
      </c>
      <c r="K22" s="40">
        <v>57</v>
      </c>
      <c r="L22" s="40">
        <v>5</v>
      </c>
      <c r="M22" s="40">
        <v>3</v>
      </c>
      <c r="N22" s="52" t="s">
        <v>25</v>
      </c>
      <c r="O22" s="54">
        <v>1706</v>
      </c>
    </row>
    <row r="23" spans="1:15" ht="15.75" x14ac:dyDescent="0.25">
      <c r="A23" s="61" t="s">
        <v>338</v>
      </c>
      <c r="B23" s="40">
        <v>141</v>
      </c>
      <c r="C23" s="40">
        <v>54</v>
      </c>
      <c r="D23" s="40">
        <v>6</v>
      </c>
      <c r="E23" s="40">
        <v>42</v>
      </c>
      <c r="F23" s="40">
        <v>463</v>
      </c>
      <c r="G23" s="40">
        <v>371</v>
      </c>
      <c r="H23" s="40">
        <v>270</v>
      </c>
      <c r="I23" s="40">
        <v>229</v>
      </c>
      <c r="J23" s="40">
        <v>95</v>
      </c>
      <c r="K23" s="40">
        <v>24</v>
      </c>
      <c r="L23" s="40" t="s">
        <v>25</v>
      </c>
      <c r="M23" s="40">
        <v>2</v>
      </c>
      <c r="N23" s="52" t="s">
        <v>25</v>
      </c>
      <c r="O23" s="54">
        <v>1697</v>
      </c>
    </row>
    <row r="24" spans="1:15" ht="15.75" x14ac:dyDescent="0.25">
      <c r="A24" s="61" t="s">
        <v>156</v>
      </c>
      <c r="B24" s="40">
        <v>19</v>
      </c>
      <c r="C24" s="40">
        <v>30</v>
      </c>
      <c r="D24" s="40">
        <v>1</v>
      </c>
      <c r="E24" s="40">
        <v>15</v>
      </c>
      <c r="F24" s="40">
        <v>206</v>
      </c>
      <c r="G24" s="40">
        <v>167</v>
      </c>
      <c r="H24" s="40">
        <v>112</v>
      </c>
      <c r="I24" s="40">
        <v>108</v>
      </c>
      <c r="J24" s="40">
        <v>52</v>
      </c>
      <c r="K24" s="40">
        <v>13</v>
      </c>
      <c r="L24" s="40" t="s">
        <v>25</v>
      </c>
      <c r="M24" s="40" t="s">
        <v>25</v>
      </c>
      <c r="N24" s="52" t="s">
        <v>25</v>
      </c>
      <c r="O24" s="54">
        <v>723</v>
      </c>
    </row>
    <row r="25" spans="1:15" ht="15.75" x14ac:dyDescent="0.25">
      <c r="A25" s="61" t="s">
        <v>157</v>
      </c>
      <c r="B25" s="40">
        <v>38</v>
      </c>
      <c r="C25" s="40">
        <v>20</v>
      </c>
      <c r="D25" s="40" t="s">
        <v>25</v>
      </c>
      <c r="E25" s="40">
        <v>20</v>
      </c>
      <c r="F25" s="40">
        <v>211</v>
      </c>
      <c r="G25" s="40">
        <v>138</v>
      </c>
      <c r="H25" s="40">
        <v>69</v>
      </c>
      <c r="I25" s="40">
        <v>69</v>
      </c>
      <c r="J25" s="40">
        <v>18</v>
      </c>
      <c r="K25" s="40">
        <v>5</v>
      </c>
      <c r="L25" s="40">
        <v>1</v>
      </c>
      <c r="M25" s="40" t="s">
        <v>25</v>
      </c>
      <c r="N25" s="52" t="s">
        <v>25</v>
      </c>
      <c r="O25" s="54">
        <v>589</v>
      </c>
    </row>
    <row r="26" spans="1:15" ht="15.75" x14ac:dyDescent="0.25">
      <c r="A26" s="61" t="s">
        <v>158</v>
      </c>
      <c r="B26" s="40">
        <v>6</v>
      </c>
      <c r="C26" s="40">
        <v>5</v>
      </c>
      <c r="D26" s="40" t="s">
        <v>25</v>
      </c>
      <c r="E26" s="40">
        <v>3</v>
      </c>
      <c r="F26" s="40">
        <v>92</v>
      </c>
      <c r="G26" s="40">
        <v>40</v>
      </c>
      <c r="H26" s="40">
        <v>34</v>
      </c>
      <c r="I26" s="40">
        <v>24</v>
      </c>
      <c r="J26" s="40">
        <v>14</v>
      </c>
      <c r="K26" s="40">
        <v>3</v>
      </c>
      <c r="L26" s="40" t="s">
        <v>25</v>
      </c>
      <c r="M26" s="40" t="s">
        <v>25</v>
      </c>
      <c r="N26" s="52" t="s">
        <v>25</v>
      </c>
      <c r="O26" s="54">
        <v>221</v>
      </c>
    </row>
    <row r="27" spans="1:15" ht="15.75" x14ac:dyDescent="0.25">
      <c r="A27" s="123" t="s">
        <v>159</v>
      </c>
      <c r="B27" s="40">
        <v>24</v>
      </c>
      <c r="C27" s="40" t="s">
        <v>25</v>
      </c>
      <c r="D27" s="40" t="s">
        <v>25</v>
      </c>
      <c r="E27" s="40">
        <v>3</v>
      </c>
      <c r="F27" s="40">
        <v>30</v>
      </c>
      <c r="G27" s="40">
        <v>32</v>
      </c>
      <c r="H27" s="40">
        <v>20</v>
      </c>
      <c r="I27" s="40">
        <v>29</v>
      </c>
      <c r="J27" s="40">
        <v>10</v>
      </c>
      <c r="K27" s="40">
        <v>1</v>
      </c>
      <c r="L27" s="40" t="s">
        <v>25</v>
      </c>
      <c r="M27" s="40" t="s">
        <v>25</v>
      </c>
      <c r="N27" s="52" t="s">
        <v>25</v>
      </c>
      <c r="O27" s="66">
        <v>149</v>
      </c>
    </row>
    <row r="28" spans="1:15" ht="15.75" x14ac:dyDescent="0.25">
      <c r="A28" s="61" t="s">
        <v>160</v>
      </c>
      <c r="B28" s="40" t="s">
        <v>25</v>
      </c>
      <c r="C28" s="40" t="s">
        <v>25</v>
      </c>
      <c r="D28" s="40" t="s">
        <v>25</v>
      </c>
      <c r="E28" s="40" t="s">
        <v>25</v>
      </c>
      <c r="F28" s="40" t="s">
        <v>25</v>
      </c>
      <c r="G28" s="40">
        <v>1</v>
      </c>
      <c r="H28" s="40" t="s">
        <v>25</v>
      </c>
      <c r="I28" s="40" t="s">
        <v>25</v>
      </c>
      <c r="J28" s="40" t="s">
        <v>25</v>
      </c>
      <c r="K28" s="40" t="s">
        <v>25</v>
      </c>
      <c r="L28" s="40" t="s">
        <v>25</v>
      </c>
      <c r="M28" s="40" t="s">
        <v>25</v>
      </c>
      <c r="N28" s="52" t="s">
        <v>25</v>
      </c>
      <c r="O28" s="54">
        <v>1</v>
      </c>
    </row>
    <row r="29" spans="1:15" ht="32.25" thickBot="1" x14ac:dyDescent="0.3">
      <c r="A29" s="117" t="s">
        <v>36</v>
      </c>
      <c r="B29" s="44">
        <v>486</v>
      </c>
      <c r="C29" s="44">
        <v>884</v>
      </c>
      <c r="D29" s="44">
        <v>66</v>
      </c>
      <c r="E29" s="44">
        <v>203</v>
      </c>
      <c r="F29" s="44">
        <v>2261</v>
      </c>
      <c r="G29" s="44">
        <v>2562</v>
      </c>
      <c r="H29" s="44">
        <v>1934</v>
      </c>
      <c r="I29" s="44">
        <v>1887</v>
      </c>
      <c r="J29" s="44">
        <v>955</v>
      </c>
      <c r="K29" s="44">
        <v>266</v>
      </c>
      <c r="L29" s="44">
        <v>23</v>
      </c>
      <c r="M29" s="44">
        <v>11</v>
      </c>
      <c r="N29" s="138">
        <v>2</v>
      </c>
      <c r="O29" s="139">
        <v>11540</v>
      </c>
    </row>
    <row r="31" spans="1:15" ht="15.75" thickBot="1" x14ac:dyDescent="0.3">
      <c r="A31" s="306" t="s">
        <v>7</v>
      </c>
      <c r="B31" s="271"/>
      <c r="C31" s="271"/>
      <c r="D31" s="271"/>
      <c r="E31" s="271"/>
      <c r="F31" s="271"/>
      <c r="G31" s="271"/>
      <c r="H31" s="271"/>
      <c r="I31" s="271"/>
      <c r="J31" s="271"/>
      <c r="K31" s="271"/>
      <c r="L31" s="271"/>
      <c r="M31" s="271"/>
      <c r="N31" s="271"/>
      <c r="O31" s="271"/>
    </row>
    <row r="32" spans="1:15" ht="15" customHeight="1" thickBot="1" x14ac:dyDescent="0.3">
      <c r="A32" s="298" t="s">
        <v>153</v>
      </c>
      <c r="B32" s="294" t="s">
        <v>10</v>
      </c>
      <c r="C32" s="294"/>
      <c r="D32" s="294"/>
      <c r="E32" s="294"/>
      <c r="F32" s="294"/>
      <c r="G32" s="294"/>
      <c r="H32" s="294"/>
      <c r="I32" s="294"/>
      <c r="J32" s="294"/>
      <c r="K32" s="294"/>
      <c r="L32" s="294"/>
      <c r="M32" s="294"/>
      <c r="N32" s="294"/>
      <c r="O32" s="296" t="s">
        <v>7</v>
      </c>
    </row>
    <row r="33" spans="1:15" ht="15.75" thickBot="1" x14ac:dyDescent="0.3">
      <c r="A33" s="299"/>
      <c r="B33" s="58" t="s">
        <v>11</v>
      </c>
      <c r="C33" s="60" t="s">
        <v>12</v>
      </c>
      <c r="D33" s="60" t="s">
        <v>13</v>
      </c>
      <c r="E33" s="60" t="s">
        <v>14</v>
      </c>
      <c r="F33" s="60" t="s">
        <v>15</v>
      </c>
      <c r="G33" s="60" t="s">
        <v>16</v>
      </c>
      <c r="H33" s="60" t="s">
        <v>17</v>
      </c>
      <c r="I33" s="60" t="s">
        <v>18</v>
      </c>
      <c r="J33" s="60" t="s">
        <v>19</v>
      </c>
      <c r="K33" s="60" t="s">
        <v>20</v>
      </c>
      <c r="L33" s="60" t="s">
        <v>21</v>
      </c>
      <c r="M33" s="60" t="s">
        <v>22</v>
      </c>
      <c r="N33" s="59" t="s">
        <v>23</v>
      </c>
      <c r="O33" s="297"/>
    </row>
    <row r="34" spans="1:15" ht="15.75" x14ac:dyDescent="0.25">
      <c r="A34" s="122" t="s">
        <v>154</v>
      </c>
      <c r="B34" s="40">
        <v>152</v>
      </c>
      <c r="C34" s="40">
        <v>1178</v>
      </c>
      <c r="D34" s="40">
        <v>80</v>
      </c>
      <c r="E34" s="40">
        <v>64</v>
      </c>
      <c r="F34" s="40">
        <v>572</v>
      </c>
      <c r="G34" s="40">
        <v>1422</v>
      </c>
      <c r="H34" s="40">
        <v>1445</v>
      </c>
      <c r="I34" s="40">
        <v>1553</v>
      </c>
      <c r="J34" s="40">
        <v>872</v>
      </c>
      <c r="K34" s="40">
        <v>244</v>
      </c>
      <c r="L34" s="40">
        <v>37</v>
      </c>
      <c r="M34" s="40">
        <v>9</v>
      </c>
      <c r="N34" s="52">
        <v>3</v>
      </c>
      <c r="O34" s="76">
        <v>7631</v>
      </c>
    </row>
    <row r="35" spans="1:15" ht="15.75" x14ac:dyDescent="0.25">
      <c r="A35" s="61" t="s">
        <v>155</v>
      </c>
      <c r="B35" s="40">
        <v>215</v>
      </c>
      <c r="C35" s="40">
        <v>134</v>
      </c>
      <c r="D35" s="40">
        <v>15</v>
      </c>
      <c r="E35" s="40">
        <v>50</v>
      </c>
      <c r="F35" s="40">
        <v>835</v>
      </c>
      <c r="G35" s="40">
        <v>625</v>
      </c>
      <c r="H35" s="40">
        <v>341</v>
      </c>
      <c r="I35" s="40">
        <v>425</v>
      </c>
      <c r="J35" s="40">
        <v>220</v>
      </c>
      <c r="K35" s="40">
        <v>58</v>
      </c>
      <c r="L35" s="40">
        <v>5</v>
      </c>
      <c r="M35" s="40" t="s">
        <v>25</v>
      </c>
      <c r="N35" s="52" t="s">
        <v>25</v>
      </c>
      <c r="O35" s="54">
        <v>2923</v>
      </c>
    </row>
    <row r="36" spans="1:15" ht="15.75" x14ac:dyDescent="0.25">
      <c r="A36" s="61" t="s">
        <v>337</v>
      </c>
      <c r="B36" s="40">
        <v>179</v>
      </c>
      <c r="C36" s="40">
        <v>200</v>
      </c>
      <c r="D36" s="40">
        <v>11</v>
      </c>
      <c r="E36" s="40">
        <v>71</v>
      </c>
      <c r="F36" s="40">
        <v>529</v>
      </c>
      <c r="G36" s="40">
        <v>757</v>
      </c>
      <c r="H36" s="40">
        <v>479</v>
      </c>
      <c r="I36" s="40">
        <v>451</v>
      </c>
      <c r="J36" s="40">
        <v>270</v>
      </c>
      <c r="K36" s="40">
        <v>113</v>
      </c>
      <c r="L36" s="40">
        <v>9</v>
      </c>
      <c r="M36" s="40">
        <v>3</v>
      </c>
      <c r="N36" s="52" t="s">
        <v>25</v>
      </c>
      <c r="O36" s="54">
        <v>3072</v>
      </c>
    </row>
    <row r="37" spans="1:15" ht="15.75" x14ac:dyDescent="0.25">
      <c r="A37" s="61" t="s">
        <v>338</v>
      </c>
      <c r="B37" s="40">
        <v>244</v>
      </c>
      <c r="C37" s="40">
        <v>134</v>
      </c>
      <c r="D37" s="40">
        <v>9</v>
      </c>
      <c r="E37" s="40">
        <v>52</v>
      </c>
      <c r="F37" s="40">
        <v>666</v>
      </c>
      <c r="G37" s="40">
        <v>583</v>
      </c>
      <c r="H37" s="40">
        <v>400</v>
      </c>
      <c r="I37" s="40">
        <v>369</v>
      </c>
      <c r="J37" s="40">
        <v>158</v>
      </c>
      <c r="K37" s="40">
        <v>43</v>
      </c>
      <c r="L37" s="40">
        <v>1</v>
      </c>
      <c r="M37" s="40">
        <v>2</v>
      </c>
      <c r="N37" s="52" t="s">
        <v>25</v>
      </c>
      <c r="O37" s="54">
        <v>2661</v>
      </c>
    </row>
    <row r="38" spans="1:15" ht="15.75" x14ac:dyDescent="0.25">
      <c r="A38" s="61" t="s">
        <v>156</v>
      </c>
      <c r="B38" s="40">
        <v>51</v>
      </c>
      <c r="C38" s="40">
        <v>89</v>
      </c>
      <c r="D38" s="40">
        <v>1</v>
      </c>
      <c r="E38" s="40">
        <v>27</v>
      </c>
      <c r="F38" s="40">
        <v>327</v>
      </c>
      <c r="G38" s="40">
        <v>276</v>
      </c>
      <c r="H38" s="40">
        <v>183</v>
      </c>
      <c r="I38" s="40">
        <v>192</v>
      </c>
      <c r="J38" s="40">
        <v>107</v>
      </c>
      <c r="K38" s="40">
        <v>32</v>
      </c>
      <c r="L38" s="40">
        <v>1</v>
      </c>
      <c r="M38" s="40" t="s">
        <v>25</v>
      </c>
      <c r="N38" s="52" t="s">
        <v>25</v>
      </c>
      <c r="O38" s="54">
        <v>1286</v>
      </c>
    </row>
    <row r="39" spans="1:15" ht="15.75" x14ac:dyDescent="0.25">
      <c r="A39" s="61" t="s">
        <v>157</v>
      </c>
      <c r="B39" s="40">
        <v>75</v>
      </c>
      <c r="C39" s="40">
        <v>46</v>
      </c>
      <c r="D39" s="40" t="s">
        <v>25</v>
      </c>
      <c r="E39" s="40">
        <v>46</v>
      </c>
      <c r="F39" s="40">
        <v>332</v>
      </c>
      <c r="G39" s="40">
        <v>225</v>
      </c>
      <c r="H39" s="40">
        <v>102</v>
      </c>
      <c r="I39" s="40">
        <v>120</v>
      </c>
      <c r="J39" s="40">
        <v>47</v>
      </c>
      <c r="K39" s="40">
        <v>11</v>
      </c>
      <c r="L39" s="40">
        <v>1</v>
      </c>
      <c r="M39" s="40" t="s">
        <v>25</v>
      </c>
      <c r="N39" s="52" t="s">
        <v>25</v>
      </c>
      <c r="O39" s="54">
        <v>1005</v>
      </c>
    </row>
    <row r="40" spans="1:15" ht="15.75" x14ac:dyDescent="0.25">
      <c r="A40" s="61" t="s">
        <v>158</v>
      </c>
      <c r="B40" s="40">
        <v>9</v>
      </c>
      <c r="C40" s="40">
        <v>13</v>
      </c>
      <c r="D40" s="40" t="s">
        <v>25</v>
      </c>
      <c r="E40" s="40">
        <v>6</v>
      </c>
      <c r="F40" s="40">
        <v>156</v>
      </c>
      <c r="G40" s="40">
        <v>70</v>
      </c>
      <c r="H40" s="40">
        <v>67</v>
      </c>
      <c r="I40" s="40">
        <v>57</v>
      </c>
      <c r="J40" s="40">
        <v>29</v>
      </c>
      <c r="K40" s="40">
        <v>9</v>
      </c>
      <c r="L40" s="40" t="s">
        <v>25</v>
      </c>
      <c r="M40" s="40" t="s">
        <v>25</v>
      </c>
      <c r="N40" s="52" t="s">
        <v>25</v>
      </c>
      <c r="O40" s="54">
        <v>416</v>
      </c>
    </row>
    <row r="41" spans="1:15" ht="15.75" x14ac:dyDescent="0.25">
      <c r="A41" s="123" t="s">
        <v>159</v>
      </c>
      <c r="B41" s="40">
        <v>34</v>
      </c>
      <c r="C41" s="40" t="s">
        <v>25</v>
      </c>
      <c r="D41" s="40" t="s">
        <v>25</v>
      </c>
      <c r="E41" s="40">
        <v>5</v>
      </c>
      <c r="F41" s="40">
        <v>43</v>
      </c>
      <c r="G41" s="40">
        <v>46</v>
      </c>
      <c r="H41" s="40">
        <v>35</v>
      </c>
      <c r="I41" s="40">
        <v>44</v>
      </c>
      <c r="J41" s="40">
        <v>17</v>
      </c>
      <c r="K41" s="40">
        <v>1</v>
      </c>
      <c r="L41" s="40" t="s">
        <v>25</v>
      </c>
      <c r="M41" s="40" t="s">
        <v>25</v>
      </c>
      <c r="N41" s="52" t="s">
        <v>25</v>
      </c>
      <c r="O41" s="66">
        <v>225</v>
      </c>
    </row>
    <row r="42" spans="1:15" ht="15.75" x14ac:dyDescent="0.25">
      <c r="A42" s="61" t="s">
        <v>160</v>
      </c>
      <c r="B42" s="40" t="s">
        <v>25</v>
      </c>
      <c r="C42" s="40" t="s">
        <v>25</v>
      </c>
      <c r="D42" s="40" t="s">
        <v>25</v>
      </c>
      <c r="E42" s="40" t="s">
        <v>25</v>
      </c>
      <c r="F42" s="40" t="s">
        <v>25</v>
      </c>
      <c r="G42" s="40">
        <v>1</v>
      </c>
      <c r="H42" s="40">
        <v>1</v>
      </c>
      <c r="I42" s="40" t="s">
        <v>25</v>
      </c>
      <c r="J42" s="40">
        <v>1</v>
      </c>
      <c r="K42" s="40" t="s">
        <v>25</v>
      </c>
      <c r="L42" s="40">
        <v>1</v>
      </c>
      <c r="M42" s="40" t="s">
        <v>25</v>
      </c>
      <c r="N42" s="52" t="s">
        <v>25</v>
      </c>
      <c r="O42" s="54">
        <v>4</v>
      </c>
    </row>
    <row r="43" spans="1:15" ht="16.5" thickBot="1" x14ac:dyDescent="0.3">
      <c r="A43" s="117" t="s">
        <v>7</v>
      </c>
      <c r="B43" s="44">
        <v>959</v>
      </c>
      <c r="C43" s="44">
        <v>1794</v>
      </c>
      <c r="D43" s="44">
        <v>116</v>
      </c>
      <c r="E43" s="44">
        <v>321</v>
      </c>
      <c r="F43" s="44">
        <v>3460</v>
      </c>
      <c r="G43" s="44">
        <v>4005</v>
      </c>
      <c r="H43" s="44">
        <v>3053</v>
      </c>
      <c r="I43" s="44">
        <v>3211</v>
      </c>
      <c r="J43" s="44">
        <v>1721</v>
      </c>
      <c r="K43" s="44">
        <v>511</v>
      </c>
      <c r="L43" s="44">
        <v>55</v>
      </c>
      <c r="M43" s="44">
        <v>14</v>
      </c>
      <c r="N43" s="138">
        <v>3</v>
      </c>
      <c r="O43" s="139">
        <v>19223</v>
      </c>
    </row>
    <row r="45" spans="1:15" ht="15.75" x14ac:dyDescent="0.25">
      <c r="A45" s="163" t="s">
        <v>8</v>
      </c>
    </row>
  </sheetData>
  <mergeCells count="12">
    <mergeCell ref="A32:A33"/>
    <mergeCell ref="B32:N32"/>
    <mergeCell ref="O32:O33"/>
    <mergeCell ref="A3:O3"/>
    <mergeCell ref="A4:A5"/>
    <mergeCell ref="B4:N4"/>
    <mergeCell ref="O4:O5"/>
    <mergeCell ref="A17:O17"/>
    <mergeCell ref="A18:A19"/>
    <mergeCell ref="B18:N18"/>
    <mergeCell ref="O18:O19"/>
    <mergeCell ref="A31:O31"/>
  </mergeCells>
  <hyperlinks>
    <hyperlink ref="J1" location="'Table of Contents'!C2" display="Back to Table of Contents"/>
  </hyperlinks>
  <pageMargins left="0.75" right="0.75" top="1" bottom="1" header="0.5" footer="0.5"/>
  <pageSetup paperSize="9" scale="47" orientation="portrait" r:id="rId1"/>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5"/>
  <sheetViews>
    <sheetView showGridLines="0" zoomScale="106" zoomScaleNormal="106" workbookViewId="0"/>
  </sheetViews>
  <sheetFormatPr defaultRowHeight="15" x14ac:dyDescent="0.25"/>
  <cols>
    <col min="1" max="1" width="36.5703125" bestFit="1" customWidth="1"/>
    <col min="2" max="15" width="10.85546875" customWidth="1"/>
  </cols>
  <sheetData>
    <row r="1" spans="1:15" x14ac:dyDescent="0.25">
      <c r="A1" s="8" t="s">
        <v>606</v>
      </c>
      <c r="J1" s="7" t="s">
        <v>892</v>
      </c>
    </row>
    <row r="2" spans="1:15" x14ac:dyDescent="0.25">
      <c r="A2" s="8"/>
      <c r="J2" s="7"/>
    </row>
    <row r="3" spans="1:15" ht="15.75" customHeight="1" thickBot="1" x14ac:dyDescent="0.3">
      <c r="A3" s="307" t="s">
        <v>2</v>
      </c>
      <c r="B3" s="269"/>
      <c r="C3" s="269"/>
      <c r="D3" s="269"/>
      <c r="E3" s="269"/>
      <c r="F3" s="269"/>
      <c r="G3" s="269"/>
      <c r="H3" s="269"/>
      <c r="I3" s="269"/>
      <c r="J3" s="269"/>
      <c r="K3" s="269"/>
      <c r="L3" s="269"/>
      <c r="M3" s="269"/>
      <c r="N3" s="269"/>
      <c r="O3" s="269"/>
    </row>
    <row r="4" spans="1:15" ht="15" customHeight="1" thickBot="1" x14ac:dyDescent="0.3">
      <c r="A4" s="298" t="s">
        <v>153</v>
      </c>
      <c r="B4" s="294" t="s">
        <v>10</v>
      </c>
      <c r="C4" s="294"/>
      <c r="D4" s="294"/>
      <c r="E4" s="294"/>
      <c r="F4" s="294"/>
      <c r="G4" s="294"/>
      <c r="H4" s="294"/>
      <c r="I4" s="294"/>
      <c r="J4" s="294"/>
      <c r="K4" s="294"/>
      <c r="L4" s="294"/>
      <c r="M4" s="294"/>
      <c r="N4" s="294"/>
      <c r="O4" s="296" t="s">
        <v>7</v>
      </c>
    </row>
    <row r="5" spans="1:15" ht="15.75" customHeight="1" thickBot="1" x14ac:dyDescent="0.3">
      <c r="A5" s="299"/>
      <c r="B5" s="58" t="s">
        <v>11</v>
      </c>
      <c r="C5" s="60" t="s">
        <v>12</v>
      </c>
      <c r="D5" s="60" t="s">
        <v>13</v>
      </c>
      <c r="E5" s="60" t="s">
        <v>14</v>
      </c>
      <c r="F5" s="60" t="s">
        <v>15</v>
      </c>
      <c r="G5" s="60" t="s">
        <v>16</v>
      </c>
      <c r="H5" s="60" t="s">
        <v>17</v>
      </c>
      <c r="I5" s="60" t="s">
        <v>18</v>
      </c>
      <c r="J5" s="60" t="s">
        <v>19</v>
      </c>
      <c r="K5" s="60" t="s">
        <v>20</v>
      </c>
      <c r="L5" s="60" t="s">
        <v>21</v>
      </c>
      <c r="M5" s="60" t="s">
        <v>22</v>
      </c>
      <c r="N5" s="59" t="s">
        <v>23</v>
      </c>
      <c r="O5" s="376" t="s">
        <v>7</v>
      </c>
    </row>
    <row r="6" spans="1:15" ht="15.75" x14ac:dyDescent="0.25">
      <c r="A6" s="118" t="s">
        <v>185</v>
      </c>
      <c r="B6" s="29">
        <v>23.2</v>
      </c>
      <c r="C6" s="39">
        <v>25.5</v>
      </c>
      <c r="D6" s="39">
        <v>19.3</v>
      </c>
      <c r="E6" s="39">
        <v>31.3</v>
      </c>
      <c r="F6" s="39">
        <v>31.9</v>
      </c>
      <c r="G6" s="39">
        <v>31.4</v>
      </c>
      <c r="H6" s="39">
        <v>32.5</v>
      </c>
      <c r="I6" s="39">
        <v>37.700000000000003</v>
      </c>
      <c r="J6" s="39">
        <v>42</v>
      </c>
      <c r="K6" s="39">
        <v>44.1</v>
      </c>
      <c r="L6" s="39">
        <v>49.3</v>
      </c>
      <c r="M6" s="39">
        <v>48</v>
      </c>
      <c r="N6" s="30">
        <v>64</v>
      </c>
      <c r="O6" s="76">
        <v>33.4</v>
      </c>
    </row>
    <row r="7" spans="1:15" ht="15.75" x14ac:dyDescent="0.25">
      <c r="A7" s="61" t="s">
        <v>186</v>
      </c>
      <c r="B7" s="33">
        <v>32.200000000000003</v>
      </c>
      <c r="C7" s="40">
        <v>25</v>
      </c>
      <c r="D7" s="40">
        <v>33.6</v>
      </c>
      <c r="E7" s="40">
        <v>37.9</v>
      </c>
      <c r="F7" s="40">
        <v>36.700000000000003</v>
      </c>
      <c r="G7" s="40">
        <v>36.700000000000003</v>
      </c>
      <c r="H7" s="40">
        <v>38</v>
      </c>
      <c r="I7" s="40">
        <v>40</v>
      </c>
      <c r="J7" s="40">
        <v>42.5</v>
      </c>
      <c r="K7" s="40">
        <v>45.5</v>
      </c>
      <c r="L7" s="40">
        <v>48</v>
      </c>
      <c r="M7" s="40" t="s">
        <v>25</v>
      </c>
      <c r="N7" s="34" t="s">
        <v>25</v>
      </c>
      <c r="O7" s="54">
        <v>36.799999999999997</v>
      </c>
    </row>
    <row r="8" spans="1:15" ht="15.75" x14ac:dyDescent="0.25">
      <c r="A8" s="61" t="s">
        <v>187</v>
      </c>
      <c r="B8" s="33">
        <v>31.1</v>
      </c>
      <c r="C8" s="40">
        <v>25.4</v>
      </c>
      <c r="D8" s="40">
        <v>21</v>
      </c>
      <c r="E8" s="40">
        <v>36</v>
      </c>
      <c r="F8" s="40">
        <v>37.1</v>
      </c>
      <c r="G8" s="40">
        <v>34.9</v>
      </c>
      <c r="H8" s="40">
        <v>38</v>
      </c>
      <c r="I8" s="40">
        <v>38.700000000000003</v>
      </c>
      <c r="J8" s="40">
        <v>40.6</v>
      </c>
      <c r="K8" s="40">
        <v>44.8</v>
      </c>
      <c r="L8" s="40">
        <v>49.5</v>
      </c>
      <c r="M8" s="40" t="s">
        <v>25</v>
      </c>
      <c r="N8" s="34" t="s">
        <v>25</v>
      </c>
      <c r="O8" s="54">
        <v>36.1</v>
      </c>
    </row>
    <row r="9" spans="1:15" ht="15.75" x14ac:dyDescent="0.25">
      <c r="A9" s="61" t="s">
        <v>188</v>
      </c>
      <c r="B9" s="33">
        <v>33.4</v>
      </c>
      <c r="C9" s="40">
        <v>28.2</v>
      </c>
      <c r="D9" s="40">
        <v>18.3</v>
      </c>
      <c r="E9" s="40">
        <v>34.799999999999997</v>
      </c>
      <c r="F9" s="40">
        <v>35.799999999999997</v>
      </c>
      <c r="G9" s="40">
        <v>35.4</v>
      </c>
      <c r="H9" s="40">
        <v>39.299999999999997</v>
      </c>
      <c r="I9" s="40">
        <v>41.4</v>
      </c>
      <c r="J9" s="40">
        <v>44.8</v>
      </c>
      <c r="K9" s="40">
        <v>45.1</v>
      </c>
      <c r="L9" s="40">
        <v>53</v>
      </c>
      <c r="M9" s="40" t="s">
        <v>25</v>
      </c>
      <c r="N9" s="34" t="s">
        <v>25</v>
      </c>
      <c r="O9" s="54">
        <v>36.9</v>
      </c>
    </row>
    <row r="10" spans="1:15" ht="15.75" x14ac:dyDescent="0.25">
      <c r="A10" s="61" t="s">
        <v>189</v>
      </c>
      <c r="B10" s="33">
        <v>22</v>
      </c>
      <c r="C10" s="40">
        <v>28</v>
      </c>
      <c r="D10" s="40" t="s">
        <v>25</v>
      </c>
      <c r="E10" s="40">
        <v>30.3</v>
      </c>
      <c r="F10" s="40">
        <v>37.700000000000003</v>
      </c>
      <c r="G10" s="40">
        <v>39.299999999999997</v>
      </c>
      <c r="H10" s="40">
        <v>38.200000000000003</v>
      </c>
      <c r="I10" s="40">
        <v>38.1</v>
      </c>
      <c r="J10" s="40">
        <v>42.6</v>
      </c>
      <c r="K10" s="40">
        <v>45.7</v>
      </c>
      <c r="L10" s="40">
        <v>43</v>
      </c>
      <c r="M10" s="40" t="s">
        <v>25</v>
      </c>
      <c r="N10" s="34" t="s">
        <v>25</v>
      </c>
      <c r="O10" s="54">
        <v>36.799999999999997</v>
      </c>
    </row>
    <row r="11" spans="1:15" ht="15.75" x14ac:dyDescent="0.25">
      <c r="A11" s="61" t="s">
        <v>190</v>
      </c>
      <c r="B11" s="33">
        <v>34</v>
      </c>
      <c r="C11" s="40">
        <v>26.5</v>
      </c>
      <c r="D11" s="40" t="s">
        <v>25</v>
      </c>
      <c r="E11" s="40">
        <v>35</v>
      </c>
      <c r="F11" s="40">
        <v>36.9</v>
      </c>
      <c r="G11" s="40">
        <v>36.799999999999997</v>
      </c>
      <c r="H11" s="40">
        <v>42</v>
      </c>
      <c r="I11" s="40">
        <v>42.2</v>
      </c>
      <c r="J11" s="40">
        <v>43.3</v>
      </c>
      <c r="K11" s="40">
        <v>50</v>
      </c>
      <c r="L11" s="40" t="s">
        <v>25</v>
      </c>
      <c r="M11" s="40" t="s">
        <v>25</v>
      </c>
      <c r="N11" s="34" t="s">
        <v>25</v>
      </c>
      <c r="O11" s="54">
        <v>37.5</v>
      </c>
    </row>
    <row r="12" spans="1:15" ht="15.75" x14ac:dyDescent="0.25">
      <c r="A12" s="61" t="s">
        <v>191</v>
      </c>
      <c r="B12" s="33">
        <v>22.7</v>
      </c>
      <c r="C12" s="40">
        <v>26.4</v>
      </c>
      <c r="D12" s="40" t="s">
        <v>25</v>
      </c>
      <c r="E12" s="40">
        <v>28</v>
      </c>
      <c r="F12" s="40">
        <v>36.200000000000003</v>
      </c>
      <c r="G12" s="40">
        <v>35.4</v>
      </c>
      <c r="H12" s="40">
        <v>37.9</v>
      </c>
      <c r="I12" s="40">
        <v>42.1</v>
      </c>
      <c r="J12" s="40">
        <v>43.9</v>
      </c>
      <c r="K12" s="40">
        <v>49.2</v>
      </c>
      <c r="L12" s="40" t="s">
        <v>25</v>
      </c>
      <c r="M12" s="40" t="s">
        <v>25</v>
      </c>
      <c r="N12" s="34" t="s">
        <v>25</v>
      </c>
      <c r="O12" s="54">
        <v>37.700000000000003</v>
      </c>
    </row>
    <row r="13" spans="1:15" ht="15.75" x14ac:dyDescent="0.25">
      <c r="A13" s="61" t="s">
        <v>192</v>
      </c>
      <c r="B13" s="33">
        <v>29.7</v>
      </c>
      <c r="C13" s="40" t="s">
        <v>25</v>
      </c>
      <c r="D13" s="40" t="s">
        <v>25</v>
      </c>
      <c r="E13" s="40">
        <v>46</v>
      </c>
      <c r="F13" s="40">
        <v>39.5</v>
      </c>
      <c r="G13" s="40">
        <v>41.6</v>
      </c>
      <c r="H13" s="40">
        <v>40.5</v>
      </c>
      <c r="I13" s="40">
        <v>45.1</v>
      </c>
      <c r="J13" s="40">
        <v>47</v>
      </c>
      <c r="K13" s="40" t="s">
        <v>25</v>
      </c>
      <c r="L13" s="40" t="s">
        <v>25</v>
      </c>
      <c r="M13" s="40" t="s">
        <v>25</v>
      </c>
      <c r="N13" s="34" t="s">
        <v>25</v>
      </c>
      <c r="O13" s="54">
        <v>40.700000000000003</v>
      </c>
    </row>
    <row r="14" spans="1:15" ht="15.75" x14ac:dyDescent="0.25">
      <c r="A14" s="122" t="s">
        <v>193</v>
      </c>
      <c r="B14" s="33" t="s">
        <v>25</v>
      </c>
      <c r="C14" s="40" t="s">
        <v>25</v>
      </c>
      <c r="D14" s="40" t="s">
        <v>25</v>
      </c>
      <c r="E14" s="40" t="s">
        <v>25</v>
      </c>
      <c r="F14" s="40" t="s">
        <v>25</v>
      </c>
      <c r="G14" s="40" t="s">
        <v>25</v>
      </c>
      <c r="H14" s="40">
        <v>37</v>
      </c>
      <c r="I14" s="40" t="s">
        <v>25</v>
      </c>
      <c r="J14" s="40">
        <v>58</v>
      </c>
      <c r="K14" s="40" t="s">
        <v>25</v>
      </c>
      <c r="L14" s="40">
        <v>34</v>
      </c>
      <c r="M14" s="40" t="s">
        <v>25</v>
      </c>
      <c r="N14" s="34" t="s">
        <v>25</v>
      </c>
      <c r="O14" s="54">
        <v>43</v>
      </c>
    </row>
    <row r="15" spans="1:15" ht="16.5" thickBot="1" x14ac:dyDescent="0.3">
      <c r="A15" s="119" t="s">
        <v>35</v>
      </c>
      <c r="B15" s="37">
        <v>29.8</v>
      </c>
      <c r="C15" s="41">
        <v>25.9</v>
      </c>
      <c r="D15" s="41">
        <v>20.8</v>
      </c>
      <c r="E15" s="41">
        <v>34.200000000000003</v>
      </c>
      <c r="F15" s="41">
        <v>35.799999999999997</v>
      </c>
      <c r="G15" s="41">
        <v>34.6</v>
      </c>
      <c r="H15" s="41">
        <v>35.700000000000003</v>
      </c>
      <c r="I15" s="41">
        <v>39</v>
      </c>
      <c r="J15" s="41">
        <v>42.2</v>
      </c>
      <c r="K15" s="41">
        <v>44.9</v>
      </c>
      <c r="L15" s="41">
        <v>48.7</v>
      </c>
      <c r="M15" s="41">
        <v>48</v>
      </c>
      <c r="N15" s="38">
        <v>64</v>
      </c>
      <c r="O15" s="57">
        <v>35.4</v>
      </c>
    </row>
    <row r="17" spans="1:15" ht="15.75" customHeight="1" thickBot="1" x14ac:dyDescent="0.3">
      <c r="A17" s="307" t="s">
        <v>3</v>
      </c>
      <c r="B17" s="269"/>
      <c r="C17" s="269"/>
      <c r="D17" s="269"/>
      <c r="E17" s="269"/>
      <c r="F17" s="269"/>
      <c r="G17" s="269"/>
      <c r="H17" s="269"/>
      <c r="I17" s="269"/>
      <c r="J17" s="269"/>
      <c r="K17" s="269"/>
      <c r="L17" s="269"/>
      <c r="M17" s="269"/>
      <c r="N17" s="269"/>
      <c r="O17" s="269"/>
    </row>
    <row r="18" spans="1:15" ht="15" customHeight="1" thickBot="1" x14ac:dyDescent="0.3">
      <c r="A18" s="298" t="s">
        <v>153</v>
      </c>
      <c r="B18" s="294" t="s">
        <v>10</v>
      </c>
      <c r="C18" s="294"/>
      <c r="D18" s="294"/>
      <c r="E18" s="294"/>
      <c r="F18" s="294"/>
      <c r="G18" s="294"/>
      <c r="H18" s="294"/>
      <c r="I18" s="294"/>
      <c r="J18" s="294"/>
      <c r="K18" s="294"/>
      <c r="L18" s="294"/>
      <c r="M18" s="294"/>
      <c r="N18" s="294"/>
      <c r="O18" s="296" t="s">
        <v>7</v>
      </c>
    </row>
    <row r="19" spans="1:15" ht="15.75" customHeight="1" thickBot="1" x14ac:dyDescent="0.3">
      <c r="A19" s="299"/>
      <c r="B19" s="58" t="s">
        <v>11</v>
      </c>
      <c r="C19" s="60" t="s">
        <v>12</v>
      </c>
      <c r="D19" s="60" t="s">
        <v>13</v>
      </c>
      <c r="E19" s="60" t="s">
        <v>14</v>
      </c>
      <c r="F19" s="60" t="s">
        <v>15</v>
      </c>
      <c r="G19" s="60" t="s">
        <v>16</v>
      </c>
      <c r="H19" s="60" t="s">
        <v>17</v>
      </c>
      <c r="I19" s="60" t="s">
        <v>18</v>
      </c>
      <c r="J19" s="60" t="s">
        <v>19</v>
      </c>
      <c r="K19" s="60" t="s">
        <v>20</v>
      </c>
      <c r="L19" s="60" t="s">
        <v>21</v>
      </c>
      <c r="M19" s="60" t="s">
        <v>22</v>
      </c>
      <c r="N19" s="59" t="s">
        <v>23</v>
      </c>
      <c r="O19" s="376"/>
    </row>
    <row r="20" spans="1:15" ht="15.75" x14ac:dyDescent="0.25">
      <c r="A20" s="118" t="s">
        <v>185</v>
      </c>
      <c r="B20" s="47">
        <v>22.3</v>
      </c>
      <c r="C20" s="48">
        <v>24.6</v>
      </c>
      <c r="D20" s="48">
        <v>20.2</v>
      </c>
      <c r="E20" s="48">
        <v>31.2</v>
      </c>
      <c r="F20" s="48">
        <v>34.299999999999997</v>
      </c>
      <c r="G20" s="48">
        <v>31.7</v>
      </c>
      <c r="H20" s="48">
        <v>33.5</v>
      </c>
      <c r="I20" s="48">
        <v>37.700000000000003</v>
      </c>
      <c r="J20" s="48">
        <v>41.3</v>
      </c>
      <c r="K20" s="48">
        <v>43.7</v>
      </c>
      <c r="L20" s="48">
        <v>46.9</v>
      </c>
      <c r="M20" s="48">
        <v>50.8</v>
      </c>
      <c r="N20" s="49">
        <v>52</v>
      </c>
      <c r="O20" s="76">
        <v>33.700000000000003</v>
      </c>
    </row>
    <row r="21" spans="1:15" ht="15.75" x14ac:dyDescent="0.25">
      <c r="A21" s="61" t="s">
        <v>186</v>
      </c>
      <c r="B21" s="33">
        <v>29.8</v>
      </c>
      <c r="C21" s="40">
        <v>27.4</v>
      </c>
      <c r="D21" s="40">
        <v>31.5</v>
      </c>
      <c r="E21" s="40">
        <v>38</v>
      </c>
      <c r="F21" s="40">
        <v>37.5</v>
      </c>
      <c r="G21" s="40">
        <v>37.1</v>
      </c>
      <c r="H21" s="40">
        <v>37.200000000000003</v>
      </c>
      <c r="I21" s="40">
        <v>37.799999999999997</v>
      </c>
      <c r="J21" s="40">
        <v>39.6</v>
      </c>
      <c r="K21" s="40">
        <v>44.1</v>
      </c>
      <c r="L21" s="40">
        <v>44.7</v>
      </c>
      <c r="M21" s="40" t="s">
        <v>25</v>
      </c>
      <c r="N21" s="34" t="s">
        <v>25</v>
      </c>
      <c r="O21" s="54">
        <v>36.9</v>
      </c>
    </row>
    <row r="22" spans="1:15" ht="15.75" x14ac:dyDescent="0.25">
      <c r="A22" s="61" t="s">
        <v>187</v>
      </c>
      <c r="B22" s="33">
        <v>29.7</v>
      </c>
      <c r="C22" s="40">
        <v>25.2</v>
      </c>
      <c r="D22" s="40">
        <v>23.3</v>
      </c>
      <c r="E22" s="40">
        <v>41</v>
      </c>
      <c r="F22" s="40">
        <v>38.1</v>
      </c>
      <c r="G22" s="40">
        <v>37.200000000000003</v>
      </c>
      <c r="H22" s="40">
        <v>37.5</v>
      </c>
      <c r="I22" s="40">
        <v>38.200000000000003</v>
      </c>
      <c r="J22" s="40">
        <v>40.5</v>
      </c>
      <c r="K22" s="40">
        <v>44.1</v>
      </c>
      <c r="L22" s="40">
        <v>47</v>
      </c>
      <c r="M22" s="40">
        <v>53</v>
      </c>
      <c r="N22" s="34" t="s">
        <v>25</v>
      </c>
      <c r="O22" s="54">
        <v>37.299999999999997</v>
      </c>
    </row>
    <row r="23" spans="1:15" ht="15.75" x14ac:dyDescent="0.25">
      <c r="A23" s="61" t="s">
        <v>188</v>
      </c>
      <c r="B23" s="33">
        <v>31.4</v>
      </c>
      <c r="C23" s="40">
        <v>27.8</v>
      </c>
      <c r="D23" s="40">
        <v>18</v>
      </c>
      <c r="E23" s="40">
        <v>33</v>
      </c>
      <c r="F23" s="40">
        <v>39.200000000000003</v>
      </c>
      <c r="G23" s="40">
        <v>37.799999999999997</v>
      </c>
      <c r="H23" s="40">
        <v>37.4</v>
      </c>
      <c r="I23" s="40">
        <v>41</v>
      </c>
      <c r="J23" s="40">
        <v>42.4</v>
      </c>
      <c r="K23" s="40">
        <v>41.4</v>
      </c>
      <c r="L23" s="40" t="s">
        <v>25</v>
      </c>
      <c r="M23" s="40">
        <v>49</v>
      </c>
      <c r="N23" s="34" t="s">
        <v>25</v>
      </c>
      <c r="O23" s="54">
        <v>37.799999999999997</v>
      </c>
    </row>
    <row r="24" spans="1:15" ht="15.75" x14ac:dyDescent="0.25">
      <c r="A24" s="61" t="s">
        <v>189</v>
      </c>
      <c r="B24" s="33">
        <v>26.6</v>
      </c>
      <c r="C24" s="40">
        <v>25.9</v>
      </c>
      <c r="D24" s="40">
        <v>19</v>
      </c>
      <c r="E24" s="40">
        <v>38.799999999999997</v>
      </c>
      <c r="F24" s="40">
        <v>39.1</v>
      </c>
      <c r="G24" s="40">
        <v>39.1</v>
      </c>
      <c r="H24" s="40">
        <v>38.299999999999997</v>
      </c>
      <c r="I24" s="40">
        <v>39.1</v>
      </c>
      <c r="J24" s="40">
        <v>42.9</v>
      </c>
      <c r="K24" s="40">
        <v>44.2</v>
      </c>
      <c r="L24" s="40" t="s">
        <v>25</v>
      </c>
      <c r="M24" s="40" t="s">
        <v>25</v>
      </c>
      <c r="N24" s="34" t="s">
        <v>25</v>
      </c>
      <c r="O24" s="54">
        <v>38.4</v>
      </c>
    </row>
    <row r="25" spans="1:15" ht="15.75" x14ac:dyDescent="0.25">
      <c r="A25" s="61" t="s">
        <v>190</v>
      </c>
      <c r="B25" s="33">
        <v>30.4</v>
      </c>
      <c r="C25" s="40">
        <v>28.8</v>
      </c>
      <c r="D25" s="40" t="s">
        <v>25</v>
      </c>
      <c r="E25" s="40">
        <v>32.200000000000003</v>
      </c>
      <c r="F25" s="40">
        <v>38.1</v>
      </c>
      <c r="G25" s="40">
        <v>40.299999999999997</v>
      </c>
      <c r="H25" s="40">
        <v>37.700000000000003</v>
      </c>
      <c r="I25" s="40">
        <v>42.1</v>
      </c>
      <c r="J25" s="40">
        <v>44.7</v>
      </c>
      <c r="K25" s="40">
        <v>47.6</v>
      </c>
      <c r="L25" s="40">
        <v>47</v>
      </c>
      <c r="M25" s="40" t="s">
        <v>25</v>
      </c>
      <c r="N25" s="34" t="s">
        <v>25</v>
      </c>
      <c r="O25" s="54">
        <v>38.299999999999997</v>
      </c>
    </row>
    <row r="26" spans="1:15" ht="15.75" x14ac:dyDescent="0.25">
      <c r="A26" s="61" t="s">
        <v>191</v>
      </c>
      <c r="B26" s="33">
        <v>36.299999999999997</v>
      </c>
      <c r="C26" s="40">
        <v>29.2</v>
      </c>
      <c r="D26" s="40" t="s">
        <v>25</v>
      </c>
      <c r="E26" s="40">
        <v>48</v>
      </c>
      <c r="F26" s="40">
        <v>42.1</v>
      </c>
      <c r="G26" s="40">
        <v>38.5</v>
      </c>
      <c r="H26" s="40">
        <v>38.700000000000003</v>
      </c>
      <c r="I26" s="40">
        <v>41.6</v>
      </c>
      <c r="J26" s="40">
        <v>42.3</v>
      </c>
      <c r="K26" s="40">
        <v>42.7</v>
      </c>
      <c r="L26" s="40" t="s">
        <v>25</v>
      </c>
      <c r="M26" s="40" t="s">
        <v>25</v>
      </c>
      <c r="N26" s="34" t="s">
        <v>25</v>
      </c>
      <c r="O26" s="54">
        <v>40.5</v>
      </c>
    </row>
    <row r="27" spans="1:15" ht="15.75" x14ac:dyDescent="0.25">
      <c r="A27" s="61" t="s">
        <v>192</v>
      </c>
      <c r="B27" s="33">
        <v>30.5</v>
      </c>
      <c r="C27" s="40" t="s">
        <v>25</v>
      </c>
      <c r="D27" s="40" t="s">
        <v>25</v>
      </c>
      <c r="E27" s="40">
        <v>42.7</v>
      </c>
      <c r="F27" s="40">
        <v>38.1</v>
      </c>
      <c r="G27" s="40">
        <v>36.1</v>
      </c>
      <c r="H27" s="40">
        <v>38.6</v>
      </c>
      <c r="I27" s="40">
        <v>40</v>
      </c>
      <c r="J27" s="40">
        <v>46.2</v>
      </c>
      <c r="K27" s="40">
        <v>35</v>
      </c>
      <c r="L27" s="40" t="s">
        <v>25</v>
      </c>
      <c r="M27" s="40" t="s">
        <v>25</v>
      </c>
      <c r="N27" s="34" t="s">
        <v>25</v>
      </c>
      <c r="O27" s="54">
        <v>37.5</v>
      </c>
    </row>
    <row r="28" spans="1:15" ht="15.75" x14ac:dyDescent="0.25">
      <c r="A28" s="122" t="s">
        <v>193</v>
      </c>
      <c r="B28" s="33" t="s">
        <v>25</v>
      </c>
      <c r="C28" s="40" t="s">
        <v>25</v>
      </c>
      <c r="D28" s="40" t="s">
        <v>25</v>
      </c>
      <c r="E28" s="40" t="s">
        <v>25</v>
      </c>
      <c r="F28" s="40" t="s">
        <v>25</v>
      </c>
      <c r="G28" s="40">
        <v>19</v>
      </c>
      <c r="H28" s="40" t="s">
        <v>25</v>
      </c>
      <c r="I28" s="40" t="s">
        <v>25</v>
      </c>
      <c r="J28" s="40" t="s">
        <v>25</v>
      </c>
      <c r="K28" s="40" t="s">
        <v>25</v>
      </c>
      <c r="L28" s="40" t="s">
        <v>25</v>
      </c>
      <c r="M28" s="40" t="s">
        <v>25</v>
      </c>
      <c r="N28" s="34" t="s">
        <v>25</v>
      </c>
      <c r="O28" s="54">
        <v>19</v>
      </c>
    </row>
    <row r="29" spans="1:15" ht="16.5" thickBot="1" x14ac:dyDescent="0.3">
      <c r="A29" s="119" t="s">
        <v>36</v>
      </c>
      <c r="B29" s="37">
        <v>29.4</v>
      </c>
      <c r="C29" s="41">
        <v>25.2</v>
      </c>
      <c r="D29" s="41">
        <v>22</v>
      </c>
      <c r="E29" s="41">
        <v>36.200000000000003</v>
      </c>
      <c r="F29" s="41">
        <v>37.9</v>
      </c>
      <c r="G29" s="41">
        <v>35.5</v>
      </c>
      <c r="H29" s="41">
        <v>35.700000000000003</v>
      </c>
      <c r="I29" s="41">
        <v>38.5</v>
      </c>
      <c r="J29" s="41">
        <v>41.3</v>
      </c>
      <c r="K29" s="41">
        <v>43.7</v>
      </c>
      <c r="L29" s="41">
        <v>46.6</v>
      </c>
      <c r="M29" s="41">
        <v>51.1</v>
      </c>
      <c r="N29" s="38">
        <v>52</v>
      </c>
      <c r="O29" s="57">
        <v>36.1</v>
      </c>
    </row>
    <row r="31" spans="1:15" ht="15.75" customHeight="1" thickBot="1" x14ac:dyDescent="0.3">
      <c r="A31" s="307" t="s">
        <v>7</v>
      </c>
      <c r="B31" s="269"/>
      <c r="C31" s="269"/>
      <c r="D31" s="269"/>
      <c r="E31" s="269"/>
      <c r="F31" s="269"/>
      <c r="G31" s="269"/>
      <c r="H31" s="269"/>
      <c r="I31" s="269"/>
      <c r="J31" s="269"/>
      <c r="K31" s="269"/>
      <c r="L31" s="269"/>
      <c r="M31" s="269"/>
      <c r="N31" s="269"/>
      <c r="O31" s="269"/>
    </row>
    <row r="32" spans="1:15" ht="15" customHeight="1" thickBot="1" x14ac:dyDescent="0.3">
      <c r="A32" s="298" t="s">
        <v>153</v>
      </c>
      <c r="B32" s="294" t="s">
        <v>7</v>
      </c>
      <c r="C32" s="294"/>
      <c r="D32" s="294"/>
      <c r="E32" s="294"/>
      <c r="F32" s="294"/>
      <c r="G32" s="294"/>
      <c r="H32" s="294"/>
      <c r="I32" s="294"/>
      <c r="J32" s="294"/>
      <c r="K32" s="294"/>
      <c r="L32" s="294"/>
      <c r="M32" s="294"/>
      <c r="N32" s="294"/>
      <c r="O32" s="296" t="s">
        <v>7</v>
      </c>
    </row>
    <row r="33" spans="1:15" ht="15.75" customHeight="1" thickBot="1" x14ac:dyDescent="0.3">
      <c r="A33" s="299"/>
      <c r="B33" s="58" t="s">
        <v>11</v>
      </c>
      <c r="C33" s="60" t="s">
        <v>12</v>
      </c>
      <c r="D33" s="60" t="s">
        <v>13</v>
      </c>
      <c r="E33" s="60" t="s">
        <v>14</v>
      </c>
      <c r="F33" s="60" t="s">
        <v>15</v>
      </c>
      <c r="G33" s="60" t="s">
        <v>16</v>
      </c>
      <c r="H33" s="60" t="s">
        <v>17</v>
      </c>
      <c r="I33" s="60" t="s">
        <v>18</v>
      </c>
      <c r="J33" s="60" t="s">
        <v>19</v>
      </c>
      <c r="K33" s="60" t="s">
        <v>20</v>
      </c>
      <c r="L33" s="60" t="s">
        <v>21</v>
      </c>
      <c r="M33" s="60" t="s">
        <v>22</v>
      </c>
      <c r="N33" s="59" t="s">
        <v>23</v>
      </c>
      <c r="O33" s="376"/>
    </row>
    <row r="34" spans="1:15" ht="15.75" x14ac:dyDescent="0.25">
      <c r="A34" s="118" t="s">
        <v>185</v>
      </c>
      <c r="B34" s="47">
        <v>22.9</v>
      </c>
      <c r="C34" s="48">
        <v>25</v>
      </c>
      <c r="D34" s="48">
        <v>19.8</v>
      </c>
      <c r="E34" s="48">
        <v>31.3</v>
      </c>
      <c r="F34" s="48">
        <v>33.5</v>
      </c>
      <c r="G34" s="48">
        <v>31.6</v>
      </c>
      <c r="H34" s="48">
        <v>33.1</v>
      </c>
      <c r="I34" s="48">
        <v>37.700000000000003</v>
      </c>
      <c r="J34" s="48">
        <v>41.6</v>
      </c>
      <c r="K34" s="48">
        <v>43.9</v>
      </c>
      <c r="L34" s="48">
        <v>48.2</v>
      </c>
      <c r="M34" s="48">
        <v>49.9</v>
      </c>
      <c r="N34" s="49">
        <v>56</v>
      </c>
      <c r="O34" s="76">
        <v>33.6</v>
      </c>
    </row>
    <row r="35" spans="1:15" ht="15.75" x14ac:dyDescent="0.25">
      <c r="A35" s="61" t="s">
        <v>186</v>
      </c>
      <c r="B35" s="33">
        <v>30.8</v>
      </c>
      <c r="C35" s="40">
        <v>25.9</v>
      </c>
      <c r="D35" s="40">
        <v>32.200000000000003</v>
      </c>
      <c r="E35" s="40">
        <v>38</v>
      </c>
      <c r="F35" s="40">
        <v>37.299999999999997</v>
      </c>
      <c r="G35" s="40">
        <v>37</v>
      </c>
      <c r="H35" s="40">
        <v>37.5</v>
      </c>
      <c r="I35" s="40">
        <v>38.700000000000003</v>
      </c>
      <c r="J35" s="40">
        <v>40.700000000000003</v>
      </c>
      <c r="K35" s="40">
        <v>44.7</v>
      </c>
      <c r="L35" s="40">
        <v>46</v>
      </c>
      <c r="M35" s="40" t="s">
        <v>25</v>
      </c>
      <c r="N35" s="34" t="s">
        <v>25</v>
      </c>
      <c r="O35" s="54">
        <v>36.9</v>
      </c>
    </row>
    <row r="36" spans="1:15" ht="15.75" x14ac:dyDescent="0.25">
      <c r="A36" s="61" t="s">
        <v>187</v>
      </c>
      <c r="B36" s="33">
        <v>30.5</v>
      </c>
      <c r="C36" s="40">
        <v>25.3</v>
      </c>
      <c r="D36" s="40">
        <v>22.3</v>
      </c>
      <c r="E36" s="40">
        <v>39.700000000000003</v>
      </c>
      <c r="F36" s="40">
        <v>37.700000000000003</v>
      </c>
      <c r="G36" s="40">
        <v>36.299999999999997</v>
      </c>
      <c r="H36" s="40">
        <v>37.6</v>
      </c>
      <c r="I36" s="40">
        <v>38.4</v>
      </c>
      <c r="J36" s="40">
        <v>40.6</v>
      </c>
      <c r="K36" s="40">
        <v>44.4</v>
      </c>
      <c r="L36" s="40">
        <v>48.1</v>
      </c>
      <c r="M36" s="40">
        <v>53</v>
      </c>
      <c r="N36" s="34" t="s">
        <v>25</v>
      </c>
      <c r="O36" s="54">
        <v>36.799999999999997</v>
      </c>
    </row>
    <row r="37" spans="1:15" ht="15.75" x14ac:dyDescent="0.25">
      <c r="A37" s="61" t="s">
        <v>188</v>
      </c>
      <c r="B37" s="33">
        <v>32.299999999999997</v>
      </c>
      <c r="C37" s="40">
        <v>28</v>
      </c>
      <c r="D37" s="40">
        <v>18.100000000000001</v>
      </c>
      <c r="E37" s="40">
        <v>33.299999999999997</v>
      </c>
      <c r="F37" s="40">
        <v>38.200000000000003</v>
      </c>
      <c r="G37" s="40">
        <v>36.9</v>
      </c>
      <c r="H37" s="40">
        <v>38</v>
      </c>
      <c r="I37" s="40">
        <v>41.2</v>
      </c>
      <c r="J37" s="40">
        <v>43.4</v>
      </c>
      <c r="K37" s="40">
        <v>43</v>
      </c>
      <c r="L37" s="40">
        <v>53</v>
      </c>
      <c r="M37" s="40">
        <v>49</v>
      </c>
      <c r="N37" s="34" t="s">
        <v>25</v>
      </c>
      <c r="O37" s="54">
        <v>37.5</v>
      </c>
    </row>
    <row r="38" spans="1:15" ht="15.75" x14ac:dyDescent="0.25">
      <c r="A38" s="61" t="s">
        <v>189</v>
      </c>
      <c r="B38" s="33">
        <v>23.7</v>
      </c>
      <c r="C38" s="40">
        <v>27.4</v>
      </c>
      <c r="D38" s="40">
        <v>19</v>
      </c>
      <c r="E38" s="40">
        <v>35</v>
      </c>
      <c r="F38" s="40">
        <v>38.700000000000003</v>
      </c>
      <c r="G38" s="40">
        <v>39.299999999999997</v>
      </c>
      <c r="H38" s="40">
        <v>38.200000000000003</v>
      </c>
      <c r="I38" s="40">
        <v>38.700000000000003</v>
      </c>
      <c r="J38" s="40">
        <v>42.7</v>
      </c>
      <c r="K38" s="40">
        <v>45.1</v>
      </c>
      <c r="L38" s="40">
        <v>43</v>
      </c>
      <c r="M38" s="40" t="s">
        <v>25</v>
      </c>
      <c r="N38" s="34" t="s">
        <v>25</v>
      </c>
      <c r="O38" s="54">
        <v>37.799999999999997</v>
      </c>
    </row>
    <row r="39" spans="1:15" ht="15.75" x14ac:dyDescent="0.25">
      <c r="A39" s="61" t="s">
        <v>190</v>
      </c>
      <c r="B39" s="33">
        <v>32.200000000000003</v>
      </c>
      <c r="C39" s="40">
        <v>27.5</v>
      </c>
      <c r="D39" s="40" t="s">
        <v>25</v>
      </c>
      <c r="E39" s="40">
        <v>33.700000000000003</v>
      </c>
      <c r="F39" s="40">
        <v>37.700000000000003</v>
      </c>
      <c r="G39" s="40">
        <v>38.9</v>
      </c>
      <c r="H39" s="40">
        <v>39</v>
      </c>
      <c r="I39" s="40">
        <v>42.1</v>
      </c>
      <c r="J39" s="40">
        <v>43.8</v>
      </c>
      <c r="K39" s="40">
        <v>48.9</v>
      </c>
      <c r="L39" s="40">
        <v>47</v>
      </c>
      <c r="M39" s="40" t="s">
        <v>25</v>
      </c>
      <c r="N39" s="34" t="s">
        <v>25</v>
      </c>
      <c r="O39" s="54">
        <v>38</v>
      </c>
    </row>
    <row r="40" spans="1:15" ht="15.75" x14ac:dyDescent="0.25">
      <c r="A40" s="61" t="s">
        <v>191</v>
      </c>
      <c r="B40" s="33">
        <v>31.8</v>
      </c>
      <c r="C40" s="40">
        <v>27.5</v>
      </c>
      <c r="D40" s="40" t="s">
        <v>25</v>
      </c>
      <c r="E40" s="40">
        <v>38</v>
      </c>
      <c r="F40" s="40">
        <v>39.5</v>
      </c>
      <c r="G40" s="40">
        <v>37.4</v>
      </c>
      <c r="H40" s="40">
        <v>38.299999999999997</v>
      </c>
      <c r="I40" s="40">
        <v>41.9</v>
      </c>
      <c r="J40" s="40">
        <v>43.1</v>
      </c>
      <c r="K40" s="40">
        <v>47</v>
      </c>
      <c r="L40" s="40" t="s">
        <v>25</v>
      </c>
      <c r="M40" s="40" t="s">
        <v>25</v>
      </c>
      <c r="N40" s="34" t="s">
        <v>25</v>
      </c>
      <c r="O40" s="54">
        <v>39.1</v>
      </c>
    </row>
    <row r="41" spans="1:15" ht="15.75" x14ac:dyDescent="0.25">
      <c r="A41" s="61" t="s">
        <v>192</v>
      </c>
      <c r="B41" s="33">
        <v>30.3</v>
      </c>
      <c r="C41" s="40" t="s">
        <v>25</v>
      </c>
      <c r="D41" s="40" t="s">
        <v>25</v>
      </c>
      <c r="E41" s="40">
        <v>44</v>
      </c>
      <c r="F41" s="40">
        <v>38.5</v>
      </c>
      <c r="G41" s="40">
        <v>37.4</v>
      </c>
      <c r="H41" s="40">
        <v>39.4</v>
      </c>
      <c r="I41" s="40">
        <v>41.8</v>
      </c>
      <c r="J41" s="40">
        <v>46.5</v>
      </c>
      <c r="K41" s="40">
        <v>35</v>
      </c>
      <c r="L41" s="40" t="s">
        <v>25</v>
      </c>
      <c r="M41" s="40" t="s">
        <v>25</v>
      </c>
      <c r="N41" s="34" t="s">
        <v>25</v>
      </c>
      <c r="O41" s="54">
        <v>38.5</v>
      </c>
    </row>
    <row r="42" spans="1:15" ht="15.75" x14ac:dyDescent="0.25">
      <c r="A42" s="122" t="s">
        <v>193</v>
      </c>
      <c r="B42" s="33" t="s">
        <v>25</v>
      </c>
      <c r="C42" s="40" t="s">
        <v>25</v>
      </c>
      <c r="D42" s="40" t="s">
        <v>25</v>
      </c>
      <c r="E42" s="40" t="s">
        <v>25</v>
      </c>
      <c r="F42" s="40" t="s">
        <v>25</v>
      </c>
      <c r="G42" s="40">
        <v>19</v>
      </c>
      <c r="H42" s="40">
        <v>37</v>
      </c>
      <c r="I42" s="40" t="s">
        <v>25</v>
      </c>
      <c r="J42" s="40">
        <v>58</v>
      </c>
      <c r="K42" s="40" t="s">
        <v>25</v>
      </c>
      <c r="L42" s="40">
        <v>34</v>
      </c>
      <c r="M42" s="40" t="s">
        <v>25</v>
      </c>
      <c r="N42" s="34" t="s">
        <v>25</v>
      </c>
      <c r="O42" s="54">
        <v>37</v>
      </c>
    </row>
    <row r="43" spans="1:15" ht="16.5" thickBot="1" x14ac:dyDescent="0.3">
      <c r="A43" s="119" t="s">
        <v>7</v>
      </c>
      <c r="B43" s="37">
        <v>29.6</v>
      </c>
      <c r="C43" s="41">
        <v>25.5</v>
      </c>
      <c r="D43" s="41">
        <v>21.5</v>
      </c>
      <c r="E43" s="41">
        <v>35.5</v>
      </c>
      <c r="F43" s="41">
        <v>37.200000000000003</v>
      </c>
      <c r="G43" s="41">
        <v>35.200000000000003</v>
      </c>
      <c r="H43" s="41">
        <v>35.6</v>
      </c>
      <c r="I43" s="41">
        <v>38.700000000000003</v>
      </c>
      <c r="J43" s="41">
        <v>41.7</v>
      </c>
      <c r="K43" s="41">
        <v>44.2</v>
      </c>
      <c r="L43" s="41">
        <v>47.7</v>
      </c>
      <c r="M43" s="41">
        <v>50.4</v>
      </c>
      <c r="N43" s="38">
        <v>56</v>
      </c>
      <c r="O43" s="57">
        <v>35.799999999999997</v>
      </c>
    </row>
    <row r="45" spans="1:15" ht="15.75" x14ac:dyDescent="0.25">
      <c r="A45" s="128" t="s">
        <v>8</v>
      </c>
    </row>
  </sheetData>
  <mergeCells count="12">
    <mergeCell ref="A32:A33"/>
    <mergeCell ref="O32:O33"/>
    <mergeCell ref="A31:O31"/>
    <mergeCell ref="A3:O3"/>
    <mergeCell ref="O4:O5"/>
    <mergeCell ref="O18:O19"/>
    <mergeCell ref="A18:A19"/>
    <mergeCell ref="A17:O17"/>
    <mergeCell ref="A4:A5"/>
    <mergeCell ref="B4:N4"/>
    <mergeCell ref="B18:N18"/>
    <mergeCell ref="B32:N32"/>
  </mergeCells>
  <hyperlinks>
    <hyperlink ref="J1" location="'Table of Contents'!C2" display="Back to Table of Contents"/>
  </hyperlinks>
  <pageMargins left="0.75" right="0.75" top="1" bottom="1" header="0.5" footer="0.5"/>
  <pageSetup paperSize="9" scale="45"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7"/>
  <sheetViews>
    <sheetView showGridLines="0" zoomScaleNormal="100" workbookViewId="0"/>
  </sheetViews>
  <sheetFormatPr defaultRowHeight="15" x14ac:dyDescent="0.25"/>
  <cols>
    <col min="1" max="1" width="75.85546875" customWidth="1"/>
    <col min="2" max="13" width="10" customWidth="1"/>
  </cols>
  <sheetData>
    <row r="1" spans="1:13" x14ac:dyDescent="0.25">
      <c r="A1" s="8" t="s">
        <v>595</v>
      </c>
      <c r="J1" s="7" t="s">
        <v>892</v>
      </c>
    </row>
    <row r="2" spans="1:13" ht="15.75" thickBot="1" x14ac:dyDescent="0.3">
      <c r="A2" s="2"/>
    </row>
    <row r="3" spans="1:13" ht="15" customHeight="1" x14ac:dyDescent="0.25">
      <c r="A3" s="291" t="s">
        <v>49</v>
      </c>
      <c r="B3" s="287" t="s">
        <v>2</v>
      </c>
      <c r="C3" s="288"/>
      <c r="D3" s="288"/>
      <c r="E3" s="289"/>
      <c r="F3" s="265" t="s">
        <v>3</v>
      </c>
      <c r="G3" s="266"/>
      <c r="H3" s="266"/>
      <c r="I3" s="290"/>
      <c r="J3" s="265" t="s">
        <v>7</v>
      </c>
      <c r="K3" s="266"/>
      <c r="L3" s="266"/>
      <c r="M3" s="290"/>
    </row>
    <row r="4" spans="1:13" ht="15.75" customHeight="1" thickBot="1" x14ac:dyDescent="0.3">
      <c r="A4" s="292"/>
      <c r="B4" s="15" t="s">
        <v>162</v>
      </c>
      <c r="C4" s="16" t="s">
        <v>163</v>
      </c>
      <c r="D4" s="16" t="s">
        <v>451</v>
      </c>
      <c r="E4" s="17" t="s">
        <v>7</v>
      </c>
      <c r="F4" s="15" t="s">
        <v>162</v>
      </c>
      <c r="G4" s="16" t="s">
        <v>163</v>
      </c>
      <c r="H4" s="16" t="s">
        <v>451</v>
      </c>
      <c r="I4" s="17" t="s">
        <v>7</v>
      </c>
      <c r="J4" s="15" t="s">
        <v>162</v>
      </c>
      <c r="K4" s="16" t="s">
        <v>163</v>
      </c>
      <c r="L4" s="16" t="s">
        <v>451</v>
      </c>
      <c r="M4" s="17" t="s">
        <v>7</v>
      </c>
    </row>
    <row r="5" spans="1:13" ht="15.75" x14ac:dyDescent="0.25">
      <c r="A5" s="28" t="s">
        <v>285</v>
      </c>
      <c r="B5" s="29">
        <v>2210</v>
      </c>
      <c r="C5" s="39">
        <v>154</v>
      </c>
      <c r="D5" s="39">
        <v>129</v>
      </c>
      <c r="E5" s="31">
        <v>2493</v>
      </c>
      <c r="F5" s="29">
        <v>2209</v>
      </c>
      <c r="G5" s="39">
        <v>643</v>
      </c>
      <c r="H5" s="39">
        <v>94</v>
      </c>
      <c r="I5" s="31">
        <v>2946</v>
      </c>
      <c r="J5" s="29">
        <v>4429</v>
      </c>
      <c r="K5" s="39">
        <v>801</v>
      </c>
      <c r="L5" s="39">
        <v>223</v>
      </c>
      <c r="M5" s="31">
        <v>5453</v>
      </c>
    </row>
    <row r="6" spans="1:13" ht="15.75" x14ac:dyDescent="0.25">
      <c r="A6" s="32" t="s">
        <v>56</v>
      </c>
      <c r="B6" s="33">
        <v>74</v>
      </c>
      <c r="C6" s="40">
        <v>1</v>
      </c>
      <c r="D6" s="40">
        <v>21</v>
      </c>
      <c r="E6" s="35">
        <v>96</v>
      </c>
      <c r="F6" s="33">
        <v>64</v>
      </c>
      <c r="G6" s="40">
        <v>10</v>
      </c>
      <c r="H6" s="40" t="s">
        <v>25</v>
      </c>
      <c r="I6" s="35">
        <v>74</v>
      </c>
      <c r="J6" s="33">
        <v>138</v>
      </c>
      <c r="K6" s="40">
        <v>11</v>
      </c>
      <c r="L6" s="40">
        <v>21</v>
      </c>
      <c r="M6" s="35">
        <v>170</v>
      </c>
    </row>
    <row r="7" spans="1:13" ht="15.75" x14ac:dyDescent="0.25">
      <c r="A7" s="32" t="s">
        <v>286</v>
      </c>
      <c r="B7" s="33">
        <v>84</v>
      </c>
      <c r="C7" s="40">
        <v>5</v>
      </c>
      <c r="D7" s="40" t="s">
        <v>25</v>
      </c>
      <c r="E7" s="35">
        <v>89</v>
      </c>
      <c r="F7" s="33">
        <v>95</v>
      </c>
      <c r="G7" s="40">
        <v>14</v>
      </c>
      <c r="H7" s="40" t="s">
        <v>25</v>
      </c>
      <c r="I7" s="35">
        <v>109</v>
      </c>
      <c r="J7" s="33">
        <v>179</v>
      </c>
      <c r="K7" s="40">
        <v>19</v>
      </c>
      <c r="L7" s="40" t="s">
        <v>25</v>
      </c>
      <c r="M7" s="35">
        <v>198</v>
      </c>
    </row>
    <row r="8" spans="1:13" ht="15.75" x14ac:dyDescent="0.25">
      <c r="A8" s="32" t="s">
        <v>57</v>
      </c>
      <c r="B8" s="33">
        <v>586</v>
      </c>
      <c r="C8" s="40">
        <v>42</v>
      </c>
      <c r="D8" s="40">
        <v>21</v>
      </c>
      <c r="E8" s="35">
        <v>649</v>
      </c>
      <c r="F8" s="33">
        <v>1246</v>
      </c>
      <c r="G8" s="40">
        <v>281</v>
      </c>
      <c r="H8" s="40">
        <v>42</v>
      </c>
      <c r="I8" s="35">
        <v>1569</v>
      </c>
      <c r="J8" s="33">
        <v>1832</v>
      </c>
      <c r="K8" s="40">
        <v>323</v>
      </c>
      <c r="L8" s="40">
        <v>63</v>
      </c>
      <c r="M8" s="35">
        <v>2218</v>
      </c>
    </row>
    <row r="9" spans="1:13" ht="15.75" x14ac:dyDescent="0.25">
      <c r="A9" s="32" t="s">
        <v>58</v>
      </c>
      <c r="B9" s="33">
        <v>229</v>
      </c>
      <c r="C9" s="40">
        <v>10</v>
      </c>
      <c r="D9" s="40">
        <v>11</v>
      </c>
      <c r="E9" s="35">
        <v>250</v>
      </c>
      <c r="F9" s="33">
        <v>351</v>
      </c>
      <c r="G9" s="40">
        <v>103</v>
      </c>
      <c r="H9" s="40">
        <v>8</v>
      </c>
      <c r="I9" s="35">
        <v>462</v>
      </c>
      <c r="J9" s="33">
        <v>580</v>
      </c>
      <c r="K9" s="40">
        <v>113</v>
      </c>
      <c r="L9" s="40">
        <v>19</v>
      </c>
      <c r="M9" s="35">
        <v>712</v>
      </c>
    </row>
    <row r="10" spans="1:13" ht="15.75" x14ac:dyDescent="0.25">
      <c r="A10" s="32" t="s">
        <v>287</v>
      </c>
      <c r="B10" s="33">
        <v>51</v>
      </c>
      <c r="C10" s="40">
        <v>2</v>
      </c>
      <c r="D10" s="40" t="s">
        <v>25</v>
      </c>
      <c r="E10" s="35">
        <v>53</v>
      </c>
      <c r="F10" s="33">
        <v>45</v>
      </c>
      <c r="G10" s="40">
        <v>5</v>
      </c>
      <c r="H10" s="40" t="s">
        <v>25</v>
      </c>
      <c r="I10" s="35">
        <v>50</v>
      </c>
      <c r="J10" s="33">
        <v>96</v>
      </c>
      <c r="K10" s="40">
        <v>7</v>
      </c>
      <c r="L10" s="40" t="s">
        <v>25</v>
      </c>
      <c r="M10" s="35">
        <v>103</v>
      </c>
    </row>
    <row r="11" spans="1:13" ht="15.75" x14ac:dyDescent="0.25">
      <c r="A11" s="32" t="s">
        <v>288</v>
      </c>
      <c r="B11" s="33">
        <v>372</v>
      </c>
      <c r="C11" s="40">
        <v>7</v>
      </c>
      <c r="D11" s="40" t="s">
        <v>25</v>
      </c>
      <c r="E11" s="35">
        <v>379</v>
      </c>
      <c r="F11" s="33">
        <v>350</v>
      </c>
      <c r="G11" s="40">
        <v>69</v>
      </c>
      <c r="H11" s="40" t="s">
        <v>25</v>
      </c>
      <c r="I11" s="35">
        <v>419</v>
      </c>
      <c r="J11" s="33">
        <v>722</v>
      </c>
      <c r="K11" s="40">
        <v>76</v>
      </c>
      <c r="L11" s="40" t="s">
        <v>25</v>
      </c>
      <c r="M11" s="35">
        <v>798</v>
      </c>
    </row>
    <row r="12" spans="1:13" ht="15.75" x14ac:dyDescent="0.25">
      <c r="A12" s="32" t="s">
        <v>59</v>
      </c>
      <c r="B12" s="33">
        <v>130</v>
      </c>
      <c r="C12" s="40">
        <v>10</v>
      </c>
      <c r="D12" s="40" t="s">
        <v>25</v>
      </c>
      <c r="E12" s="35">
        <v>140</v>
      </c>
      <c r="F12" s="33">
        <v>193</v>
      </c>
      <c r="G12" s="40">
        <v>58</v>
      </c>
      <c r="H12" s="40" t="s">
        <v>25</v>
      </c>
      <c r="I12" s="35">
        <v>251</v>
      </c>
      <c r="J12" s="33">
        <v>323</v>
      </c>
      <c r="K12" s="40">
        <v>68</v>
      </c>
      <c r="L12" s="40" t="s">
        <v>25</v>
      </c>
      <c r="M12" s="35">
        <v>391</v>
      </c>
    </row>
    <row r="13" spans="1:13" ht="15.75" x14ac:dyDescent="0.25">
      <c r="A13" s="32" t="s">
        <v>60</v>
      </c>
      <c r="B13" s="33">
        <v>25</v>
      </c>
      <c r="C13" s="40">
        <v>2</v>
      </c>
      <c r="D13" s="40" t="s">
        <v>25</v>
      </c>
      <c r="E13" s="35">
        <v>27</v>
      </c>
      <c r="F13" s="33">
        <v>69</v>
      </c>
      <c r="G13" s="40">
        <v>33</v>
      </c>
      <c r="H13" s="40">
        <v>1</v>
      </c>
      <c r="I13" s="35">
        <v>103</v>
      </c>
      <c r="J13" s="33">
        <v>94</v>
      </c>
      <c r="K13" s="40">
        <v>35</v>
      </c>
      <c r="L13" s="40">
        <v>1</v>
      </c>
      <c r="M13" s="35">
        <v>130</v>
      </c>
    </row>
    <row r="14" spans="1:13" ht="15.75" x14ac:dyDescent="0.25">
      <c r="A14" s="32" t="s">
        <v>61</v>
      </c>
      <c r="B14" s="33">
        <v>4</v>
      </c>
      <c r="C14" s="40">
        <v>1</v>
      </c>
      <c r="D14" s="40" t="s">
        <v>25</v>
      </c>
      <c r="E14" s="35">
        <v>5</v>
      </c>
      <c r="F14" s="33">
        <v>5</v>
      </c>
      <c r="G14" s="40">
        <v>2</v>
      </c>
      <c r="H14" s="40">
        <v>1</v>
      </c>
      <c r="I14" s="35">
        <v>8</v>
      </c>
      <c r="J14" s="33">
        <v>9</v>
      </c>
      <c r="K14" s="40">
        <v>3</v>
      </c>
      <c r="L14" s="40">
        <v>1</v>
      </c>
      <c r="M14" s="35">
        <v>13</v>
      </c>
    </row>
    <row r="15" spans="1:13" ht="15.75" x14ac:dyDescent="0.25">
      <c r="A15" s="32" t="s">
        <v>289</v>
      </c>
      <c r="B15" s="33">
        <v>202</v>
      </c>
      <c r="C15" s="40">
        <v>8</v>
      </c>
      <c r="D15" s="40" t="s">
        <v>25</v>
      </c>
      <c r="E15" s="35">
        <v>210</v>
      </c>
      <c r="F15" s="33">
        <v>246</v>
      </c>
      <c r="G15" s="40">
        <v>45</v>
      </c>
      <c r="H15" s="40">
        <v>2</v>
      </c>
      <c r="I15" s="35">
        <v>293</v>
      </c>
      <c r="J15" s="33">
        <v>448</v>
      </c>
      <c r="K15" s="40">
        <v>53</v>
      </c>
      <c r="L15" s="40">
        <v>2</v>
      </c>
      <c r="M15" s="35">
        <v>503</v>
      </c>
    </row>
    <row r="16" spans="1:13" ht="15.75" x14ac:dyDescent="0.25">
      <c r="A16" s="32" t="s">
        <v>62</v>
      </c>
      <c r="B16" s="33">
        <v>311</v>
      </c>
      <c r="C16" s="40">
        <v>22</v>
      </c>
      <c r="D16" s="40">
        <v>35</v>
      </c>
      <c r="E16" s="35">
        <v>368</v>
      </c>
      <c r="F16" s="33">
        <v>782</v>
      </c>
      <c r="G16" s="40">
        <v>182</v>
      </c>
      <c r="H16" s="40">
        <v>85</v>
      </c>
      <c r="I16" s="35">
        <v>1049</v>
      </c>
      <c r="J16" s="33">
        <v>1093</v>
      </c>
      <c r="K16" s="40">
        <v>204</v>
      </c>
      <c r="L16" s="40">
        <v>120</v>
      </c>
      <c r="M16" s="35">
        <v>1417</v>
      </c>
    </row>
    <row r="17" spans="1:13" ht="15.75" x14ac:dyDescent="0.25">
      <c r="A17" s="32" t="s">
        <v>290</v>
      </c>
      <c r="B17" s="33">
        <v>35</v>
      </c>
      <c r="C17" s="40">
        <v>5</v>
      </c>
      <c r="D17" s="40">
        <v>1</v>
      </c>
      <c r="E17" s="35">
        <v>41</v>
      </c>
      <c r="F17" s="33">
        <v>85</v>
      </c>
      <c r="G17" s="40">
        <v>40</v>
      </c>
      <c r="H17" s="40">
        <v>3</v>
      </c>
      <c r="I17" s="35">
        <v>128</v>
      </c>
      <c r="J17" s="33">
        <v>121</v>
      </c>
      <c r="K17" s="40">
        <v>45</v>
      </c>
      <c r="L17" s="40">
        <v>4</v>
      </c>
      <c r="M17" s="35">
        <v>170</v>
      </c>
    </row>
    <row r="18" spans="1:13" ht="15.75" x14ac:dyDescent="0.25">
      <c r="A18" s="32" t="s">
        <v>291</v>
      </c>
      <c r="B18" s="33">
        <v>102</v>
      </c>
      <c r="C18" s="40">
        <v>13</v>
      </c>
      <c r="D18" s="40" t="s">
        <v>25</v>
      </c>
      <c r="E18" s="35">
        <v>115</v>
      </c>
      <c r="F18" s="33">
        <v>159</v>
      </c>
      <c r="G18" s="40">
        <v>46</v>
      </c>
      <c r="H18" s="40" t="s">
        <v>25</v>
      </c>
      <c r="I18" s="35">
        <v>205</v>
      </c>
      <c r="J18" s="33">
        <v>261</v>
      </c>
      <c r="K18" s="40">
        <v>59</v>
      </c>
      <c r="L18" s="40" t="s">
        <v>25</v>
      </c>
      <c r="M18" s="35">
        <v>320</v>
      </c>
    </row>
    <row r="19" spans="1:13" ht="15.75" x14ac:dyDescent="0.25">
      <c r="A19" s="32" t="s">
        <v>292</v>
      </c>
      <c r="B19" s="33">
        <v>135</v>
      </c>
      <c r="C19" s="40">
        <v>1</v>
      </c>
      <c r="D19" s="40" t="s">
        <v>25</v>
      </c>
      <c r="E19" s="35">
        <v>136</v>
      </c>
      <c r="F19" s="33">
        <v>265</v>
      </c>
      <c r="G19" s="40">
        <v>41</v>
      </c>
      <c r="H19" s="40" t="s">
        <v>25</v>
      </c>
      <c r="I19" s="35">
        <v>306</v>
      </c>
      <c r="J19" s="33">
        <v>400</v>
      </c>
      <c r="K19" s="40">
        <v>42</v>
      </c>
      <c r="L19" s="40" t="s">
        <v>25</v>
      </c>
      <c r="M19" s="35">
        <v>442</v>
      </c>
    </row>
    <row r="20" spans="1:13" ht="15.75" x14ac:dyDescent="0.25">
      <c r="A20" s="32" t="s">
        <v>293</v>
      </c>
      <c r="B20" s="33">
        <v>16</v>
      </c>
      <c r="C20" s="40">
        <v>1</v>
      </c>
      <c r="D20" s="40" t="s">
        <v>25</v>
      </c>
      <c r="E20" s="35">
        <v>17</v>
      </c>
      <c r="F20" s="33">
        <v>23</v>
      </c>
      <c r="G20" s="40">
        <v>5</v>
      </c>
      <c r="H20" s="40" t="s">
        <v>25</v>
      </c>
      <c r="I20" s="35">
        <v>28</v>
      </c>
      <c r="J20" s="33">
        <v>39</v>
      </c>
      <c r="K20" s="40">
        <v>6</v>
      </c>
      <c r="L20" s="40" t="s">
        <v>25</v>
      </c>
      <c r="M20" s="35">
        <v>45</v>
      </c>
    </row>
    <row r="21" spans="1:13" ht="15.75" x14ac:dyDescent="0.25">
      <c r="A21" s="32" t="s">
        <v>64</v>
      </c>
      <c r="B21" s="33">
        <v>31</v>
      </c>
      <c r="C21" s="40">
        <v>8</v>
      </c>
      <c r="D21" s="40" t="s">
        <v>25</v>
      </c>
      <c r="E21" s="35">
        <v>39</v>
      </c>
      <c r="F21" s="33">
        <v>48</v>
      </c>
      <c r="G21" s="40">
        <v>19</v>
      </c>
      <c r="H21" s="40" t="s">
        <v>25</v>
      </c>
      <c r="I21" s="35">
        <v>67</v>
      </c>
      <c r="J21" s="33">
        <v>79</v>
      </c>
      <c r="K21" s="40">
        <v>27</v>
      </c>
      <c r="L21" s="40" t="s">
        <v>25</v>
      </c>
      <c r="M21" s="35">
        <v>106</v>
      </c>
    </row>
    <row r="22" spans="1:13" ht="15.75" x14ac:dyDescent="0.25">
      <c r="A22" s="32" t="s">
        <v>294</v>
      </c>
      <c r="B22" s="33">
        <v>3</v>
      </c>
      <c r="C22" s="40" t="s">
        <v>25</v>
      </c>
      <c r="D22" s="40" t="s">
        <v>25</v>
      </c>
      <c r="E22" s="35">
        <v>3</v>
      </c>
      <c r="F22" s="33">
        <v>3</v>
      </c>
      <c r="G22" s="40" t="s">
        <v>25</v>
      </c>
      <c r="H22" s="40" t="s">
        <v>25</v>
      </c>
      <c r="I22" s="35">
        <v>3</v>
      </c>
      <c r="J22" s="33">
        <v>6</v>
      </c>
      <c r="K22" s="40" t="s">
        <v>25</v>
      </c>
      <c r="L22" s="40" t="s">
        <v>25</v>
      </c>
      <c r="M22" s="35">
        <v>6</v>
      </c>
    </row>
    <row r="23" spans="1:13" ht="15.75" x14ac:dyDescent="0.25">
      <c r="A23" s="32" t="s">
        <v>295</v>
      </c>
      <c r="B23" s="33">
        <v>1392</v>
      </c>
      <c r="C23" s="40">
        <v>123</v>
      </c>
      <c r="D23" s="40">
        <v>95</v>
      </c>
      <c r="E23" s="35">
        <v>1610</v>
      </c>
      <c r="F23" s="33">
        <v>1534</v>
      </c>
      <c r="G23" s="40">
        <v>468</v>
      </c>
      <c r="H23" s="40">
        <v>89</v>
      </c>
      <c r="I23" s="35">
        <v>2091</v>
      </c>
      <c r="J23" s="33">
        <v>2936</v>
      </c>
      <c r="K23" s="40">
        <v>591</v>
      </c>
      <c r="L23" s="40">
        <v>187</v>
      </c>
      <c r="M23" s="35">
        <v>3714</v>
      </c>
    </row>
    <row r="24" spans="1:13" ht="15.75" x14ac:dyDescent="0.25">
      <c r="A24" s="32" t="s">
        <v>79</v>
      </c>
      <c r="B24" s="33">
        <v>992</v>
      </c>
      <c r="C24" s="40">
        <v>73</v>
      </c>
      <c r="D24" s="40">
        <v>13</v>
      </c>
      <c r="E24" s="35">
        <v>1078</v>
      </c>
      <c r="F24" s="33">
        <v>507</v>
      </c>
      <c r="G24" s="40">
        <v>120</v>
      </c>
      <c r="H24" s="40">
        <v>5</v>
      </c>
      <c r="I24" s="35">
        <v>632</v>
      </c>
      <c r="J24" s="33">
        <v>1504</v>
      </c>
      <c r="K24" s="40">
        <v>194</v>
      </c>
      <c r="L24" s="40">
        <v>18</v>
      </c>
      <c r="M24" s="35">
        <v>1716</v>
      </c>
    </row>
    <row r="25" spans="1:13" ht="15.75" x14ac:dyDescent="0.25">
      <c r="A25" s="32" t="s">
        <v>80</v>
      </c>
      <c r="B25" s="33">
        <v>165</v>
      </c>
      <c r="C25" s="40">
        <v>14</v>
      </c>
      <c r="D25" s="40" t="s">
        <v>25</v>
      </c>
      <c r="E25" s="35">
        <v>179</v>
      </c>
      <c r="F25" s="33">
        <v>163</v>
      </c>
      <c r="G25" s="40">
        <v>31</v>
      </c>
      <c r="H25" s="40" t="s">
        <v>25</v>
      </c>
      <c r="I25" s="35">
        <v>194</v>
      </c>
      <c r="J25" s="33">
        <v>329</v>
      </c>
      <c r="K25" s="40">
        <v>45</v>
      </c>
      <c r="L25" s="40" t="s">
        <v>25</v>
      </c>
      <c r="M25" s="35">
        <v>374</v>
      </c>
    </row>
    <row r="26" spans="1:13" ht="15.75" x14ac:dyDescent="0.25">
      <c r="A26" s="32" t="s">
        <v>81</v>
      </c>
      <c r="B26" s="33">
        <v>8</v>
      </c>
      <c r="C26" s="40">
        <v>3</v>
      </c>
      <c r="D26" s="40" t="s">
        <v>25</v>
      </c>
      <c r="E26" s="35">
        <v>11</v>
      </c>
      <c r="F26" s="33">
        <v>16</v>
      </c>
      <c r="G26" s="40">
        <v>2</v>
      </c>
      <c r="H26" s="40" t="s">
        <v>25</v>
      </c>
      <c r="I26" s="35">
        <v>18</v>
      </c>
      <c r="J26" s="33">
        <v>24</v>
      </c>
      <c r="K26" s="40">
        <v>5</v>
      </c>
      <c r="L26" s="40" t="s">
        <v>25</v>
      </c>
      <c r="M26" s="35">
        <v>29</v>
      </c>
    </row>
    <row r="27" spans="1:13" ht="15.75" x14ac:dyDescent="0.25">
      <c r="A27" s="32" t="s">
        <v>296</v>
      </c>
      <c r="B27" s="33">
        <v>87</v>
      </c>
      <c r="C27" s="40">
        <v>2</v>
      </c>
      <c r="D27" s="40" t="s">
        <v>25</v>
      </c>
      <c r="E27" s="35">
        <v>89</v>
      </c>
      <c r="F27" s="33">
        <v>137</v>
      </c>
      <c r="G27" s="40">
        <v>30</v>
      </c>
      <c r="H27" s="40" t="s">
        <v>25</v>
      </c>
      <c r="I27" s="35">
        <v>167</v>
      </c>
      <c r="J27" s="33">
        <v>224</v>
      </c>
      <c r="K27" s="40">
        <v>32</v>
      </c>
      <c r="L27" s="40" t="s">
        <v>25</v>
      </c>
      <c r="M27" s="35">
        <v>256</v>
      </c>
    </row>
    <row r="28" spans="1:13" ht="15.75" x14ac:dyDescent="0.25">
      <c r="A28" s="32" t="s">
        <v>297</v>
      </c>
      <c r="B28" s="33">
        <v>134</v>
      </c>
      <c r="C28" s="40">
        <v>7</v>
      </c>
      <c r="D28" s="40">
        <v>1</v>
      </c>
      <c r="E28" s="35">
        <v>142</v>
      </c>
      <c r="F28" s="33">
        <v>111</v>
      </c>
      <c r="G28" s="40">
        <v>29</v>
      </c>
      <c r="H28" s="40" t="s">
        <v>25</v>
      </c>
      <c r="I28" s="35">
        <v>140</v>
      </c>
      <c r="J28" s="33">
        <v>246</v>
      </c>
      <c r="K28" s="40">
        <v>36</v>
      </c>
      <c r="L28" s="40">
        <v>1</v>
      </c>
      <c r="M28" s="35">
        <v>283</v>
      </c>
    </row>
    <row r="29" spans="1:13" ht="15.75" x14ac:dyDescent="0.25">
      <c r="A29" s="32" t="s">
        <v>298</v>
      </c>
      <c r="B29" s="33">
        <v>2</v>
      </c>
      <c r="C29" s="40" t="s">
        <v>25</v>
      </c>
      <c r="D29" s="40" t="s">
        <v>25</v>
      </c>
      <c r="E29" s="35">
        <v>2</v>
      </c>
      <c r="F29" s="33" t="s">
        <v>25</v>
      </c>
      <c r="G29" s="40" t="s">
        <v>25</v>
      </c>
      <c r="H29" s="40" t="s">
        <v>25</v>
      </c>
      <c r="I29" s="35" t="s">
        <v>25</v>
      </c>
      <c r="J29" s="33">
        <v>2</v>
      </c>
      <c r="K29" s="40" t="s">
        <v>25</v>
      </c>
      <c r="L29" s="40" t="s">
        <v>25</v>
      </c>
      <c r="M29" s="35">
        <v>2</v>
      </c>
    </row>
    <row r="30" spans="1:13" ht="15.75" x14ac:dyDescent="0.25">
      <c r="A30" s="32" t="s">
        <v>70</v>
      </c>
      <c r="B30" s="33">
        <v>8855</v>
      </c>
      <c r="C30" s="40">
        <v>206</v>
      </c>
      <c r="D30" s="40">
        <v>17</v>
      </c>
      <c r="E30" s="35">
        <v>9078</v>
      </c>
      <c r="F30" s="33">
        <v>7415</v>
      </c>
      <c r="G30" s="40">
        <v>830</v>
      </c>
      <c r="H30" s="40">
        <v>9</v>
      </c>
      <c r="I30" s="35">
        <v>8254</v>
      </c>
      <c r="J30" s="33">
        <v>16300</v>
      </c>
      <c r="K30" s="40">
        <v>1037</v>
      </c>
      <c r="L30" s="40">
        <v>26</v>
      </c>
      <c r="M30" s="35">
        <v>17363</v>
      </c>
    </row>
    <row r="31" spans="1:13" ht="15.75" x14ac:dyDescent="0.25">
      <c r="A31" s="32" t="s">
        <v>71</v>
      </c>
      <c r="B31" s="33">
        <v>175</v>
      </c>
      <c r="C31" s="40">
        <v>3</v>
      </c>
      <c r="D31" s="40" t="s">
        <v>25</v>
      </c>
      <c r="E31" s="35">
        <v>178</v>
      </c>
      <c r="F31" s="33">
        <v>352</v>
      </c>
      <c r="G31" s="40">
        <v>46</v>
      </c>
      <c r="H31" s="40" t="s">
        <v>25</v>
      </c>
      <c r="I31" s="35">
        <v>398</v>
      </c>
      <c r="J31" s="33">
        <v>527</v>
      </c>
      <c r="K31" s="40">
        <v>49</v>
      </c>
      <c r="L31" s="40" t="s">
        <v>25</v>
      </c>
      <c r="M31" s="35">
        <v>576</v>
      </c>
    </row>
    <row r="32" spans="1:13" ht="15.75" x14ac:dyDescent="0.25">
      <c r="A32" s="32" t="s">
        <v>299</v>
      </c>
      <c r="B32" s="33">
        <v>406</v>
      </c>
      <c r="C32" s="40">
        <v>30</v>
      </c>
      <c r="D32" s="40">
        <v>1</v>
      </c>
      <c r="E32" s="35">
        <v>437</v>
      </c>
      <c r="F32" s="33">
        <v>709</v>
      </c>
      <c r="G32" s="40">
        <v>159</v>
      </c>
      <c r="H32" s="40">
        <v>1</v>
      </c>
      <c r="I32" s="35">
        <v>869</v>
      </c>
      <c r="J32" s="33">
        <v>1118</v>
      </c>
      <c r="K32" s="40">
        <v>189</v>
      </c>
      <c r="L32" s="40">
        <v>2</v>
      </c>
      <c r="M32" s="35">
        <v>1309</v>
      </c>
    </row>
    <row r="33" spans="1:13" ht="15.75" x14ac:dyDescent="0.25">
      <c r="A33" s="32" t="s">
        <v>72</v>
      </c>
      <c r="B33" s="33">
        <v>50</v>
      </c>
      <c r="C33" s="40">
        <v>5</v>
      </c>
      <c r="D33" s="40" t="s">
        <v>25</v>
      </c>
      <c r="E33" s="35">
        <v>55</v>
      </c>
      <c r="F33" s="33">
        <v>96</v>
      </c>
      <c r="G33" s="40">
        <v>25</v>
      </c>
      <c r="H33" s="40" t="s">
        <v>25</v>
      </c>
      <c r="I33" s="35">
        <v>121</v>
      </c>
      <c r="J33" s="33">
        <v>146</v>
      </c>
      <c r="K33" s="40">
        <v>30</v>
      </c>
      <c r="L33" s="40" t="s">
        <v>25</v>
      </c>
      <c r="M33" s="35">
        <v>176</v>
      </c>
    </row>
    <row r="34" spans="1:13" ht="15.75" x14ac:dyDescent="0.25">
      <c r="A34" s="32" t="s">
        <v>300</v>
      </c>
      <c r="B34" s="33">
        <v>37</v>
      </c>
      <c r="C34" s="40">
        <v>1</v>
      </c>
      <c r="D34" s="40" t="s">
        <v>25</v>
      </c>
      <c r="E34" s="35">
        <v>38</v>
      </c>
      <c r="F34" s="33">
        <v>52</v>
      </c>
      <c r="G34" s="40">
        <v>9</v>
      </c>
      <c r="H34" s="40" t="s">
        <v>25</v>
      </c>
      <c r="I34" s="35">
        <v>61</v>
      </c>
      <c r="J34" s="33">
        <v>89</v>
      </c>
      <c r="K34" s="40">
        <v>10</v>
      </c>
      <c r="L34" s="40" t="s">
        <v>25</v>
      </c>
      <c r="M34" s="35">
        <v>99</v>
      </c>
    </row>
    <row r="35" spans="1:13" ht="15.75" x14ac:dyDescent="0.25">
      <c r="A35" s="32" t="s">
        <v>301</v>
      </c>
      <c r="B35" s="33">
        <v>1153</v>
      </c>
      <c r="C35" s="40">
        <v>68</v>
      </c>
      <c r="D35" s="40">
        <v>4</v>
      </c>
      <c r="E35" s="35">
        <v>1225</v>
      </c>
      <c r="F35" s="33">
        <v>1500</v>
      </c>
      <c r="G35" s="40">
        <v>356</v>
      </c>
      <c r="H35" s="40">
        <v>8</v>
      </c>
      <c r="I35" s="35">
        <v>1864</v>
      </c>
      <c r="J35" s="33">
        <v>2654</v>
      </c>
      <c r="K35" s="40">
        <v>425</v>
      </c>
      <c r="L35" s="40">
        <v>12</v>
      </c>
      <c r="M35" s="35">
        <v>3091</v>
      </c>
    </row>
    <row r="36" spans="1:13" ht="15.75" x14ac:dyDescent="0.25">
      <c r="A36" s="32" t="s">
        <v>74</v>
      </c>
      <c r="B36" s="33">
        <v>2</v>
      </c>
      <c r="C36" s="40">
        <v>1</v>
      </c>
      <c r="D36" s="40" t="s">
        <v>25</v>
      </c>
      <c r="E36" s="35">
        <v>3</v>
      </c>
      <c r="F36" s="33">
        <v>9</v>
      </c>
      <c r="G36" s="40">
        <v>6</v>
      </c>
      <c r="H36" s="40" t="s">
        <v>25</v>
      </c>
      <c r="I36" s="35">
        <v>15</v>
      </c>
      <c r="J36" s="33">
        <v>11</v>
      </c>
      <c r="K36" s="40">
        <v>7</v>
      </c>
      <c r="L36" s="40" t="s">
        <v>25</v>
      </c>
      <c r="M36" s="35">
        <v>18</v>
      </c>
    </row>
    <row r="37" spans="1:13" ht="15.75" x14ac:dyDescent="0.25">
      <c r="A37" s="32" t="s">
        <v>302</v>
      </c>
      <c r="B37" s="33">
        <v>14</v>
      </c>
      <c r="C37" s="40" t="s">
        <v>25</v>
      </c>
      <c r="D37" s="40">
        <v>2</v>
      </c>
      <c r="E37" s="35">
        <v>16</v>
      </c>
      <c r="F37" s="33">
        <v>14</v>
      </c>
      <c r="G37" s="40">
        <v>4</v>
      </c>
      <c r="H37" s="40">
        <v>1</v>
      </c>
      <c r="I37" s="35">
        <v>19</v>
      </c>
      <c r="J37" s="33">
        <v>28</v>
      </c>
      <c r="K37" s="40">
        <v>4</v>
      </c>
      <c r="L37" s="40">
        <v>3</v>
      </c>
      <c r="M37" s="35">
        <v>35</v>
      </c>
    </row>
    <row r="38" spans="1:13" ht="15.75" x14ac:dyDescent="0.25">
      <c r="A38" s="32" t="s">
        <v>73</v>
      </c>
      <c r="B38" s="33">
        <v>57</v>
      </c>
      <c r="C38" s="40">
        <v>2</v>
      </c>
      <c r="D38" s="40" t="s">
        <v>25</v>
      </c>
      <c r="E38" s="35">
        <v>59</v>
      </c>
      <c r="F38" s="33">
        <v>120</v>
      </c>
      <c r="G38" s="40">
        <v>13</v>
      </c>
      <c r="H38" s="40" t="s">
        <v>25</v>
      </c>
      <c r="I38" s="35">
        <v>133</v>
      </c>
      <c r="J38" s="33">
        <v>179</v>
      </c>
      <c r="K38" s="40">
        <v>15</v>
      </c>
      <c r="L38" s="40" t="s">
        <v>25</v>
      </c>
      <c r="M38" s="35">
        <v>194</v>
      </c>
    </row>
    <row r="39" spans="1:13" ht="15.75" x14ac:dyDescent="0.25">
      <c r="A39" s="32" t="s">
        <v>75</v>
      </c>
      <c r="B39" s="33">
        <v>250</v>
      </c>
      <c r="C39" s="40">
        <v>6</v>
      </c>
      <c r="D39" s="40" t="s">
        <v>25</v>
      </c>
      <c r="E39" s="35">
        <v>256</v>
      </c>
      <c r="F39" s="33">
        <v>327</v>
      </c>
      <c r="G39" s="40">
        <v>85</v>
      </c>
      <c r="H39" s="40" t="s">
        <v>25</v>
      </c>
      <c r="I39" s="35">
        <v>412</v>
      </c>
      <c r="J39" s="33">
        <v>577</v>
      </c>
      <c r="K39" s="40">
        <v>91</v>
      </c>
      <c r="L39" s="40" t="s">
        <v>25</v>
      </c>
      <c r="M39" s="35">
        <v>668</v>
      </c>
    </row>
    <row r="40" spans="1:13" ht="15.75" x14ac:dyDescent="0.25">
      <c r="A40" s="32" t="s">
        <v>76</v>
      </c>
      <c r="B40" s="33">
        <v>89</v>
      </c>
      <c r="C40" s="40">
        <v>7</v>
      </c>
      <c r="D40" s="40">
        <v>1</v>
      </c>
      <c r="E40" s="35">
        <v>97</v>
      </c>
      <c r="F40" s="33">
        <v>157</v>
      </c>
      <c r="G40" s="40">
        <v>37</v>
      </c>
      <c r="H40" s="40">
        <v>1</v>
      </c>
      <c r="I40" s="35">
        <v>195</v>
      </c>
      <c r="J40" s="33">
        <v>246</v>
      </c>
      <c r="K40" s="40">
        <v>44</v>
      </c>
      <c r="L40" s="40">
        <v>2</v>
      </c>
      <c r="M40" s="35">
        <v>292</v>
      </c>
    </row>
    <row r="41" spans="1:13" ht="15.75" x14ac:dyDescent="0.25">
      <c r="A41" s="32" t="s">
        <v>303</v>
      </c>
      <c r="B41" s="33">
        <v>324</v>
      </c>
      <c r="C41" s="40">
        <v>22</v>
      </c>
      <c r="D41" s="40" t="s">
        <v>25</v>
      </c>
      <c r="E41" s="35">
        <v>346</v>
      </c>
      <c r="F41" s="33">
        <v>445</v>
      </c>
      <c r="G41" s="40">
        <v>178</v>
      </c>
      <c r="H41" s="40" t="s">
        <v>25</v>
      </c>
      <c r="I41" s="35">
        <v>623</v>
      </c>
      <c r="J41" s="33">
        <v>773</v>
      </c>
      <c r="K41" s="40">
        <v>200</v>
      </c>
      <c r="L41" s="40" t="s">
        <v>25</v>
      </c>
      <c r="M41" s="35">
        <v>973</v>
      </c>
    </row>
    <row r="42" spans="1:13" ht="15.75" x14ac:dyDescent="0.25">
      <c r="A42" s="32" t="s">
        <v>77</v>
      </c>
      <c r="B42" s="33">
        <v>24</v>
      </c>
      <c r="C42" s="40">
        <v>5</v>
      </c>
      <c r="D42" s="40" t="s">
        <v>25</v>
      </c>
      <c r="E42" s="35">
        <v>29</v>
      </c>
      <c r="F42" s="33">
        <v>51</v>
      </c>
      <c r="G42" s="40">
        <v>22</v>
      </c>
      <c r="H42" s="40" t="s">
        <v>25</v>
      </c>
      <c r="I42" s="35">
        <v>73</v>
      </c>
      <c r="J42" s="33">
        <v>75</v>
      </c>
      <c r="K42" s="40">
        <v>27</v>
      </c>
      <c r="L42" s="40" t="s">
        <v>25</v>
      </c>
      <c r="M42" s="35">
        <v>102</v>
      </c>
    </row>
    <row r="43" spans="1:13" ht="15.75" x14ac:dyDescent="0.25">
      <c r="A43" s="32" t="s">
        <v>82</v>
      </c>
      <c r="B43" s="33">
        <v>642</v>
      </c>
      <c r="C43" s="40">
        <v>34</v>
      </c>
      <c r="D43" s="40">
        <v>185</v>
      </c>
      <c r="E43" s="35">
        <v>861</v>
      </c>
      <c r="F43" s="33">
        <v>758</v>
      </c>
      <c r="G43" s="40">
        <v>119</v>
      </c>
      <c r="H43" s="40">
        <v>42</v>
      </c>
      <c r="I43" s="35">
        <v>919</v>
      </c>
      <c r="J43" s="33">
        <v>1402</v>
      </c>
      <c r="K43" s="40">
        <v>153</v>
      </c>
      <c r="L43" s="40">
        <v>227</v>
      </c>
      <c r="M43" s="35">
        <v>1782</v>
      </c>
    </row>
    <row r="44" spans="1:13" ht="15.75" x14ac:dyDescent="0.25">
      <c r="A44" s="32" t="s">
        <v>83</v>
      </c>
      <c r="B44" s="33">
        <v>252</v>
      </c>
      <c r="C44" s="40">
        <v>25</v>
      </c>
      <c r="D44" s="40">
        <v>245</v>
      </c>
      <c r="E44" s="35">
        <v>522</v>
      </c>
      <c r="F44" s="33">
        <v>488</v>
      </c>
      <c r="G44" s="40">
        <v>144</v>
      </c>
      <c r="H44" s="40">
        <v>965</v>
      </c>
      <c r="I44" s="35">
        <v>1597</v>
      </c>
      <c r="J44" s="33">
        <v>742</v>
      </c>
      <c r="K44" s="40">
        <v>169</v>
      </c>
      <c r="L44" s="40">
        <v>1211</v>
      </c>
      <c r="M44" s="35">
        <v>2122</v>
      </c>
    </row>
    <row r="45" spans="1:13" ht="15.75" x14ac:dyDescent="0.25">
      <c r="A45" s="32" t="s">
        <v>304</v>
      </c>
      <c r="B45" s="33">
        <v>104</v>
      </c>
      <c r="C45" s="40" t="s">
        <v>25</v>
      </c>
      <c r="D45" s="40" t="s">
        <v>25</v>
      </c>
      <c r="E45" s="35">
        <v>104</v>
      </c>
      <c r="F45" s="33">
        <v>109</v>
      </c>
      <c r="G45" s="40">
        <v>10</v>
      </c>
      <c r="H45" s="40" t="s">
        <v>25</v>
      </c>
      <c r="I45" s="35">
        <v>119</v>
      </c>
      <c r="J45" s="33">
        <v>214</v>
      </c>
      <c r="K45" s="40">
        <v>10</v>
      </c>
      <c r="L45" s="40" t="s">
        <v>25</v>
      </c>
      <c r="M45" s="35">
        <v>224</v>
      </c>
    </row>
    <row r="46" spans="1:13" ht="15.75" x14ac:dyDescent="0.25">
      <c r="A46" s="32" t="s">
        <v>84</v>
      </c>
      <c r="B46" s="33">
        <v>112</v>
      </c>
      <c r="C46" s="40">
        <v>1</v>
      </c>
      <c r="D46" s="40" t="s">
        <v>25</v>
      </c>
      <c r="E46" s="35">
        <v>113</v>
      </c>
      <c r="F46" s="33">
        <v>114</v>
      </c>
      <c r="G46" s="40">
        <v>19</v>
      </c>
      <c r="H46" s="40" t="s">
        <v>25</v>
      </c>
      <c r="I46" s="35">
        <v>133</v>
      </c>
      <c r="J46" s="33">
        <v>226</v>
      </c>
      <c r="K46" s="40">
        <v>20</v>
      </c>
      <c r="L46" s="40" t="s">
        <v>25</v>
      </c>
      <c r="M46" s="35">
        <v>246</v>
      </c>
    </row>
    <row r="47" spans="1:13" ht="15.75" x14ac:dyDescent="0.25">
      <c r="A47" s="32" t="s">
        <v>305</v>
      </c>
      <c r="B47" s="33">
        <v>19</v>
      </c>
      <c r="C47" s="40">
        <v>2</v>
      </c>
      <c r="D47" s="40">
        <v>2</v>
      </c>
      <c r="E47" s="35">
        <v>23</v>
      </c>
      <c r="F47" s="33">
        <v>37</v>
      </c>
      <c r="G47" s="40">
        <v>7</v>
      </c>
      <c r="H47" s="40" t="s">
        <v>25</v>
      </c>
      <c r="I47" s="35">
        <v>44</v>
      </c>
      <c r="J47" s="33">
        <v>56</v>
      </c>
      <c r="K47" s="40">
        <v>9</v>
      </c>
      <c r="L47" s="40">
        <v>2</v>
      </c>
      <c r="M47" s="35">
        <v>67</v>
      </c>
    </row>
    <row r="48" spans="1:13" ht="15.75" x14ac:dyDescent="0.25">
      <c r="A48" s="32" t="s">
        <v>85</v>
      </c>
      <c r="B48" s="33">
        <v>1848</v>
      </c>
      <c r="C48" s="40">
        <v>66</v>
      </c>
      <c r="D48" s="40">
        <v>11</v>
      </c>
      <c r="E48" s="35">
        <v>1925</v>
      </c>
      <c r="F48" s="33">
        <v>2439</v>
      </c>
      <c r="G48" s="40">
        <v>312</v>
      </c>
      <c r="H48" s="40">
        <v>5</v>
      </c>
      <c r="I48" s="35">
        <v>2756</v>
      </c>
      <c r="J48" s="33">
        <v>4288</v>
      </c>
      <c r="K48" s="40">
        <v>378</v>
      </c>
      <c r="L48" s="40">
        <v>16</v>
      </c>
      <c r="M48" s="35">
        <v>4682</v>
      </c>
    </row>
    <row r="49" spans="1:13" ht="15.75" x14ac:dyDescent="0.25">
      <c r="A49" s="32" t="s">
        <v>306</v>
      </c>
      <c r="B49" s="33">
        <v>19</v>
      </c>
      <c r="C49" s="40">
        <v>2</v>
      </c>
      <c r="D49" s="40" t="s">
        <v>25</v>
      </c>
      <c r="E49" s="35">
        <v>21</v>
      </c>
      <c r="F49" s="33">
        <v>31</v>
      </c>
      <c r="G49" s="40">
        <v>9</v>
      </c>
      <c r="H49" s="40" t="s">
        <v>25</v>
      </c>
      <c r="I49" s="35">
        <v>40</v>
      </c>
      <c r="J49" s="33">
        <v>50</v>
      </c>
      <c r="K49" s="40">
        <v>11</v>
      </c>
      <c r="L49" s="40" t="s">
        <v>25</v>
      </c>
      <c r="M49" s="35">
        <v>61</v>
      </c>
    </row>
    <row r="50" spans="1:13" ht="15.75" x14ac:dyDescent="0.25">
      <c r="A50" s="32" t="s">
        <v>307</v>
      </c>
      <c r="B50" s="33">
        <v>351</v>
      </c>
      <c r="C50" s="40">
        <v>16</v>
      </c>
      <c r="D50" s="40" t="s">
        <v>25</v>
      </c>
      <c r="E50" s="35">
        <v>367</v>
      </c>
      <c r="F50" s="33">
        <v>454</v>
      </c>
      <c r="G50" s="40">
        <v>61</v>
      </c>
      <c r="H50" s="40">
        <v>3</v>
      </c>
      <c r="I50" s="35">
        <v>518</v>
      </c>
      <c r="J50" s="33">
        <v>805</v>
      </c>
      <c r="K50" s="40">
        <v>77</v>
      </c>
      <c r="L50" s="40">
        <v>3</v>
      </c>
      <c r="M50" s="35">
        <v>885</v>
      </c>
    </row>
    <row r="51" spans="1:13" ht="15.75" x14ac:dyDescent="0.25">
      <c r="A51" s="32" t="s">
        <v>308</v>
      </c>
      <c r="B51" s="33">
        <v>1615</v>
      </c>
      <c r="C51" s="40">
        <v>100</v>
      </c>
      <c r="D51" s="40">
        <v>6</v>
      </c>
      <c r="E51" s="35">
        <v>1721</v>
      </c>
      <c r="F51" s="33">
        <v>3316</v>
      </c>
      <c r="G51" s="40">
        <v>807</v>
      </c>
      <c r="H51" s="40">
        <v>5</v>
      </c>
      <c r="I51" s="35">
        <v>4128</v>
      </c>
      <c r="J51" s="33">
        <v>4941</v>
      </c>
      <c r="K51" s="40">
        <v>911</v>
      </c>
      <c r="L51" s="40">
        <v>11</v>
      </c>
      <c r="M51" s="35">
        <v>5863</v>
      </c>
    </row>
    <row r="52" spans="1:13" ht="15.75" x14ac:dyDescent="0.25">
      <c r="A52" s="32" t="s">
        <v>309</v>
      </c>
      <c r="B52" s="33">
        <v>256</v>
      </c>
      <c r="C52" s="40">
        <v>12</v>
      </c>
      <c r="D52" s="40" t="s">
        <v>25</v>
      </c>
      <c r="E52" s="35">
        <v>268</v>
      </c>
      <c r="F52" s="33">
        <v>597</v>
      </c>
      <c r="G52" s="40">
        <v>91</v>
      </c>
      <c r="H52" s="40" t="s">
        <v>25</v>
      </c>
      <c r="I52" s="35">
        <v>688</v>
      </c>
      <c r="J52" s="33">
        <v>854</v>
      </c>
      <c r="K52" s="40">
        <v>103</v>
      </c>
      <c r="L52" s="40" t="s">
        <v>25</v>
      </c>
      <c r="M52" s="35">
        <v>957</v>
      </c>
    </row>
    <row r="53" spans="1:13" ht="15.75" x14ac:dyDescent="0.25">
      <c r="A53" s="32" t="s">
        <v>310</v>
      </c>
      <c r="B53" s="33">
        <v>20</v>
      </c>
      <c r="C53" s="40" t="s">
        <v>25</v>
      </c>
      <c r="D53" s="40" t="s">
        <v>25</v>
      </c>
      <c r="E53" s="35">
        <v>20</v>
      </c>
      <c r="F53" s="33">
        <v>54</v>
      </c>
      <c r="G53" s="40">
        <v>15</v>
      </c>
      <c r="H53" s="40" t="s">
        <v>25</v>
      </c>
      <c r="I53" s="35">
        <v>69</v>
      </c>
      <c r="J53" s="33">
        <v>74</v>
      </c>
      <c r="K53" s="40">
        <v>15</v>
      </c>
      <c r="L53" s="40" t="s">
        <v>25</v>
      </c>
      <c r="M53" s="35">
        <v>89</v>
      </c>
    </row>
    <row r="54" spans="1:13" ht="15.75" x14ac:dyDescent="0.25">
      <c r="A54" s="32" t="s">
        <v>311</v>
      </c>
      <c r="B54" s="33">
        <v>91</v>
      </c>
      <c r="C54" s="40">
        <v>2</v>
      </c>
      <c r="D54" s="40" t="s">
        <v>25</v>
      </c>
      <c r="E54" s="35">
        <v>93</v>
      </c>
      <c r="F54" s="33">
        <v>165</v>
      </c>
      <c r="G54" s="40">
        <v>11</v>
      </c>
      <c r="H54" s="40" t="s">
        <v>25</v>
      </c>
      <c r="I54" s="35">
        <v>176</v>
      </c>
      <c r="J54" s="33">
        <v>256</v>
      </c>
      <c r="K54" s="40">
        <v>13</v>
      </c>
      <c r="L54" s="40" t="s">
        <v>25</v>
      </c>
      <c r="M54" s="35">
        <v>269</v>
      </c>
    </row>
    <row r="55" spans="1:13" ht="15.75" x14ac:dyDescent="0.25">
      <c r="A55" s="32" t="s">
        <v>86</v>
      </c>
      <c r="B55" s="33">
        <v>143</v>
      </c>
      <c r="C55" s="40">
        <v>21</v>
      </c>
      <c r="D55" s="40" t="s">
        <v>25</v>
      </c>
      <c r="E55" s="35">
        <v>164</v>
      </c>
      <c r="F55" s="33">
        <v>256</v>
      </c>
      <c r="G55" s="40">
        <v>96</v>
      </c>
      <c r="H55" s="40" t="s">
        <v>25</v>
      </c>
      <c r="I55" s="35">
        <v>352</v>
      </c>
      <c r="J55" s="33">
        <v>400</v>
      </c>
      <c r="K55" s="40">
        <v>117</v>
      </c>
      <c r="L55" s="40" t="s">
        <v>25</v>
      </c>
      <c r="M55" s="35">
        <v>517</v>
      </c>
    </row>
    <row r="56" spans="1:13" ht="15.75" x14ac:dyDescent="0.25">
      <c r="A56" s="32" t="s">
        <v>312</v>
      </c>
      <c r="B56" s="33">
        <v>78</v>
      </c>
      <c r="C56" s="40">
        <v>2</v>
      </c>
      <c r="D56" s="40" t="s">
        <v>25</v>
      </c>
      <c r="E56" s="35">
        <v>80</v>
      </c>
      <c r="F56" s="33">
        <v>57</v>
      </c>
      <c r="G56" s="40">
        <v>9</v>
      </c>
      <c r="H56" s="40">
        <v>2</v>
      </c>
      <c r="I56" s="35">
        <v>68</v>
      </c>
      <c r="J56" s="33">
        <v>135</v>
      </c>
      <c r="K56" s="40">
        <v>11</v>
      </c>
      <c r="L56" s="40">
        <v>2</v>
      </c>
      <c r="M56" s="35">
        <v>148</v>
      </c>
    </row>
    <row r="57" spans="1:13" ht="15.75" x14ac:dyDescent="0.25">
      <c r="A57" s="32" t="s">
        <v>87</v>
      </c>
      <c r="B57" s="33">
        <v>12</v>
      </c>
      <c r="C57" s="40">
        <v>1</v>
      </c>
      <c r="D57" s="40" t="s">
        <v>25</v>
      </c>
      <c r="E57" s="35">
        <v>13</v>
      </c>
      <c r="F57" s="33">
        <v>51</v>
      </c>
      <c r="G57" s="40">
        <v>13</v>
      </c>
      <c r="H57" s="40" t="s">
        <v>25</v>
      </c>
      <c r="I57" s="35">
        <v>64</v>
      </c>
      <c r="J57" s="33">
        <v>63</v>
      </c>
      <c r="K57" s="40">
        <v>14</v>
      </c>
      <c r="L57" s="40" t="s">
        <v>25</v>
      </c>
      <c r="M57" s="35">
        <v>77</v>
      </c>
    </row>
    <row r="58" spans="1:13" ht="15.75" x14ac:dyDescent="0.25">
      <c r="A58" s="32" t="s">
        <v>313</v>
      </c>
      <c r="B58" s="33">
        <v>41</v>
      </c>
      <c r="C58" s="40" t="s">
        <v>25</v>
      </c>
      <c r="D58" s="40" t="s">
        <v>25</v>
      </c>
      <c r="E58" s="35">
        <v>41</v>
      </c>
      <c r="F58" s="33">
        <v>50</v>
      </c>
      <c r="G58" s="40">
        <v>21</v>
      </c>
      <c r="H58" s="40">
        <v>2</v>
      </c>
      <c r="I58" s="35">
        <v>73</v>
      </c>
      <c r="J58" s="33">
        <v>91</v>
      </c>
      <c r="K58" s="40">
        <v>21</v>
      </c>
      <c r="L58" s="40">
        <v>2</v>
      </c>
      <c r="M58" s="35">
        <v>114</v>
      </c>
    </row>
    <row r="59" spans="1:13" ht="15.75" x14ac:dyDescent="0.25">
      <c r="A59" s="32" t="s">
        <v>88</v>
      </c>
      <c r="B59" s="33">
        <v>18</v>
      </c>
      <c r="C59" s="40" t="s">
        <v>25</v>
      </c>
      <c r="D59" s="40" t="s">
        <v>25</v>
      </c>
      <c r="E59" s="35">
        <v>18</v>
      </c>
      <c r="F59" s="33">
        <v>41</v>
      </c>
      <c r="G59" s="40">
        <v>12</v>
      </c>
      <c r="H59" s="40" t="s">
        <v>25</v>
      </c>
      <c r="I59" s="35">
        <v>53</v>
      </c>
      <c r="J59" s="33">
        <v>59</v>
      </c>
      <c r="K59" s="40">
        <v>12</v>
      </c>
      <c r="L59" s="40" t="s">
        <v>25</v>
      </c>
      <c r="M59" s="35">
        <v>71</v>
      </c>
    </row>
    <row r="60" spans="1:13" ht="15.75" x14ac:dyDescent="0.25">
      <c r="A60" s="32" t="s">
        <v>314</v>
      </c>
      <c r="B60" s="33">
        <v>62</v>
      </c>
      <c r="C60" s="40">
        <v>3</v>
      </c>
      <c r="D60" s="40" t="s">
        <v>25</v>
      </c>
      <c r="E60" s="35">
        <v>65</v>
      </c>
      <c r="F60" s="33">
        <v>125</v>
      </c>
      <c r="G60" s="40">
        <v>37</v>
      </c>
      <c r="H60" s="40" t="s">
        <v>25</v>
      </c>
      <c r="I60" s="35">
        <v>162</v>
      </c>
      <c r="J60" s="33">
        <v>187</v>
      </c>
      <c r="K60" s="40">
        <v>40</v>
      </c>
      <c r="L60" s="40" t="s">
        <v>25</v>
      </c>
      <c r="M60" s="35">
        <v>227</v>
      </c>
    </row>
    <row r="61" spans="1:13" ht="15.75" x14ac:dyDescent="0.25">
      <c r="A61" s="32" t="s">
        <v>89</v>
      </c>
      <c r="B61" s="33">
        <v>13</v>
      </c>
      <c r="C61" s="40">
        <v>3</v>
      </c>
      <c r="D61" s="40" t="s">
        <v>25</v>
      </c>
      <c r="E61" s="35">
        <v>16</v>
      </c>
      <c r="F61" s="33">
        <v>12</v>
      </c>
      <c r="G61" s="40">
        <v>2</v>
      </c>
      <c r="H61" s="40" t="s">
        <v>25</v>
      </c>
      <c r="I61" s="35">
        <v>14</v>
      </c>
      <c r="J61" s="33">
        <v>25</v>
      </c>
      <c r="K61" s="40">
        <v>5</v>
      </c>
      <c r="L61" s="40" t="s">
        <v>25</v>
      </c>
      <c r="M61" s="35">
        <v>30</v>
      </c>
    </row>
    <row r="62" spans="1:13" ht="15.75" x14ac:dyDescent="0.25">
      <c r="A62" s="32" t="s">
        <v>90</v>
      </c>
      <c r="B62" s="33">
        <v>14</v>
      </c>
      <c r="C62" s="40" t="s">
        <v>25</v>
      </c>
      <c r="D62" s="40" t="s">
        <v>25</v>
      </c>
      <c r="E62" s="35">
        <v>14</v>
      </c>
      <c r="F62" s="33">
        <v>32</v>
      </c>
      <c r="G62" s="40">
        <v>9</v>
      </c>
      <c r="H62" s="40" t="s">
        <v>25</v>
      </c>
      <c r="I62" s="35">
        <v>41</v>
      </c>
      <c r="J62" s="33">
        <v>47</v>
      </c>
      <c r="K62" s="40">
        <v>9</v>
      </c>
      <c r="L62" s="40" t="s">
        <v>25</v>
      </c>
      <c r="M62" s="35">
        <v>56</v>
      </c>
    </row>
    <row r="63" spans="1:13" ht="15.75" x14ac:dyDescent="0.25">
      <c r="A63" s="32" t="s">
        <v>91</v>
      </c>
      <c r="B63" s="33">
        <v>7</v>
      </c>
      <c r="C63" s="40">
        <v>1</v>
      </c>
      <c r="D63" s="40" t="s">
        <v>25</v>
      </c>
      <c r="E63" s="35">
        <v>8</v>
      </c>
      <c r="F63" s="33">
        <v>16</v>
      </c>
      <c r="G63" s="40">
        <v>5</v>
      </c>
      <c r="H63" s="40" t="s">
        <v>25</v>
      </c>
      <c r="I63" s="35">
        <v>21</v>
      </c>
      <c r="J63" s="33">
        <v>23</v>
      </c>
      <c r="K63" s="40">
        <v>6</v>
      </c>
      <c r="L63" s="40" t="s">
        <v>25</v>
      </c>
      <c r="M63" s="35">
        <v>29</v>
      </c>
    </row>
    <row r="64" spans="1:13" ht="15.75" x14ac:dyDescent="0.25">
      <c r="A64" s="32" t="s">
        <v>92</v>
      </c>
      <c r="B64" s="33">
        <v>10</v>
      </c>
      <c r="C64" s="40" t="s">
        <v>25</v>
      </c>
      <c r="D64" s="40">
        <v>1</v>
      </c>
      <c r="E64" s="35">
        <v>11</v>
      </c>
      <c r="F64" s="33">
        <v>16</v>
      </c>
      <c r="G64" s="40">
        <v>4</v>
      </c>
      <c r="H64" s="40" t="s">
        <v>25</v>
      </c>
      <c r="I64" s="35">
        <v>20</v>
      </c>
      <c r="J64" s="33">
        <v>26</v>
      </c>
      <c r="K64" s="40">
        <v>4</v>
      </c>
      <c r="L64" s="40">
        <v>1</v>
      </c>
      <c r="M64" s="35">
        <v>31</v>
      </c>
    </row>
    <row r="65" spans="1:13" ht="15.75" x14ac:dyDescent="0.25">
      <c r="A65" s="32" t="s">
        <v>315</v>
      </c>
      <c r="B65" s="33">
        <v>58</v>
      </c>
      <c r="C65" s="40">
        <v>3</v>
      </c>
      <c r="D65" s="40">
        <v>111</v>
      </c>
      <c r="E65" s="35">
        <v>172</v>
      </c>
      <c r="F65" s="33">
        <v>76</v>
      </c>
      <c r="G65" s="40">
        <v>11</v>
      </c>
      <c r="H65" s="40">
        <v>104</v>
      </c>
      <c r="I65" s="35">
        <v>191</v>
      </c>
      <c r="J65" s="33">
        <v>134</v>
      </c>
      <c r="K65" s="40">
        <v>14</v>
      </c>
      <c r="L65" s="40">
        <v>216</v>
      </c>
      <c r="M65" s="35">
        <v>364</v>
      </c>
    </row>
    <row r="66" spans="1:13" ht="15.75" x14ac:dyDescent="0.25">
      <c r="A66" s="32" t="s">
        <v>316</v>
      </c>
      <c r="B66" s="33">
        <v>6288</v>
      </c>
      <c r="C66" s="40">
        <v>224</v>
      </c>
      <c r="D66" s="40">
        <v>193</v>
      </c>
      <c r="E66" s="35">
        <v>6705</v>
      </c>
      <c r="F66" s="33">
        <v>5964</v>
      </c>
      <c r="G66" s="40">
        <v>1375</v>
      </c>
      <c r="H66" s="40">
        <v>236</v>
      </c>
      <c r="I66" s="35">
        <v>7575</v>
      </c>
      <c r="J66" s="33">
        <v>12260</v>
      </c>
      <c r="K66" s="40">
        <v>1600</v>
      </c>
      <c r="L66" s="40">
        <v>430</v>
      </c>
      <c r="M66" s="35">
        <v>14290</v>
      </c>
    </row>
    <row r="67" spans="1:13" ht="15.75" x14ac:dyDescent="0.25">
      <c r="A67" s="32" t="s">
        <v>317</v>
      </c>
      <c r="B67" s="33">
        <v>109</v>
      </c>
      <c r="C67" s="40">
        <v>3</v>
      </c>
      <c r="D67" s="40">
        <v>2</v>
      </c>
      <c r="E67" s="35">
        <v>114</v>
      </c>
      <c r="F67" s="33">
        <v>182</v>
      </c>
      <c r="G67" s="40">
        <v>16</v>
      </c>
      <c r="H67" s="40">
        <v>6</v>
      </c>
      <c r="I67" s="35">
        <v>204</v>
      </c>
      <c r="J67" s="33">
        <v>293</v>
      </c>
      <c r="K67" s="40">
        <v>19</v>
      </c>
      <c r="L67" s="40">
        <v>8</v>
      </c>
      <c r="M67" s="35">
        <v>320</v>
      </c>
    </row>
    <row r="68" spans="1:13" ht="15.75" x14ac:dyDescent="0.25">
      <c r="A68" s="32" t="s">
        <v>318</v>
      </c>
      <c r="B68" s="33">
        <v>2116</v>
      </c>
      <c r="C68" s="40">
        <v>93</v>
      </c>
      <c r="D68" s="40">
        <v>54</v>
      </c>
      <c r="E68" s="35">
        <v>2263</v>
      </c>
      <c r="F68" s="33">
        <v>2030</v>
      </c>
      <c r="G68" s="40">
        <v>396</v>
      </c>
      <c r="H68" s="40">
        <v>77</v>
      </c>
      <c r="I68" s="35">
        <v>2503</v>
      </c>
      <c r="J68" s="33">
        <v>4157</v>
      </c>
      <c r="K68" s="40">
        <v>491</v>
      </c>
      <c r="L68" s="40">
        <v>134</v>
      </c>
      <c r="M68" s="35">
        <v>4782</v>
      </c>
    </row>
    <row r="69" spans="1:13" ht="31.5" x14ac:dyDescent="0.25">
      <c r="A69" s="61" t="s">
        <v>319</v>
      </c>
      <c r="B69" s="33">
        <v>83</v>
      </c>
      <c r="C69" s="40" t="s">
        <v>25</v>
      </c>
      <c r="D69" s="40">
        <v>3</v>
      </c>
      <c r="E69" s="35">
        <v>86</v>
      </c>
      <c r="F69" s="33">
        <v>52</v>
      </c>
      <c r="G69" s="40">
        <v>10</v>
      </c>
      <c r="H69" s="40" t="s">
        <v>25</v>
      </c>
      <c r="I69" s="35">
        <v>62</v>
      </c>
      <c r="J69" s="33">
        <v>135</v>
      </c>
      <c r="K69" s="40">
        <v>10</v>
      </c>
      <c r="L69" s="40">
        <v>3</v>
      </c>
      <c r="M69" s="35">
        <v>148</v>
      </c>
    </row>
    <row r="70" spans="1:13" ht="31.5" x14ac:dyDescent="0.25">
      <c r="A70" s="61" t="s">
        <v>320</v>
      </c>
      <c r="B70" s="33">
        <v>735</v>
      </c>
      <c r="C70" s="40">
        <v>38</v>
      </c>
      <c r="D70" s="40">
        <v>1</v>
      </c>
      <c r="E70" s="35">
        <v>774</v>
      </c>
      <c r="F70" s="33">
        <v>991</v>
      </c>
      <c r="G70" s="40">
        <v>198</v>
      </c>
      <c r="H70" s="40" t="s">
        <v>25</v>
      </c>
      <c r="I70" s="35">
        <v>1189</v>
      </c>
      <c r="J70" s="33">
        <v>1726</v>
      </c>
      <c r="K70" s="40">
        <v>236</v>
      </c>
      <c r="L70" s="40">
        <v>1</v>
      </c>
      <c r="M70" s="35">
        <v>1963</v>
      </c>
    </row>
    <row r="71" spans="1:13" ht="15.75" x14ac:dyDescent="0.25">
      <c r="A71" s="32" t="s">
        <v>321</v>
      </c>
      <c r="B71" s="33">
        <v>227</v>
      </c>
      <c r="C71" s="40">
        <v>4</v>
      </c>
      <c r="D71" s="40">
        <v>2</v>
      </c>
      <c r="E71" s="35">
        <v>233</v>
      </c>
      <c r="F71" s="33">
        <v>222</v>
      </c>
      <c r="G71" s="40">
        <v>59</v>
      </c>
      <c r="H71" s="40" t="s">
        <v>25</v>
      </c>
      <c r="I71" s="35">
        <v>281</v>
      </c>
      <c r="J71" s="33">
        <v>450</v>
      </c>
      <c r="K71" s="40">
        <v>64</v>
      </c>
      <c r="L71" s="40">
        <v>2</v>
      </c>
      <c r="M71" s="35">
        <v>516</v>
      </c>
    </row>
    <row r="72" spans="1:13" ht="15.75" x14ac:dyDescent="0.25">
      <c r="A72" s="32" t="s">
        <v>65</v>
      </c>
      <c r="B72" s="33">
        <v>49</v>
      </c>
      <c r="C72" s="40">
        <v>2</v>
      </c>
      <c r="D72" s="40">
        <v>1</v>
      </c>
      <c r="E72" s="35">
        <v>52</v>
      </c>
      <c r="F72" s="33">
        <v>47</v>
      </c>
      <c r="G72" s="40">
        <v>6</v>
      </c>
      <c r="H72" s="40">
        <v>1</v>
      </c>
      <c r="I72" s="35">
        <v>54</v>
      </c>
      <c r="J72" s="33">
        <v>96</v>
      </c>
      <c r="K72" s="40">
        <v>8</v>
      </c>
      <c r="L72" s="40">
        <v>2</v>
      </c>
      <c r="M72" s="35">
        <v>106</v>
      </c>
    </row>
    <row r="73" spans="1:13" ht="15.75" x14ac:dyDescent="0.25">
      <c r="A73" s="32" t="s">
        <v>93</v>
      </c>
      <c r="B73" s="33">
        <v>66</v>
      </c>
      <c r="C73" s="40">
        <v>1</v>
      </c>
      <c r="D73" s="40">
        <v>6</v>
      </c>
      <c r="E73" s="35">
        <v>73</v>
      </c>
      <c r="F73" s="33">
        <v>27</v>
      </c>
      <c r="G73" s="40">
        <v>8</v>
      </c>
      <c r="H73" s="40">
        <v>1</v>
      </c>
      <c r="I73" s="35">
        <v>36</v>
      </c>
      <c r="J73" s="33">
        <v>93</v>
      </c>
      <c r="K73" s="40">
        <v>9</v>
      </c>
      <c r="L73" s="40">
        <v>7</v>
      </c>
      <c r="M73" s="35">
        <v>109</v>
      </c>
    </row>
    <row r="74" spans="1:13" ht="15.75" x14ac:dyDescent="0.25">
      <c r="A74" s="32" t="s">
        <v>63</v>
      </c>
      <c r="B74" s="33">
        <v>123</v>
      </c>
      <c r="C74" s="40">
        <v>17</v>
      </c>
      <c r="D74" s="40">
        <v>7</v>
      </c>
      <c r="E74" s="35">
        <v>147</v>
      </c>
      <c r="F74" s="33">
        <v>179</v>
      </c>
      <c r="G74" s="40">
        <v>40</v>
      </c>
      <c r="H74" s="40">
        <v>11</v>
      </c>
      <c r="I74" s="35">
        <v>230</v>
      </c>
      <c r="J74" s="33">
        <v>303</v>
      </c>
      <c r="K74" s="40">
        <v>57</v>
      </c>
      <c r="L74" s="40">
        <v>18</v>
      </c>
      <c r="M74" s="35">
        <v>378</v>
      </c>
    </row>
    <row r="75" spans="1:13" ht="15.75" x14ac:dyDescent="0.25">
      <c r="A75" s="32" t="s">
        <v>94</v>
      </c>
      <c r="B75" s="33">
        <v>19</v>
      </c>
      <c r="C75" s="40">
        <v>3</v>
      </c>
      <c r="D75" s="40">
        <v>1</v>
      </c>
      <c r="E75" s="35">
        <v>23</v>
      </c>
      <c r="F75" s="33">
        <v>30</v>
      </c>
      <c r="G75" s="40">
        <v>8</v>
      </c>
      <c r="H75" s="40" t="s">
        <v>25</v>
      </c>
      <c r="I75" s="35">
        <v>38</v>
      </c>
      <c r="J75" s="33">
        <v>49</v>
      </c>
      <c r="K75" s="40">
        <v>11</v>
      </c>
      <c r="L75" s="40">
        <v>1</v>
      </c>
      <c r="M75" s="35">
        <v>61</v>
      </c>
    </row>
    <row r="76" spans="1:13" ht="15.75" x14ac:dyDescent="0.25">
      <c r="A76" s="32" t="s">
        <v>322</v>
      </c>
      <c r="B76" s="33">
        <v>3</v>
      </c>
      <c r="C76" s="40" t="s">
        <v>25</v>
      </c>
      <c r="D76" s="40" t="s">
        <v>25</v>
      </c>
      <c r="E76" s="35">
        <v>3</v>
      </c>
      <c r="F76" s="33">
        <v>5</v>
      </c>
      <c r="G76" s="40">
        <v>1</v>
      </c>
      <c r="H76" s="40" t="s">
        <v>25</v>
      </c>
      <c r="I76" s="35">
        <v>6</v>
      </c>
      <c r="J76" s="33">
        <v>8</v>
      </c>
      <c r="K76" s="40">
        <v>1</v>
      </c>
      <c r="L76" s="40" t="s">
        <v>25</v>
      </c>
      <c r="M76" s="35">
        <v>9</v>
      </c>
    </row>
    <row r="77" spans="1:13" ht="15.75" x14ac:dyDescent="0.25">
      <c r="A77" s="32" t="s">
        <v>323</v>
      </c>
      <c r="B77" s="33">
        <v>79</v>
      </c>
      <c r="C77" s="40">
        <v>15</v>
      </c>
      <c r="D77" s="40">
        <v>2</v>
      </c>
      <c r="E77" s="35">
        <v>96</v>
      </c>
      <c r="F77" s="33">
        <v>68</v>
      </c>
      <c r="G77" s="40">
        <v>11</v>
      </c>
      <c r="H77" s="40">
        <v>5</v>
      </c>
      <c r="I77" s="35">
        <v>84</v>
      </c>
      <c r="J77" s="33">
        <v>147</v>
      </c>
      <c r="K77" s="40">
        <v>26</v>
      </c>
      <c r="L77" s="40">
        <v>7</v>
      </c>
      <c r="M77" s="35">
        <v>180</v>
      </c>
    </row>
    <row r="78" spans="1:13" ht="15.75" x14ac:dyDescent="0.25">
      <c r="A78" s="32" t="s">
        <v>66</v>
      </c>
      <c r="B78" s="33">
        <v>116</v>
      </c>
      <c r="C78" s="40">
        <v>10</v>
      </c>
      <c r="D78" s="40" t="s">
        <v>25</v>
      </c>
      <c r="E78" s="35">
        <v>126</v>
      </c>
      <c r="F78" s="33">
        <v>196</v>
      </c>
      <c r="G78" s="40">
        <v>61</v>
      </c>
      <c r="H78" s="40" t="s">
        <v>25</v>
      </c>
      <c r="I78" s="35">
        <v>257</v>
      </c>
      <c r="J78" s="33">
        <v>312</v>
      </c>
      <c r="K78" s="40">
        <v>71</v>
      </c>
      <c r="L78" s="40" t="s">
        <v>25</v>
      </c>
      <c r="M78" s="35">
        <v>383</v>
      </c>
    </row>
    <row r="79" spans="1:13" ht="15.75" x14ac:dyDescent="0.25">
      <c r="A79" s="32" t="s">
        <v>67</v>
      </c>
      <c r="B79" s="33">
        <v>74</v>
      </c>
      <c r="C79" s="40">
        <v>19</v>
      </c>
      <c r="D79" s="40">
        <v>9</v>
      </c>
      <c r="E79" s="35">
        <v>102</v>
      </c>
      <c r="F79" s="33">
        <v>123</v>
      </c>
      <c r="G79" s="40">
        <v>61</v>
      </c>
      <c r="H79" s="40">
        <v>7</v>
      </c>
      <c r="I79" s="35">
        <v>191</v>
      </c>
      <c r="J79" s="33">
        <v>197</v>
      </c>
      <c r="K79" s="40">
        <v>80</v>
      </c>
      <c r="L79" s="40">
        <v>16</v>
      </c>
      <c r="M79" s="35">
        <v>293</v>
      </c>
    </row>
    <row r="80" spans="1:13" ht="15.75" x14ac:dyDescent="0.25">
      <c r="A80" s="32" t="s">
        <v>324</v>
      </c>
      <c r="B80" s="33">
        <v>13</v>
      </c>
      <c r="C80" s="40">
        <v>2</v>
      </c>
      <c r="D80" s="40" t="s">
        <v>25</v>
      </c>
      <c r="E80" s="35">
        <v>15</v>
      </c>
      <c r="F80" s="33">
        <v>28</v>
      </c>
      <c r="G80" s="40">
        <v>9</v>
      </c>
      <c r="H80" s="40">
        <v>1</v>
      </c>
      <c r="I80" s="35">
        <v>38</v>
      </c>
      <c r="J80" s="33">
        <v>41</v>
      </c>
      <c r="K80" s="40">
        <v>11</v>
      </c>
      <c r="L80" s="40">
        <v>1</v>
      </c>
      <c r="M80" s="35">
        <v>53</v>
      </c>
    </row>
    <row r="81" spans="1:13" ht="15.75" x14ac:dyDescent="0.25">
      <c r="A81" s="32" t="s">
        <v>68</v>
      </c>
      <c r="B81" s="33">
        <v>18</v>
      </c>
      <c r="C81" s="40">
        <v>4</v>
      </c>
      <c r="D81" s="40">
        <v>7</v>
      </c>
      <c r="E81" s="35">
        <v>29</v>
      </c>
      <c r="F81" s="33">
        <v>39</v>
      </c>
      <c r="G81" s="40">
        <v>15</v>
      </c>
      <c r="H81" s="40">
        <v>16</v>
      </c>
      <c r="I81" s="35">
        <v>70</v>
      </c>
      <c r="J81" s="33">
        <v>57</v>
      </c>
      <c r="K81" s="40">
        <v>19</v>
      </c>
      <c r="L81" s="40">
        <v>24</v>
      </c>
      <c r="M81" s="35">
        <v>100</v>
      </c>
    </row>
    <row r="82" spans="1:13" ht="15.75" x14ac:dyDescent="0.25">
      <c r="A82" s="32" t="s">
        <v>69</v>
      </c>
      <c r="B82" s="33">
        <v>3</v>
      </c>
      <c r="C82" s="40" t="s">
        <v>25</v>
      </c>
      <c r="D82" s="40" t="s">
        <v>25</v>
      </c>
      <c r="E82" s="35">
        <v>3</v>
      </c>
      <c r="F82" s="33">
        <v>1</v>
      </c>
      <c r="G82" s="40" t="s">
        <v>25</v>
      </c>
      <c r="H82" s="40" t="s">
        <v>25</v>
      </c>
      <c r="I82" s="35">
        <v>1</v>
      </c>
      <c r="J82" s="33">
        <v>4</v>
      </c>
      <c r="K82" s="40" t="s">
        <v>25</v>
      </c>
      <c r="L82" s="40" t="s">
        <v>25</v>
      </c>
      <c r="M82" s="35">
        <v>4</v>
      </c>
    </row>
    <row r="83" spans="1:13" ht="15.75" x14ac:dyDescent="0.25">
      <c r="A83" s="32" t="s">
        <v>95</v>
      </c>
      <c r="B83" s="33">
        <v>362</v>
      </c>
      <c r="C83" s="40">
        <v>16</v>
      </c>
      <c r="D83" s="40">
        <v>21</v>
      </c>
      <c r="E83" s="35">
        <v>399</v>
      </c>
      <c r="F83" s="33">
        <v>707</v>
      </c>
      <c r="G83" s="40">
        <v>109</v>
      </c>
      <c r="H83" s="40">
        <v>24</v>
      </c>
      <c r="I83" s="35">
        <v>840</v>
      </c>
      <c r="J83" s="33">
        <v>1071</v>
      </c>
      <c r="K83" s="40">
        <v>125</v>
      </c>
      <c r="L83" s="40">
        <v>45</v>
      </c>
      <c r="M83" s="35">
        <v>1241</v>
      </c>
    </row>
    <row r="84" spans="1:13" ht="15.75" x14ac:dyDescent="0.25">
      <c r="A84" s="32" t="s">
        <v>325</v>
      </c>
      <c r="B84" s="33">
        <v>109</v>
      </c>
      <c r="C84" s="40">
        <v>19</v>
      </c>
      <c r="D84" s="40">
        <v>53</v>
      </c>
      <c r="E84" s="35">
        <v>181</v>
      </c>
      <c r="F84" s="33">
        <v>126</v>
      </c>
      <c r="G84" s="40">
        <v>50</v>
      </c>
      <c r="H84" s="40">
        <v>118</v>
      </c>
      <c r="I84" s="35">
        <v>294</v>
      </c>
      <c r="J84" s="33">
        <v>235</v>
      </c>
      <c r="K84" s="40">
        <v>69</v>
      </c>
      <c r="L84" s="40">
        <v>171</v>
      </c>
      <c r="M84" s="35">
        <v>475</v>
      </c>
    </row>
    <row r="85" spans="1:13" ht="15.75" x14ac:dyDescent="0.25">
      <c r="A85" s="32" t="s">
        <v>326</v>
      </c>
      <c r="B85" s="33">
        <v>52</v>
      </c>
      <c r="C85" s="40">
        <v>5</v>
      </c>
      <c r="D85" s="40" t="s">
        <v>25</v>
      </c>
      <c r="E85" s="35">
        <v>57</v>
      </c>
      <c r="F85" s="33">
        <v>70</v>
      </c>
      <c r="G85" s="40">
        <v>7</v>
      </c>
      <c r="H85" s="40" t="s">
        <v>25</v>
      </c>
      <c r="I85" s="35">
        <v>77</v>
      </c>
      <c r="J85" s="33">
        <v>122</v>
      </c>
      <c r="K85" s="40">
        <v>12</v>
      </c>
      <c r="L85" s="40" t="s">
        <v>25</v>
      </c>
      <c r="M85" s="35">
        <v>134</v>
      </c>
    </row>
    <row r="86" spans="1:13" ht="15.75" x14ac:dyDescent="0.25">
      <c r="A86" s="32" t="s">
        <v>327</v>
      </c>
      <c r="B86" s="33">
        <v>166</v>
      </c>
      <c r="C86" s="40">
        <v>5</v>
      </c>
      <c r="D86" s="40">
        <v>5</v>
      </c>
      <c r="E86" s="35">
        <v>176</v>
      </c>
      <c r="F86" s="33">
        <v>180</v>
      </c>
      <c r="G86" s="40">
        <v>32</v>
      </c>
      <c r="H86" s="40">
        <v>2</v>
      </c>
      <c r="I86" s="35">
        <v>214</v>
      </c>
      <c r="J86" s="33">
        <v>347</v>
      </c>
      <c r="K86" s="40">
        <v>37</v>
      </c>
      <c r="L86" s="40">
        <v>7</v>
      </c>
      <c r="M86" s="35">
        <v>391</v>
      </c>
    </row>
    <row r="87" spans="1:13" ht="15.75" x14ac:dyDescent="0.25">
      <c r="A87" s="32" t="s">
        <v>96</v>
      </c>
      <c r="B87" s="33">
        <v>89</v>
      </c>
      <c r="C87" s="40">
        <v>6</v>
      </c>
      <c r="D87" s="40">
        <v>14</v>
      </c>
      <c r="E87" s="35">
        <v>109</v>
      </c>
      <c r="F87" s="33">
        <v>196</v>
      </c>
      <c r="G87" s="40">
        <v>38</v>
      </c>
      <c r="H87" s="40">
        <v>34</v>
      </c>
      <c r="I87" s="35">
        <v>268</v>
      </c>
      <c r="J87" s="33">
        <v>288</v>
      </c>
      <c r="K87" s="40">
        <v>44</v>
      </c>
      <c r="L87" s="40">
        <v>48</v>
      </c>
      <c r="M87" s="35">
        <v>380</v>
      </c>
    </row>
    <row r="88" spans="1:13" ht="15.75" x14ac:dyDescent="0.25">
      <c r="A88" s="32" t="s">
        <v>328</v>
      </c>
      <c r="B88" s="33">
        <v>406</v>
      </c>
      <c r="C88" s="40">
        <v>23</v>
      </c>
      <c r="D88" s="40" t="s">
        <v>25</v>
      </c>
      <c r="E88" s="35">
        <v>429</v>
      </c>
      <c r="F88" s="33">
        <v>811</v>
      </c>
      <c r="G88" s="40">
        <v>195</v>
      </c>
      <c r="H88" s="40">
        <v>6</v>
      </c>
      <c r="I88" s="35">
        <v>1012</v>
      </c>
      <c r="J88" s="33">
        <v>1218</v>
      </c>
      <c r="K88" s="40">
        <v>218</v>
      </c>
      <c r="L88" s="40">
        <v>6</v>
      </c>
      <c r="M88" s="35">
        <v>1442</v>
      </c>
    </row>
    <row r="89" spans="1:13" ht="15.75" x14ac:dyDescent="0.25">
      <c r="A89" s="32" t="s">
        <v>329</v>
      </c>
      <c r="B89" s="33">
        <v>128</v>
      </c>
      <c r="C89" s="40">
        <v>9</v>
      </c>
      <c r="D89" s="40">
        <v>3</v>
      </c>
      <c r="E89" s="35">
        <v>140</v>
      </c>
      <c r="F89" s="33">
        <v>132</v>
      </c>
      <c r="G89" s="40">
        <v>27</v>
      </c>
      <c r="H89" s="40">
        <v>4</v>
      </c>
      <c r="I89" s="35">
        <v>163</v>
      </c>
      <c r="J89" s="33">
        <v>260</v>
      </c>
      <c r="K89" s="40">
        <v>36</v>
      </c>
      <c r="L89" s="40">
        <v>7</v>
      </c>
      <c r="M89" s="35">
        <v>303</v>
      </c>
    </row>
    <row r="90" spans="1:13" ht="15.75" x14ac:dyDescent="0.25">
      <c r="A90" s="32" t="s">
        <v>97</v>
      </c>
      <c r="B90" s="33">
        <v>51</v>
      </c>
      <c r="C90" s="40">
        <v>2</v>
      </c>
      <c r="D90" s="40" t="s">
        <v>25</v>
      </c>
      <c r="E90" s="35">
        <v>53</v>
      </c>
      <c r="F90" s="33">
        <v>74</v>
      </c>
      <c r="G90" s="40">
        <v>5</v>
      </c>
      <c r="H90" s="40" t="s">
        <v>25</v>
      </c>
      <c r="I90" s="35">
        <v>79</v>
      </c>
      <c r="J90" s="33">
        <v>125</v>
      </c>
      <c r="K90" s="40">
        <v>7</v>
      </c>
      <c r="L90" s="40" t="s">
        <v>25</v>
      </c>
      <c r="M90" s="35">
        <v>132</v>
      </c>
    </row>
    <row r="91" spans="1:13" ht="15.75" x14ac:dyDescent="0.25">
      <c r="A91" s="32" t="s">
        <v>78</v>
      </c>
      <c r="B91" s="33">
        <v>7</v>
      </c>
      <c r="C91" s="40">
        <v>1</v>
      </c>
      <c r="D91" s="40" t="s">
        <v>25</v>
      </c>
      <c r="E91" s="35">
        <v>8</v>
      </c>
      <c r="F91" s="33">
        <v>25</v>
      </c>
      <c r="G91" s="40">
        <v>6</v>
      </c>
      <c r="H91" s="40" t="s">
        <v>25</v>
      </c>
      <c r="I91" s="35">
        <v>31</v>
      </c>
      <c r="J91" s="33">
        <v>32</v>
      </c>
      <c r="K91" s="40">
        <v>7</v>
      </c>
      <c r="L91" s="40" t="s">
        <v>25</v>
      </c>
      <c r="M91" s="35">
        <v>39</v>
      </c>
    </row>
    <row r="92" spans="1:13" ht="15.75" x14ac:dyDescent="0.25">
      <c r="A92" s="32" t="s">
        <v>98</v>
      </c>
      <c r="B92" s="33">
        <v>747</v>
      </c>
      <c r="C92" s="40">
        <v>48</v>
      </c>
      <c r="D92" s="40" t="s">
        <v>25</v>
      </c>
      <c r="E92" s="35">
        <v>795</v>
      </c>
      <c r="F92" s="33">
        <v>1673</v>
      </c>
      <c r="G92" s="40">
        <v>388</v>
      </c>
      <c r="H92" s="40" t="s">
        <v>25</v>
      </c>
      <c r="I92" s="35">
        <v>2061</v>
      </c>
      <c r="J92" s="33">
        <v>2423</v>
      </c>
      <c r="K92" s="40">
        <v>437</v>
      </c>
      <c r="L92" s="40" t="s">
        <v>25</v>
      </c>
      <c r="M92" s="35">
        <v>2860</v>
      </c>
    </row>
    <row r="93" spans="1:13" ht="15.75" x14ac:dyDescent="0.25">
      <c r="A93" s="32" t="s">
        <v>99</v>
      </c>
      <c r="B93" s="33">
        <v>22</v>
      </c>
      <c r="C93" s="40">
        <v>1</v>
      </c>
      <c r="D93" s="40" t="s">
        <v>25</v>
      </c>
      <c r="E93" s="35">
        <v>23</v>
      </c>
      <c r="F93" s="33">
        <v>45</v>
      </c>
      <c r="G93" s="40">
        <v>26</v>
      </c>
      <c r="H93" s="40">
        <v>1</v>
      </c>
      <c r="I93" s="35">
        <v>72</v>
      </c>
      <c r="J93" s="33">
        <v>67</v>
      </c>
      <c r="K93" s="40">
        <v>27</v>
      </c>
      <c r="L93" s="40">
        <v>1</v>
      </c>
      <c r="M93" s="35">
        <v>95</v>
      </c>
    </row>
    <row r="94" spans="1:13" ht="15.75" x14ac:dyDescent="0.25">
      <c r="A94" s="32" t="s">
        <v>100</v>
      </c>
      <c r="B94" s="33">
        <v>1255</v>
      </c>
      <c r="C94" s="40">
        <v>71</v>
      </c>
      <c r="D94" s="40">
        <v>1</v>
      </c>
      <c r="E94" s="35">
        <v>1327</v>
      </c>
      <c r="F94" s="33">
        <v>3264</v>
      </c>
      <c r="G94" s="40">
        <v>667</v>
      </c>
      <c r="H94" s="40" t="s">
        <v>25</v>
      </c>
      <c r="I94" s="35">
        <v>3931</v>
      </c>
      <c r="J94" s="33">
        <v>4529</v>
      </c>
      <c r="K94" s="40">
        <v>739</v>
      </c>
      <c r="L94" s="40">
        <v>1</v>
      </c>
      <c r="M94" s="35">
        <v>5269</v>
      </c>
    </row>
    <row r="95" spans="1:13" ht="15.75" x14ac:dyDescent="0.25">
      <c r="A95" s="32" t="s">
        <v>330</v>
      </c>
      <c r="B95" s="33">
        <v>129</v>
      </c>
      <c r="C95" s="40">
        <v>5</v>
      </c>
      <c r="D95" s="40" t="s">
        <v>25</v>
      </c>
      <c r="E95" s="35">
        <v>134</v>
      </c>
      <c r="F95" s="33">
        <v>261</v>
      </c>
      <c r="G95" s="40">
        <v>35</v>
      </c>
      <c r="H95" s="40" t="s">
        <v>25</v>
      </c>
      <c r="I95" s="35">
        <v>296</v>
      </c>
      <c r="J95" s="33">
        <v>390</v>
      </c>
      <c r="K95" s="40">
        <v>40</v>
      </c>
      <c r="L95" s="40" t="s">
        <v>25</v>
      </c>
      <c r="M95" s="35">
        <v>430</v>
      </c>
    </row>
    <row r="96" spans="1:13" ht="15.75" x14ac:dyDescent="0.25">
      <c r="A96" s="32" t="s">
        <v>331</v>
      </c>
      <c r="B96" s="33">
        <v>8239</v>
      </c>
      <c r="C96" s="40">
        <v>619</v>
      </c>
      <c r="D96" s="40">
        <v>836</v>
      </c>
      <c r="E96" s="35">
        <v>9694</v>
      </c>
      <c r="F96" s="33">
        <v>14470</v>
      </c>
      <c r="G96" s="40">
        <v>5555</v>
      </c>
      <c r="H96" s="40">
        <v>1891</v>
      </c>
      <c r="I96" s="35">
        <v>21916</v>
      </c>
      <c r="J96" s="33">
        <v>22830</v>
      </c>
      <c r="K96" s="40">
        <v>6183</v>
      </c>
      <c r="L96" s="40">
        <v>2799</v>
      </c>
      <c r="M96" s="35">
        <v>31812</v>
      </c>
    </row>
    <row r="97" spans="1:13" ht="15.75" x14ac:dyDescent="0.25">
      <c r="A97" s="32" t="s">
        <v>101</v>
      </c>
      <c r="B97" s="33">
        <v>879</v>
      </c>
      <c r="C97" s="40">
        <v>39</v>
      </c>
      <c r="D97" s="40">
        <v>21</v>
      </c>
      <c r="E97" s="35">
        <v>939</v>
      </c>
      <c r="F97" s="33">
        <v>833</v>
      </c>
      <c r="G97" s="40">
        <v>143</v>
      </c>
      <c r="H97" s="40">
        <v>16</v>
      </c>
      <c r="I97" s="35">
        <v>992</v>
      </c>
      <c r="J97" s="33">
        <v>1712</v>
      </c>
      <c r="K97" s="40">
        <v>182</v>
      </c>
      <c r="L97" s="40">
        <v>37</v>
      </c>
      <c r="M97" s="35">
        <v>1931</v>
      </c>
    </row>
    <row r="98" spans="1:13" ht="15.75" x14ac:dyDescent="0.25">
      <c r="A98" s="32" t="s">
        <v>102</v>
      </c>
      <c r="B98" s="33">
        <v>1303</v>
      </c>
      <c r="C98" s="40">
        <v>112</v>
      </c>
      <c r="D98" s="40">
        <v>73</v>
      </c>
      <c r="E98" s="35">
        <v>1488</v>
      </c>
      <c r="F98" s="33">
        <v>1129</v>
      </c>
      <c r="G98" s="40">
        <v>404</v>
      </c>
      <c r="H98" s="40">
        <v>92</v>
      </c>
      <c r="I98" s="35">
        <v>1625</v>
      </c>
      <c r="J98" s="33">
        <v>2441</v>
      </c>
      <c r="K98" s="40">
        <v>517</v>
      </c>
      <c r="L98" s="40">
        <v>167</v>
      </c>
      <c r="M98" s="35">
        <v>3125</v>
      </c>
    </row>
    <row r="99" spans="1:13" ht="15.75" x14ac:dyDescent="0.25">
      <c r="A99" s="32" t="s">
        <v>332</v>
      </c>
      <c r="B99" s="33">
        <v>570</v>
      </c>
      <c r="C99" s="40">
        <v>57</v>
      </c>
      <c r="D99" s="40" t="s">
        <v>25</v>
      </c>
      <c r="E99" s="35">
        <v>627</v>
      </c>
      <c r="F99" s="33">
        <v>642</v>
      </c>
      <c r="G99" s="40">
        <v>202</v>
      </c>
      <c r="H99" s="40" t="s">
        <v>25</v>
      </c>
      <c r="I99" s="35">
        <v>844</v>
      </c>
      <c r="J99" s="33">
        <v>1212</v>
      </c>
      <c r="K99" s="40">
        <v>259</v>
      </c>
      <c r="L99" s="40" t="s">
        <v>25</v>
      </c>
      <c r="M99" s="35">
        <v>1471</v>
      </c>
    </row>
    <row r="100" spans="1:13" ht="15.75" x14ac:dyDescent="0.25">
      <c r="A100" s="32" t="s">
        <v>103</v>
      </c>
      <c r="B100" s="33">
        <v>7675</v>
      </c>
      <c r="C100" s="40">
        <v>241</v>
      </c>
      <c r="D100" s="40">
        <v>575</v>
      </c>
      <c r="E100" s="35">
        <v>8491</v>
      </c>
      <c r="F100" s="33">
        <v>8612</v>
      </c>
      <c r="G100" s="40">
        <v>1676</v>
      </c>
      <c r="H100" s="40">
        <v>906</v>
      </c>
      <c r="I100" s="35">
        <v>11194</v>
      </c>
      <c r="J100" s="33">
        <v>16318</v>
      </c>
      <c r="K100" s="40">
        <v>1918</v>
      </c>
      <c r="L100" s="40">
        <v>1491</v>
      </c>
      <c r="M100" s="35">
        <v>19727</v>
      </c>
    </row>
    <row r="101" spans="1:13" ht="15.75" x14ac:dyDescent="0.25">
      <c r="A101" s="32" t="s">
        <v>333</v>
      </c>
      <c r="B101" s="33">
        <v>17</v>
      </c>
      <c r="C101" s="40" t="s">
        <v>25</v>
      </c>
      <c r="D101" s="40" t="s">
        <v>25</v>
      </c>
      <c r="E101" s="35">
        <v>17</v>
      </c>
      <c r="F101" s="33">
        <v>8</v>
      </c>
      <c r="G101" s="40">
        <v>2</v>
      </c>
      <c r="H101" s="40" t="s">
        <v>25</v>
      </c>
      <c r="I101" s="35">
        <v>10</v>
      </c>
      <c r="J101" s="33">
        <v>25</v>
      </c>
      <c r="K101" s="40">
        <v>2</v>
      </c>
      <c r="L101" s="40" t="s">
        <v>25</v>
      </c>
      <c r="M101" s="35">
        <v>27</v>
      </c>
    </row>
    <row r="102" spans="1:13" ht="15.75" x14ac:dyDescent="0.25">
      <c r="A102" s="32" t="s">
        <v>104</v>
      </c>
      <c r="B102" s="33">
        <v>62</v>
      </c>
      <c r="C102" s="40">
        <v>9</v>
      </c>
      <c r="D102" s="40">
        <v>2</v>
      </c>
      <c r="E102" s="35">
        <v>73</v>
      </c>
      <c r="F102" s="33">
        <v>69</v>
      </c>
      <c r="G102" s="40">
        <v>29</v>
      </c>
      <c r="H102" s="40">
        <v>2</v>
      </c>
      <c r="I102" s="35">
        <v>100</v>
      </c>
      <c r="J102" s="33">
        <v>131</v>
      </c>
      <c r="K102" s="40">
        <v>38</v>
      </c>
      <c r="L102" s="40">
        <v>4</v>
      </c>
      <c r="M102" s="35">
        <v>173</v>
      </c>
    </row>
    <row r="103" spans="1:13" ht="15.75" x14ac:dyDescent="0.25">
      <c r="A103" s="32" t="s">
        <v>105</v>
      </c>
      <c r="B103" s="33">
        <v>880</v>
      </c>
      <c r="C103" s="40">
        <v>24</v>
      </c>
      <c r="D103" s="40">
        <v>1</v>
      </c>
      <c r="E103" s="35">
        <v>905</v>
      </c>
      <c r="F103" s="33">
        <v>1682</v>
      </c>
      <c r="G103" s="40">
        <v>204</v>
      </c>
      <c r="H103" s="40">
        <v>1</v>
      </c>
      <c r="I103" s="35">
        <v>1887</v>
      </c>
      <c r="J103" s="33">
        <v>2567</v>
      </c>
      <c r="K103" s="40">
        <v>228</v>
      </c>
      <c r="L103" s="40">
        <v>2</v>
      </c>
      <c r="M103" s="35">
        <v>2797</v>
      </c>
    </row>
    <row r="104" spans="1:13" ht="15.75" x14ac:dyDescent="0.25">
      <c r="A104" s="32" t="s">
        <v>106</v>
      </c>
      <c r="B104" s="33">
        <v>123</v>
      </c>
      <c r="C104" s="40">
        <v>4</v>
      </c>
      <c r="D104" s="40">
        <v>3</v>
      </c>
      <c r="E104" s="35">
        <v>130</v>
      </c>
      <c r="F104" s="33">
        <v>164</v>
      </c>
      <c r="G104" s="40">
        <v>13</v>
      </c>
      <c r="H104" s="40">
        <v>13</v>
      </c>
      <c r="I104" s="35">
        <v>190</v>
      </c>
      <c r="J104" s="33">
        <v>287</v>
      </c>
      <c r="K104" s="40">
        <v>17</v>
      </c>
      <c r="L104" s="40">
        <v>16</v>
      </c>
      <c r="M104" s="35">
        <v>320</v>
      </c>
    </row>
    <row r="105" spans="1:13" ht="16.5" thickBot="1" x14ac:dyDescent="0.3">
      <c r="A105" s="36" t="s">
        <v>7</v>
      </c>
      <c r="B105" s="37">
        <v>57993</v>
      </c>
      <c r="C105" s="55">
        <v>2915</v>
      </c>
      <c r="D105" s="37">
        <v>2809</v>
      </c>
      <c r="E105" s="41">
        <v>63717</v>
      </c>
      <c r="F105" s="41">
        <v>74604</v>
      </c>
      <c r="G105" s="41">
        <v>17957</v>
      </c>
      <c r="H105" s="41">
        <v>4949</v>
      </c>
      <c r="I105" s="38">
        <v>97510</v>
      </c>
      <c r="J105" s="37">
        <v>132893</v>
      </c>
      <c r="K105" s="38">
        <v>20900</v>
      </c>
      <c r="L105" s="56">
        <v>7852</v>
      </c>
      <c r="M105" s="41">
        <v>161645</v>
      </c>
    </row>
    <row r="107" spans="1:13" ht="15.75" x14ac:dyDescent="0.25">
      <c r="A107" s="144" t="s">
        <v>8</v>
      </c>
    </row>
  </sheetData>
  <mergeCells count="4">
    <mergeCell ref="B3:E3"/>
    <mergeCell ref="F3:I3"/>
    <mergeCell ref="J3:M3"/>
    <mergeCell ref="A3:A4"/>
  </mergeCells>
  <hyperlinks>
    <hyperlink ref="J1" location="'Table of Contents'!C2" display="Back to Table of Contents"/>
  </hyperlinks>
  <pageMargins left="0.75" right="0.75" top="1" bottom="1" header="0.5" footer="0.5"/>
  <pageSetup paperSize="9" scale="42" orientation="portrait" r:id="rId1"/>
  <rowBreaks count="1" manualBreakCount="1">
    <brk id="105" max="16383" man="1"/>
  </rowBreaks>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zoomScaleNormal="100" workbookViewId="0"/>
  </sheetViews>
  <sheetFormatPr defaultRowHeight="15" x14ac:dyDescent="0.25"/>
  <cols>
    <col min="1" max="1" width="24.85546875" customWidth="1"/>
    <col min="2" max="13" width="10.42578125" customWidth="1"/>
  </cols>
  <sheetData>
    <row r="1" spans="1:13" x14ac:dyDescent="0.25">
      <c r="A1" s="8" t="s">
        <v>607</v>
      </c>
      <c r="J1" s="7" t="s">
        <v>892</v>
      </c>
    </row>
    <row r="2" spans="1:13" x14ac:dyDescent="0.25">
      <c r="A2" s="2"/>
    </row>
    <row r="3" spans="1:13" ht="15.75" thickBot="1" x14ac:dyDescent="0.3">
      <c r="A3" s="306" t="s">
        <v>2</v>
      </c>
      <c r="B3" s="270"/>
      <c r="C3" s="270"/>
      <c r="D3" s="270"/>
      <c r="E3" s="270"/>
      <c r="F3" s="270"/>
      <c r="G3" s="270"/>
      <c r="H3" s="270"/>
      <c r="I3" s="270"/>
      <c r="J3" s="270"/>
      <c r="K3" s="270"/>
      <c r="L3" s="270"/>
      <c r="M3" s="270"/>
    </row>
    <row r="4" spans="1:13" ht="15" customHeight="1" thickBot="1" x14ac:dyDescent="0.3">
      <c r="A4" s="134" t="s">
        <v>963</v>
      </c>
      <c r="B4" s="377" t="s">
        <v>209</v>
      </c>
      <c r="C4" s="351"/>
      <c r="D4" s="351"/>
      <c r="E4" s="351"/>
      <c r="F4" s="351"/>
      <c r="G4" s="351"/>
      <c r="H4" s="351"/>
      <c r="I4" s="351"/>
      <c r="J4" s="351"/>
      <c r="K4" s="351"/>
      <c r="L4" s="353"/>
      <c r="M4" s="289" t="s">
        <v>7</v>
      </c>
    </row>
    <row r="5" spans="1:13" ht="16.5" thickBot="1" x14ac:dyDescent="0.3">
      <c r="A5" s="201" t="s">
        <v>962</v>
      </c>
      <c r="B5" s="58" t="s">
        <v>12</v>
      </c>
      <c r="C5" s="60" t="s">
        <v>14</v>
      </c>
      <c r="D5" s="60" t="s">
        <v>15</v>
      </c>
      <c r="E5" s="60" t="s">
        <v>16</v>
      </c>
      <c r="F5" s="60" t="s">
        <v>17</v>
      </c>
      <c r="G5" s="60" t="s">
        <v>18</v>
      </c>
      <c r="H5" s="60" t="s">
        <v>19</v>
      </c>
      <c r="I5" s="60" t="s">
        <v>20</v>
      </c>
      <c r="J5" s="60" t="s">
        <v>21</v>
      </c>
      <c r="K5" s="60" t="s">
        <v>22</v>
      </c>
      <c r="L5" s="59" t="s">
        <v>23</v>
      </c>
      <c r="M5" s="325"/>
    </row>
    <row r="6" spans="1:13" ht="15.75" x14ac:dyDescent="0.25">
      <c r="A6" s="101" t="s">
        <v>11</v>
      </c>
      <c r="B6" s="29" t="s">
        <v>25</v>
      </c>
      <c r="C6" s="39" t="s">
        <v>25</v>
      </c>
      <c r="D6" s="39" t="s">
        <v>25</v>
      </c>
      <c r="E6" s="39">
        <v>3</v>
      </c>
      <c r="F6" s="39">
        <v>2</v>
      </c>
      <c r="G6" s="39" t="s">
        <v>25</v>
      </c>
      <c r="H6" s="39">
        <v>1</v>
      </c>
      <c r="I6" s="39" t="s">
        <v>25</v>
      </c>
      <c r="J6" s="39" t="s">
        <v>25</v>
      </c>
      <c r="K6" s="39" t="s">
        <v>25</v>
      </c>
      <c r="L6" s="30" t="s">
        <v>25</v>
      </c>
      <c r="M6" s="76">
        <v>6</v>
      </c>
    </row>
    <row r="7" spans="1:13" ht="15.75" x14ac:dyDescent="0.25">
      <c r="A7" s="99" t="s">
        <v>12</v>
      </c>
      <c r="B7" s="33" t="s">
        <v>25</v>
      </c>
      <c r="C7" s="40" t="s">
        <v>25</v>
      </c>
      <c r="D7" s="40" t="s">
        <v>25</v>
      </c>
      <c r="E7" s="40">
        <v>19</v>
      </c>
      <c r="F7" s="40">
        <v>68</v>
      </c>
      <c r="G7" s="40">
        <v>32</v>
      </c>
      <c r="H7" s="40" t="s">
        <v>25</v>
      </c>
      <c r="I7" s="40" t="s">
        <v>25</v>
      </c>
      <c r="J7" s="40" t="s">
        <v>25</v>
      </c>
      <c r="K7" s="40" t="s">
        <v>25</v>
      </c>
      <c r="L7" s="34" t="s">
        <v>25</v>
      </c>
      <c r="M7" s="54">
        <v>119</v>
      </c>
    </row>
    <row r="8" spans="1:13" ht="15.75" x14ac:dyDescent="0.25">
      <c r="A8" s="99" t="s">
        <v>13</v>
      </c>
      <c r="B8" s="33" t="s">
        <v>25</v>
      </c>
      <c r="C8" s="40">
        <v>4</v>
      </c>
      <c r="D8" s="40">
        <v>4</v>
      </c>
      <c r="E8" s="40">
        <v>9</v>
      </c>
      <c r="F8" s="40">
        <v>3</v>
      </c>
      <c r="G8" s="40" t="s">
        <v>25</v>
      </c>
      <c r="H8" s="40" t="s">
        <v>25</v>
      </c>
      <c r="I8" s="40" t="s">
        <v>25</v>
      </c>
      <c r="J8" s="40" t="s">
        <v>25</v>
      </c>
      <c r="K8" s="40" t="s">
        <v>25</v>
      </c>
      <c r="L8" s="34" t="s">
        <v>25</v>
      </c>
      <c r="M8" s="54">
        <v>20</v>
      </c>
    </row>
    <row r="9" spans="1:13" ht="15.75" x14ac:dyDescent="0.25">
      <c r="A9" s="99" t="s">
        <v>14</v>
      </c>
      <c r="B9" s="33">
        <v>3</v>
      </c>
      <c r="C9" s="40" t="s">
        <v>25</v>
      </c>
      <c r="D9" s="40">
        <v>69</v>
      </c>
      <c r="E9" s="40">
        <v>31</v>
      </c>
      <c r="F9" s="40">
        <v>10</v>
      </c>
      <c r="G9" s="40">
        <v>2</v>
      </c>
      <c r="H9" s="40" t="s">
        <v>25</v>
      </c>
      <c r="I9" s="40" t="s">
        <v>25</v>
      </c>
      <c r="J9" s="40" t="s">
        <v>25</v>
      </c>
      <c r="K9" s="40" t="s">
        <v>25</v>
      </c>
      <c r="L9" s="34" t="s">
        <v>25</v>
      </c>
      <c r="M9" s="54">
        <v>115</v>
      </c>
    </row>
    <row r="10" spans="1:13" ht="15.75" x14ac:dyDescent="0.25">
      <c r="A10" s="99" t="s">
        <v>15</v>
      </c>
      <c r="B10" s="33" t="s">
        <v>25</v>
      </c>
      <c r="C10" s="40" t="s">
        <v>25</v>
      </c>
      <c r="D10" s="40" t="s">
        <v>25</v>
      </c>
      <c r="E10" s="40">
        <v>491</v>
      </c>
      <c r="F10" s="40">
        <v>239</v>
      </c>
      <c r="G10" s="40">
        <v>34</v>
      </c>
      <c r="H10" s="40">
        <v>1</v>
      </c>
      <c r="I10" s="40" t="s">
        <v>25</v>
      </c>
      <c r="J10" s="40" t="s">
        <v>25</v>
      </c>
      <c r="K10" s="40" t="s">
        <v>25</v>
      </c>
      <c r="L10" s="34" t="s">
        <v>25</v>
      </c>
      <c r="M10" s="54">
        <v>765</v>
      </c>
    </row>
    <row r="11" spans="1:13" ht="15.75" x14ac:dyDescent="0.25">
      <c r="A11" s="99" t="s">
        <v>16</v>
      </c>
      <c r="B11" s="33" t="s">
        <v>25</v>
      </c>
      <c r="C11" s="40" t="s">
        <v>25</v>
      </c>
      <c r="D11" s="40" t="s">
        <v>25</v>
      </c>
      <c r="E11" s="40" t="s">
        <v>25</v>
      </c>
      <c r="F11" s="40">
        <v>1276</v>
      </c>
      <c r="G11" s="40">
        <v>288</v>
      </c>
      <c r="H11" s="40">
        <v>6</v>
      </c>
      <c r="I11" s="40" t="s">
        <v>25</v>
      </c>
      <c r="J11" s="40" t="s">
        <v>25</v>
      </c>
      <c r="K11" s="40" t="s">
        <v>25</v>
      </c>
      <c r="L11" s="34" t="s">
        <v>25</v>
      </c>
      <c r="M11" s="54">
        <v>1570</v>
      </c>
    </row>
    <row r="12" spans="1:13" ht="15.75" x14ac:dyDescent="0.25">
      <c r="A12" s="99" t="s">
        <v>17</v>
      </c>
      <c r="B12" s="33" t="s">
        <v>25</v>
      </c>
      <c r="C12" s="40" t="s">
        <v>25</v>
      </c>
      <c r="D12" s="40" t="s">
        <v>25</v>
      </c>
      <c r="E12" s="40" t="s">
        <v>25</v>
      </c>
      <c r="F12" s="40" t="s">
        <v>25</v>
      </c>
      <c r="G12" s="40">
        <v>1898</v>
      </c>
      <c r="H12" s="40">
        <v>52</v>
      </c>
      <c r="I12" s="40">
        <v>1</v>
      </c>
      <c r="J12" s="40" t="s">
        <v>25</v>
      </c>
      <c r="K12" s="40" t="s">
        <v>25</v>
      </c>
      <c r="L12" s="34" t="s">
        <v>25</v>
      </c>
      <c r="M12" s="54">
        <v>1951</v>
      </c>
    </row>
    <row r="13" spans="1:13" ht="15.75" x14ac:dyDescent="0.25">
      <c r="A13" s="99" t="s">
        <v>18</v>
      </c>
      <c r="B13" s="33" t="s">
        <v>25</v>
      </c>
      <c r="C13" s="40" t="s">
        <v>25</v>
      </c>
      <c r="D13" s="40" t="s">
        <v>25</v>
      </c>
      <c r="E13" s="40" t="s">
        <v>25</v>
      </c>
      <c r="F13" s="40" t="s">
        <v>25</v>
      </c>
      <c r="G13" s="40">
        <v>1</v>
      </c>
      <c r="H13" s="40">
        <v>1859</v>
      </c>
      <c r="I13" s="40">
        <v>13</v>
      </c>
      <c r="J13" s="40" t="s">
        <v>25</v>
      </c>
      <c r="K13" s="40" t="s">
        <v>25</v>
      </c>
      <c r="L13" s="34" t="s">
        <v>25</v>
      </c>
      <c r="M13" s="54">
        <v>1873</v>
      </c>
    </row>
    <row r="14" spans="1:13" ht="15.75" x14ac:dyDescent="0.25">
      <c r="A14" s="99" t="s">
        <v>19</v>
      </c>
      <c r="B14" s="33" t="s">
        <v>25</v>
      </c>
      <c r="C14" s="40" t="s">
        <v>25</v>
      </c>
      <c r="D14" s="40" t="s">
        <v>25</v>
      </c>
      <c r="E14" s="40" t="s">
        <v>25</v>
      </c>
      <c r="F14" s="40" t="s">
        <v>25</v>
      </c>
      <c r="G14" s="40" t="s">
        <v>25</v>
      </c>
      <c r="H14" s="40" t="s">
        <v>25</v>
      </c>
      <c r="I14" s="40">
        <v>763</v>
      </c>
      <c r="J14" s="40" t="s">
        <v>25</v>
      </c>
      <c r="K14" s="40" t="s">
        <v>25</v>
      </c>
      <c r="L14" s="34" t="s">
        <v>25</v>
      </c>
      <c r="M14" s="54">
        <v>763</v>
      </c>
    </row>
    <row r="15" spans="1:13" ht="15.75" x14ac:dyDescent="0.25">
      <c r="A15" s="99" t="s">
        <v>20</v>
      </c>
      <c r="B15" s="33" t="s">
        <v>25</v>
      </c>
      <c r="C15" s="40" t="s">
        <v>25</v>
      </c>
      <c r="D15" s="40" t="s">
        <v>25</v>
      </c>
      <c r="E15" s="40" t="s">
        <v>25</v>
      </c>
      <c r="F15" s="40" t="s">
        <v>25</v>
      </c>
      <c r="G15" s="40" t="s">
        <v>25</v>
      </c>
      <c r="H15" s="40" t="s">
        <v>25</v>
      </c>
      <c r="I15" s="40" t="s">
        <v>25</v>
      </c>
      <c r="J15" s="40">
        <v>139</v>
      </c>
      <c r="K15" s="40" t="s">
        <v>25</v>
      </c>
      <c r="L15" s="34" t="s">
        <v>25</v>
      </c>
      <c r="M15" s="54">
        <v>139</v>
      </c>
    </row>
    <row r="16" spans="1:13" ht="15.75" x14ac:dyDescent="0.25">
      <c r="A16" s="99" t="s">
        <v>21</v>
      </c>
      <c r="B16" s="33" t="s">
        <v>25</v>
      </c>
      <c r="C16" s="40" t="s">
        <v>25</v>
      </c>
      <c r="D16" s="40" t="s">
        <v>25</v>
      </c>
      <c r="E16" s="40" t="s">
        <v>25</v>
      </c>
      <c r="F16" s="40" t="s">
        <v>25</v>
      </c>
      <c r="G16" s="40" t="s">
        <v>25</v>
      </c>
      <c r="H16" s="40" t="s">
        <v>25</v>
      </c>
      <c r="I16" s="40" t="s">
        <v>25</v>
      </c>
      <c r="J16" s="40" t="s">
        <v>25</v>
      </c>
      <c r="K16" s="40">
        <v>32</v>
      </c>
      <c r="L16" s="34" t="s">
        <v>25</v>
      </c>
      <c r="M16" s="54">
        <v>32</v>
      </c>
    </row>
    <row r="17" spans="1:13" ht="15.75" x14ac:dyDescent="0.25">
      <c r="A17" s="99" t="s">
        <v>22</v>
      </c>
      <c r="B17" s="33" t="s">
        <v>25</v>
      </c>
      <c r="C17" s="40" t="s">
        <v>25</v>
      </c>
      <c r="D17" s="40" t="s">
        <v>25</v>
      </c>
      <c r="E17" s="40" t="s">
        <v>25</v>
      </c>
      <c r="F17" s="40" t="s">
        <v>25</v>
      </c>
      <c r="G17" s="40" t="s">
        <v>25</v>
      </c>
      <c r="H17" s="40" t="s">
        <v>25</v>
      </c>
      <c r="I17" s="40" t="s">
        <v>25</v>
      </c>
      <c r="J17" s="40" t="s">
        <v>25</v>
      </c>
      <c r="K17" s="40" t="s">
        <v>25</v>
      </c>
      <c r="L17" s="34">
        <v>10</v>
      </c>
      <c r="M17" s="54">
        <v>10</v>
      </c>
    </row>
    <row r="18" spans="1:13" ht="16.5" thickBot="1" x14ac:dyDescent="0.3">
      <c r="A18" s="100" t="s">
        <v>35</v>
      </c>
      <c r="B18" s="37">
        <v>3</v>
      </c>
      <c r="C18" s="41">
        <v>4</v>
      </c>
      <c r="D18" s="41">
        <v>73</v>
      </c>
      <c r="E18" s="41">
        <v>553</v>
      </c>
      <c r="F18" s="41">
        <v>1598</v>
      </c>
      <c r="G18" s="41">
        <v>2255</v>
      </c>
      <c r="H18" s="41">
        <v>1919</v>
      </c>
      <c r="I18" s="41">
        <v>777</v>
      </c>
      <c r="J18" s="41">
        <v>139</v>
      </c>
      <c r="K18" s="41">
        <v>32</v>
      </c>
      <c r="L18" s="38">
        <v>10</v>
      </c>
      <c r="M18" s="57">
        <v>7363</v>
      </c>
    </row>
    <row r="20" spans="1:13" ht="15.75" thickBot="1" x14ac:dyDescent="0.3">
      <c r="A20" s="306" t="s">
        <v>3</v>
      </c>
      <c r="B20" s="270"/>
      <c r="C20" s="270"/>
      <c r="D20" s="270"/>
      <c r="E20" s="270"/>
      <c r="F20" s="270"/>
      <c r="G20" s="270"/>
      <c r="H20" s="270"/>
      <c r="I20" s="270"/>
      <c r="J20" s="270"/>
      <c r="K20" s="270"/>
      <c r="L20" s="270"/>
      <c r="M20" s="270"/>
    </row>
    <row r="21" spans="1:13" ht="15" customHeight="1" thickBot="1" x14ac:dyDescent="0.3">
      <c r="A21" s="134" t="s">
        <v>208</v>
      </c>
      <c r="B21" s="377" t="s">
        <v>209</v>
      </c>
      <c r="C21" s="351"/>
      <c r="D21" s="351"/>
      <c r="E21" s="351"/>
      <c r="F21" s="351"/>
      <c r="G21" s="351"/>
      <c r="H21" s="351"/>
      <c r="I21" s="351"/>
      <c r="J21" s="351"/>
      <c r="K21" s="351"/>
      <c r="L21" s="353"/>
      <c r="M21" s="289" t="s">
        <v>7</v>
      </c>
    </row>
    <row r="22" spans="1:13" ht="16.5" thickBot="1" x14ac:dyDescent="0.3">
      <c r="A22" s="201" t="s">
        <v>962</v>
      </c>
      <c r="B22" s="58" t="s">
        <v>12</v>
      </c>
      <c r="C22" s="60" t="s">
        <v>14</v>
      </c>
      <c r="D22" s="60" t="s">
        <v>15</v>
      </c>
      <c r="E22" s="60" t="s">
        <v>16</v>
      </c>
      <c r="F22" s="60" t="s">
        <v>17</v>
      </c>
      <c r="G22" s="60" t="s">
        <v>18</v>
      </c>
      <c r="H22" s="60" t="s">
        <v>19</v>
      </c>
      <c r="I22" s="60" t="s">
        <v>20</v>
      </c>
      <c r="J22" s="60" t="s">
        <v>21</v>
      </c>
      <c r="K22" s="60" t="s">
        <v>22</v>
      </c>
      <c r="L22" s="59" t="s">
        <v>23</v>
      </c>
      <c r="M22" s="325"/>
    </row>
    <row r="23" spans="1:13" ht="15.75" x14ac:dyDescent="0.25">
      <c r="A23" s="101" t="s">
        <v>11</v>
      </c>
      <c r="B23" s="47" t="s">
        <v>25</v>
      </c>
      <c r="C23" s="48" t="s">
        <v>25</v>
      </c>
      <c r="D23" s="48">
        <v>2</v>
      </c>
      <c r="E23" s="48">
        <v>4</v>
      </c>
      <c r="F23" s="48">
        <v>1</v>
      </c>
      <c r="G23" s="48">
        <v>1</v>
      </c>
      <c r="H23" s="48" t="s">
        <v>25</v>
      </c>
      <c r="I23" s="48" t="s">
        <v>25</v>
      </c>
      <c r="J23" s="48" t="s">
        <v>25</v>
      </c>
      <c r="K23" s="48" t="s">
        <v>25</v>
      </c>
      <c r="L23" s="49" t="s">
        <v>25</v>
      </c>
      <c r="M23" s="76">
        <v>8</v>
      </c>
    </row>
    <row r="24" spans="1:13" ht="15.75" x14ac:dyDescent="0.25">
      <c r="A24" s="99" t="s">
        <v>12</v>
      </c>
      <c r="B24" s="33" t="s">
        <v>25</v>
      </c>
      <c r="C24" s="40" t="s">
        <v>25</v>
      </c>
      <c r="D24" s="40" t="s">
        <v>25</v>
      </c>
      <c r="E24" s="40">
        <v>62</v>
      </c>
      <c r="F24" s="40">
        <v>74</v>
      </c>
      <c r="G24" s="40">
        <v>19</v>
      </c>
      <c r="H24" s="40" t="s">
        <v>25</v>
      </c>
      <c r="I24" s="40" t="s">
        <v>25</v>
      </c>
      <c r="J24" s="40" t="s">
        <v>25</v>
      </c>
      <c r="K24" s="40" t="s">
        <v>25</v>
      </c>
      <c r="L24" s="34" t="s">
        <v>25</v>
      </c>
      <c r="M24" s="54">
        <v>155</v>
      </c>
    </row>
    <row r="25" spans="1:13" ht="15.75" x14ac:dyDescent="0.25">
      <c r="A25" s="99" t="s">
        <v>13</v>
      </c>
      <c r="B25" s="33" t="s">
        <v>25</v>
      </c>
      <c r="C25" s="40">
        <v>4</v>
      </c>
      <c r="D25" s="40">
        <v>4</v>
      </c>
      <c r="E25" s="40">
        <v>7</v>
      </c>
      <c r="F25" s="40">
        <v>1</v>
      </c>
      <c r="G25" s="40">
        <v>2</v>
      </c>
      <c r="H25" s="40" t="s">
        <v>25</v>
      </c>
      <c r="I25" s="40" t="s">
        <v>25</v>
      </c>
      <c r="J25" s="40" t="s">
        <v>25</v>
      </c>
      <c r="K25" s="40" t="s">
        <v>25</v>
      </c>
      <c r="L25" s="34" t="s">
        <v>25</v>
      </c>
      <c r="M25" s="54">
        <v>18</v>
      </c>
    </row>
    <row r="26" spans="1:13" ht="15.75" x14ac:dyDescent="0.25">
      <c r="A26" s="99" t="s">
        <v>14</v>
      </c>
      <c r="B26" s="33">
        <v>1</v>
      </c>
      <c r="C26" s="40" t="s">
        <v>25</v>
      </c>
      <c r="D26" s="40">
        <v>100</v>
      </c>
      <c r="E26" s="40">
        <v>75</v>
      </c>
      <c r="F26" s="40">
        <v>10</v>
      </c>
      <c r="G26" s="40">
        <v>2</v>
      </c>
      <c r="H26" s="40" t="s">
        <v>25</v>
      </c>
      <c r="I26" s="40" t="s">
        <v>25</v>
      </c>
      <c r="J26" s="40" t="s">
        <v>25</v>
      </c>
      <c r="K26" s="40" t="s">
        <v>25</v>
      </c>
      <c r="L26" s="34" t="s">
        <v>25</v>
      </c>
      <c r="M26" s="54">
        <v>188</v>
      </c>
    </row>
    <row r="27" spans="1:13" ht="15.75" x14ac:dyDescent="0.25">
      <c r="A27" s="99" t="s">
        <v>15</v>
      </c>
      <c r="B27" s="33" t="s">
        <v>25</v>
      </c>
      <c r="C27" s="40" t="s">
        <v>25</v>
      </c>
      <c r="D27" s="40">
        <v>1</v>
      </c>
      <c r="E27" s="40">
        <v>901</v>
      </c>
      <c r="F27" s="40">
        <v>284</v>
      </c>
      <c r="G27" s="40">
        <v>54</v>
      </c>
      <c r="H27" s="40">
        <v>1</v>
      </c>
      <c r="I27" s="40" t="s">
        <v>25</v>
      </c>
      <c r="J27" s="40" t="s">
        <v>25</v>
      </c>
      <c r="K27" s="40" t="s">
        <v>25</v>
      </c>
      <c r="L27" s="34" t="s">
        <v>25</v>
      </c>
      <c r="M27" s="54">
        <v>1241</v>
      </c>
    </row>
    <row r="28" spans="1:13" ht="15.75" x14ac:dyDescent="0.25">
      <c r="A28" s="99" t="s">
        <v>16</v>
      </c>
      <c r="B28" s="33" t="s">
        <v>25</v>
      </c>
      <c r="C28" s="40" t="s">
        <v>25</v>
      </c>
      <c r="D28" s="40" t="s">
        <v>25</v>
      </c>
      <c r="E28" s="40" t="s">
        <v>25</v>
      </c>
      <c r="F28" s="40">
        <v>2487</v>
      </c>
      <c r="G28" s="40">
        <v>462</v>
      </c>
      <c r="H28" s="40">
        <v>6</v>
      </c>
      <c r="I28" s="40" t="s">
        <v>25</v>
      </c>
      <c r="J28" s="40" t="s">
        <v>25</v>
      </c>
      <c r="K28" s="40" t="s">
        <v>25</v>
      </c>
      <c r="L28" s="34" t="s">
        <v>25</v>
      </c>
      <c r="M28" s="54">
        <v>2955</v>
      </c>
    </row>
    <row r="29" spans="1:13" ht="15.75" x14ac:dyDescent="0.25">
      <c r="A29" s="99" t="s">
        <v>17</v>
      </c>
      <c r="B29" s="33" t="s">
        <v>25</v>
      </c>
      <c r="C29" s="40" t="s">
        <v>25</v>
      </c>
      <c r="D29" s="40" t="s">
        <v>25</v>
      </c>
      <c r="E29" s="40" t="s">
        <v>25</v>
      </c>
      <c r="F29" s="40">
        <v>6</v>
      </c>
      <c r="G29" s="40">
        <v>3113</v>
      </c>
      <c r="H29" s="40">
        <v>54</v>
      </c>
      <c r="I29" s="40" t="s">
        <v>25</v>
      </c>
      <c r="J29" s="40" t="s">
        <v>25</v>
      </c>
      <c r="K29" s="40" t="s">
        <v>25</v>
      </c>
      <c r="L29" s="34" t="s">
        <v>25</v>
      </c>
      <c r="M29" s="54">
        <v>3173</v>
      </c>
    </row>
    <row r="30" spans="1:13" ht="15.75" x14ac:dyDescent="0.25">
      <c r="A30" s="99" t="s">
        <v>18</v>
      </c>
      <c r="B30" s="33" t="s">
        <v>25</v>
      </c>
      <c r="C30" s="40" t="s">
        <v>25</v>
      </c>
      <c r="D30" s="40" t="s">
        <v>25</v>
      </c>
      <c r="E30" s="40" t="s">
        <v>25</v>
      </c>
      <c r="F30" s="40" t="s">
        <v>25</v>
      </c>
      <c r="G30" s="40">
        <v>3</v>
      </c>
      <c r="H30" s="40">
        <v>2694</v>
      </c>
      <c r="I30" s="40">
        <v>16</v>
      </c>
      <c r="J30" s="40">
        <v>1</v>
      </c>
      <c r="K30" s="40" t="s">
        <v>25</v>
      </c>
      <c r="L30" s="34" t="s">
        <v>25</v>
      </c>
      <c r="M30" s="54">
        <v>2714</v>
      </c>
    </row>
    <row r="31" spans="1:13" ht="15.75" x14ac:dyDescent="0.25">
      <c r="A31" s="99" t="s">
        <v>19</v>
      </c>
      <c r="B31" s="33" t="s">
        <v>25</v>
      </c>
      <c r="C31" s="40" t="s">
        <v>25</v>
      </c>
      <c r="D31" s="40" t="s">
        <v>25</v>
      </c>
      <c r="E31" s="40" t="s">
        <v>25</v>
      </c>
      <c r="F31" s="40" t="s">
        <v>25</v>
      </c>
      <c r="G31" s="40" t="s">
        <v>25</v>
      </c>
      <c r="H31" s="40">
        <v>3</v>
      </c>
      <c r="I31" s="40">
        <v>1073</v>
      </c>
      <c r="J31" s="40">
        <v>1</v>
      </c>
      <c r="K31" s="40" t="s">
        <v>25</v>
      </c>
      <c r="L31" s="34" t="s">
        <v>25</v>
      </c>
      <c r="M31" s="54">
        <v>1077</v>
      </c>
    </row>
    <row r="32" spans="1:13" ht="15.75" x14ac:dyDescent="0.25">
      <c r="A32" s="99" t="s">
        <v>20</v>
      </c>
      <c r="B32" s="33" t="s">
        <v>25</v>
      </c>
      <c r="C32" s="40" t="s">
        <v>25</v>
      </c>
      <c r="D32" s="40" t="s">
        <v>25</v>
      </c>
      <c r="E32" s="40" t="s">
        <v>25</v>
      </c>
      <c r="F32" s="40" t="s">
        <v>25</v>
      </c>
      <c r="G32" s="40" t="s">
        <v>25</v>
      </c>
      <c r="H32" s="40" t="s">
        <v>25</v>
      </c>
      <c r="I32" s="40">
        <v>1</v>
      </c>
      <c r="J32" s="40">
        <v>178</v>
      </c>
      <c r="K32" s="40" t="s">
        <v>25</v>
      </c>
      <c r="L32" s="34" t="s">
        <v>25</v>
      </c>
      <c r="M32" s="54">
        <v>179</v>
      </c>
    </row>
    <row r="33" spans="1:13" ht="15.75" x14ac:dyDescent="0.25">
      <c r="A33" s="99" t="s">
        <v>21</v>
      </c>
      <c r="B33" s="33" t="s">
        <v>25</v>
      </c>
      <c r="C33" s="40" t="s">
        <v>25</v>
      </c>
      <c r="D33" s="40" t="s">
        <v>25</v>
      </c>
      <c r="E33" s="40" t="s">
        <v>25</v>
      </c>
      <c r="F33" s="40" t="s">
        <v>25</v>
      </c>
      <c r="G33" s="40" t="s">
        <v>25</v>
      </c>
      <c r="H33" s="40" t="s">
        <v>25</v>
      </c>
      <c r="I33" s="40" t="s">
        <v>25</v>
      </c>
      <c r="J33" s="40" t="s">
        <v>25</v>
      </c>
      <c r="K33" s="40">
        <v>42</v>
      </c>
      <c r="L33" s="34" t="s">
        <v>25</v>
      </c>
      <c r="M33" s="54">
        <v>42</v>
      </c>
    </row>
    <row r="34" spans="1:13" ht="15.75" x14ac:dyDescent="0.25">
      <c r="A34" s="99" t="s">
        <v>22</v>
      </c>
      <c r="B34" s="33" t="s">
        <v>25</v>
      </c>
      <c r="C34" s="40" t="s">
        <v>25</v>
      </c>
      <c r="D34" s="40" t="s">
        <v>25</v>
      </c>
      <c r="E34" s="40" t="s">
        <v>25</v>
      </c>
      <c r="F34" s="40" t="s">
        <v>25</v>
      </c>
      <c r="G34" s="40" t="s">
        <v>25</v>
      </c>
      <c r="H34" s="40" t="s">
        <v>25</v>
      </c>
      <c r="I34" s="40" t="s">
        <v>25</v>
      </c>
      <c r="J34" s="40" t="s">
        <v>25</v>
      </c>
      <c r="K34" s="40" t="s">
        <v>25</v>
      </c>
      <c r="L34" s="34">
        <v>9</v>
      </c>
      <c r="M34" s="54">
        <v>9</v>
      </c>
    </row>
    <row r="35" spans="1:13" ht="16.5" thickBot="1" x14ac:dyDescent="0.3">
      <c r="A35" s="100" t="s">
        <v>36</v>
      </c>
      <c r="B35" s="37">
        <v>1</v>
      </c>
      <c r="C35" s="41">
        <v>4</v>
      </c>
      <c r="D35" s="41">
        <v>107</v>
      </c>
      <c r="E35" s="41">
        <v>1049</v>
      </c>
      <c r="F35" s="41">
        <v>2863</v>
      </c>
      <c r="G35" s="41">
        <v>3656</v>
      </c>
      <c r="H35" s="41">
        <v>2758</v>
      </c>
      <c r="I35" s="41">
        <v>1090</v>
      </c>
      <c r="J35" s="41">
        <v>180</v>
      </c>
      <c r="K35" s="41">
        <v>42</v>
      </c>
      <c r="L35" s="38">
        <v>9</v>
      </c>
      <c r="M35" s="57">
        <v>11759</v>
      </c>
    </row>
    <row r="37" spans="1:13" ht="15.75" thickBot="1" x14ac:dyDescent="0.3">
      <c r="A37" s="306" t="s">
        <v>7</v>
      </c>
      <c r="B37" s="270"/>
      <c r="C37" s="270"/>
      <c r="D37" s="270"/>
      <c r="E37" s="270"/>
      <c r="F37" s="270"/>
      <c r="G37" s="270"/>
      <c r="H37" s="270"/>
      <c r="I37" s="270"/>
      <c r="J37" s="270"/>
      <c r="K37" s="270"/>
      <c r="L37" s="270"/>
      <c r="M37" s="270"/>
    </row>
    <row r="38" spans="1:13" ht="15" customHeight="1" thickBot="1" x14ac:dyDescent="0.3">
      <c r="A38" s="134" t="s">
        <v>963</v>
      </c>
      <c r="B38" s="377" t="s">
        <v>209</v>
      </c>
      <c r="C38" s="351"/>
      <c r="D38" s="351"/>
      <c r="E38" s="351"/>
      <c r="F38" s="351"/>
      <c r="G38" s="351"/>
      <c r="H38" s="351"/>
      <c r="I38" s="351"/>
      <c r="J38" s="351"/>
      <c r="K38" s="351"/>
      <c r="L38" s="353"/>
      <c r="M38" s="289" t="s">
        <v>7</v>
      </c>
    </row>
    <row r="39" spans="1:13" ht="16.5" thickBot="1" x14ac:dyDescent="0.3">
      <c r="A39" s="201" t="s">
        <v>962</v>
      </c>
      <c r="B39" s="58" t="s">
        <v>12</v>
      </c>
      <c r="C39" s="60" t="s">
        <v>14</v>
      </c>
      <c r="D39" s="60" t="s">
        <v>15</v>
      </c>
      <c r="E39" s="60" t="s">
        <v>16</v>
      </c>
      <c r="F39" s="60" t="s">
        <v>17</v>
      </c>
      <c r="G39" s="60" t="s">
        <v>18</v>
      </c>
      <c r="H39" s="60" t="s">
        <v>19</v>
      </c>
      <c r="I39" s="60" t="s">
        <v>20</v>
      </c>
      <c r="J39" s="60" t="s">
        <v>21</v>
      </c>
      <c r="K39" s="60" t="s">
        <v>22</v>
      </c>
      <c r="L39" s="59" t="s">
        <v>23</v>
      </c>
      <c r="M39" s="325"/>
    </row>
    <row r="40" spans="1:13" ht="15.75" x14ac:dyDescent="0.25">
      <c r="A40" s="101" t="s">
        <v>11</v>
      </c>
      <c r="B40" s="47" t="s">
        <v>25</v>
      </c>
      <c r="C40" s="48" t="s">
        <v>25</v>
      </c>
      <c r="D40" s="48">
        <v>2</v>
      </c>
      <c r="E40" s="48">
        <v>7</v>
      </c>
      <c r="F40" s="48">
        <v>3</v>
      </c>
      <c r="G40" s="48">
        <v>1</v>
      </c>
      <c r="H40" s="48">
        <v>1</v>
      </c>
      <c r="I40" s="48" t="s">
        <v>25</v>
      </c>
      <c r="J40" s="48" t="s">
        <v>25</v>
      </c>
      <c r="K40" s="48" t="s">
        <v>25</v>
      </c>
      <c r="L40" s="49" t="s">
        <v>25</v>
      </c>
      <c r="M40" s="76">
        <v>14</v>
      </c>
    </row>
    <row r="41" spans="1:13" ht="15.75" x14ac:dyDescent="0.25">
      <c r="A41" s="99" t="s">
        <v>12</v>
      </c>
      <c r="B41" s="33" t="s">
        <v>25</v>
      </c>
      <c r="C41" s="40" t="s">
        <v>25</v>
      </c>
      <c r="D41" s="40" t="s">
        <v>25</v>
      </c>
      <c r="E41" s="40">
        <v>81</v>
      </c>
      <c r="F41" s="40">
        <v>143</v>
      </c>
      <c r="G41" s="40">
        <v>51</v>
      </c>
      <c r="H41" s="40" t="s">
        <v>25</v>
      </c>
      <c r="I41" s="40" t="s">
        <v>25</v>
      </c>
      <c r="J41" s="40" t="s">
        <v>25</v>
      </c>
      <c r="K41" s="40" t="s">
        <v>25</v>
      </c>
      <c r="L41" s="34" t="s">
        <v>25</v>
      </c>
      <c r="M41" s="54">
        <v>275</v>
      </c>
    </row>
    <row r="42" spans="1:13" ht="15.75" x14ac:dyDescent="0.25">
      <c r="A42" s="99" t="s">
        <v>13</v>
      </c>
      <c r="B42" s="33" t="s">
        <v>25</v>
      </c>
      <c r="C42" s="40">
        <v>8</v>
      </c>
      <c r="D42" s="40">
        <v>8</v>
      </c>
      <c r="E42" s="40">
        <v>16</v>
      </c>
      <c r="F42" s="40">
        <v>4</v>
      </c>
      <c r="G42" s="40">
        <v>2</v>
      </c>
      <c r="H42" s="40" t="s">
        <v>25</v>
      </c>
      <c r="I42" s="40" t="s">
        <v>25</v>
      </c>
      <c r="J42" s="40" t="s">
        <v>25</v>
      </c>
      <c r="K42" s="40" t="s">
        <v>25</v>
      </c>
      <c r="L42" s="34" t="s">
        <v>25</v>
      </c>
      <c r="M42" s="54">
        <v>38</v>
      </c>
    </row>
    <row r="43" spans="1:13" ht="15.75" x14ac:dyDescent="0.25">
      <c r="A43" s="99" t="s">
        <v>14</v>
      </c>
      <c r="B43" s="33">
        <v>4</v>
      </c>
      <c r="C43" s="40" t="s">
        <v>25</v>
      </c>
      <c r="D43" s="40">
        <v>169</v>
      </c>
      <c r="E43" s="40">
        <v>107</v>
      </c>
      <c r="F43" s="40">
        <v>20</v>
      </c>
      <c r="G43" s="40">
        <v>4</v>
      </c>
      <c r="H43" s="40" t="s">
        <v>25</v>
      </c>
      <c r="I43" s="40" t="s">
        <v>25</v>
      </c>
      <c r="J43" s="40" t="s">
        <v>25</v>
      </c>
      <c r="K43" s="40" t="s">
        <v>25</v>
      </c>
      <c r="L43" s="34" t="s">
        <v>25</v>
      </c>
      <c r="M43" s="54">
        <v>304</v>
      </c>
    </row>
    <row r="44" spans="1:13" ht="15.75" x14ac:dyDescent="0.25">
      <c r="A44" s="99" t="s">
        <v>15</v>
      </c>
      <c r="B44" s="33" t="s">
        <v>25</v>
      </c>
      <c r="C44" s="40" t="s">
        <v>25</v>
      </c>
      <c r="D44" s="40">
        <v>1</v>
      </c>
      <c r="E44" s="40">
        <v>1398</v>
      </c>
      <c r="F44" s="40">
        <v>523</v>
      </c>
      <c r="G44" s="40">
        <v>88</v>
      </c>
      <c r="H44" s="40">
        <v>2</v>
      </c>
      <c r="I44" s="40" t="s">
        <v>25</v>
      </c>
      <c r="J44" s="40" t="s">
        <v>25</v>
      </c>
      <c r="K44" s="40" t="s">
        <v>25</v>
      </c>
      <c r="L44" s="34" t="s">
        <v>25</v>
      </c>
      <c r="M44" s="54">
        <v>2012</v>
      </c>
    </row>
    <row r="45" spans="1:13" ht="15.75" x14ac:dyDescent="0.25">
      <c r="A45" s="99" t="s">
        <v>16</v>
      </c>
      <c r="B45" s="33" t="s">
        <v>25</v>
      </c>
      <c r="C45" s="40" t="s">
        <v>25</v>
      </c>
      <c r="D45" s="40" t="s">
        <v>25</v>
      </c>
      <c r="E45" s="40" t="s">
        <v>25</v>
      </c>
      <c r="F45" s="40">
        <v>3770</v>
      </c>
      <c r="G45" s="40">
        <v>751</v>
      </c>
      <c r="H45" s="40">
        <v>12</v>
      </c>
      <c r="I45" s="40" t="s">
        <v>25</v>
      </c>
      <c r="J45" s="40" t="s">
        <v>25</v>
      </c>
      <c r="K45" s="40" t="s">
        <v>25</v>
      </c>
      <c r="L45" s="34" t="s">
        <v>25</v>
      </c>
      <c r="M45" s="54">
        <v>4533</v>
      </c>
    </row>
    <row r="46" spans="1:13" ht="15.75" x14ac:dyDescent="0.25">
      <c r="A46" s="99" t="s">
        <v>17</v>
      </c>
      <c r="B46" s="33" t="s">
        <v>25</v>
      </c>
      <c r="C46" s="40" t="s">
        <v>25</v>
      </c>
      <c r="D46" s="40" t="s">
        <v>25</v>
      </c>
      <c r="E46" s="40" t="s">
        <v>25</v>
      </c>
      <c r="F46" s="40">
        <v>6</v>
      </c>
      <c r="G46" s="40">
        <v>5015</v>
      </c>
      <c r="H46" s="40">
        <v>106</v>
      </c>
      <c r="I46" s="40">
        <v>1</v>
      </c>
      <c r="J46" s="40" t="s">
        <v>25</v>
      </c>
      <c r="K46" s="40" t="s">
        <v>25</v>
      </c>
      <c r="L46" s="34" t="s">
        <v>25</v>
      </c>
      <c r="M46" s="54">
        <v>5128</v>
      </c>
    </row>
    <row r="47" spans="1:13" ht="15.75" x14ac:dyDescent="0.25">
      <c r="A47" s="99" t="s">
        <v>18</v>
      </c>
      <c r="B47" s="33" t="s">
        <v>25</v>
      </c>
      <c r="C47" s="40" t="s">
        <v>25</v>
      </c>
      <c r="D47" s="40" t="s">
        <v>25</v>
      </c>
      <c r="E47" s="40" t="s">
        <v>25</v>
      </c>
      <c r="F47" s="40" t="s">
        <v>25</v>
      </c>
      <c r="G47" s="40">
        <v>4</v>
      </c>
      <c r="H47" s="40">
        <v>4554</v>
      </c>
      <c r="I47" s="40">
        <v>29</v>
      </c>
      <c r="J47" s="40">
        <v>1</v>
      </c>
      <c r="K47" s="40" t="s">
        <v>25</v>
      </c>
      <c r="L47" s="34" t="s">
        <v>25</v>
      </c>
      <c r="M47" s="54">
        <v>4588</v>
      </c>
    </row>
    <row r="48" spans="1:13" ht="15.75" x14ac:dyDescent="0.25">
      <c r="A48" s="99" t="s">
        <v>19</v>
      </c>
      <c r="B48" s="33" t="s">
        <v>25</v>
      </c>
      <c r="C48" s="40" t="s">
        <v>25</v>
      </c>
      <c r="D48" s="40" t="s">
        <v>25</v>
      </c>
      <c r="E48" s="40" t="s">
        <v>25</v>
      </c>
      <c r="F48" s="40" t="s">
        <v>25</v>
      </c>
      <c r="G48" s="40" t="s">
        <v>25</v>
      </c>
      <c r="H48" s="40">
        <v>3</v>
      </c>
      <c r="I48" s="40">
        <v>1836</v>
      </c>
      <c r="J48" s="40">
        <v>1</v>
      </c>
      <c r="K48" s="40" t="s">
        <v>25</v>
      </c>
      <c r="L48" s="34" t="s">
        <v>25</v>
      </c>
      <c r="M48" s="54">
        <v>1840</v>
      </c>
    </row>
    <row r="49" spans="1:13" ht="15.75" x14ac:dyDescent="0.25">
      <c r="A49" s="99" t="s">
        <v>20</v>
      </c>
      <c r="B49" s="33" t="s">
        <v>25</v>
      </c>
      <c r="C49" s="40" t="s">
        <v>25</v>
      </c>
      <c r="D49" s="40" t="s">
        <v>25</v>
      </c>
      <c r="E49" s="40" t="s">
        <v>25</v>
      </c>
      <c r="F49" s="40" t="s">
        <v>25</v>
      </c>
      <c r="G49" s="40" t="s">
        <v>25</v>
      </c>
      <c r="H49" s="40" t="s">
        <v>25</v>
      </c>
      <c r="I49" s="40">
        <v>1</v>
      </c>
      <c r="J49" s="40">
        <v>318</v>
      </c>
      <c r="K49" s="40" t="s">
        <v>25</v>
      </c>
      <c r="L49" s="34" t="s">
        <v>25</v>
      </c>
      <c r="M49" s="54">
        <v>319</v>
      </c>
    </row>
    <row r="50" spans="1:13" ht="15.75" x14ac:dyDescent="0.25">
      <c r="A50" s="99" t="s">
        <v>21</v>
      </c>
      <c r="B50" s="33" t="s">
        <v>25</v>
      </c>
      <c r="C50" s="40" t="s">
        <v>25</v>
      </c>
      <c r="D50" s="40" t="s">
        <v>25</v>
      </c>
      <c r="E50" s="40" t="s">
        <v>25</v>
      </c>
      <c r="F50" s="40" t="s">
        <v>25</v>
      </c>
      <c r="G50" s="40" t="s">
        <v>25</v>
      </c>
      <c r="H50" s="40" t="s">
        <v>25</v>
      </c>
      <c r="I50" s="40" t="s">
        <v>25</v>
      </c>
      <c r="J50" s="40" t="s">
        <v>25</v>
      </c>
      <c r="K50" s="40">
        <v>75</v>
      </c>
      <c r="L50" s="34" t="s">
        <v>25</v>
      </c>
      <c r="M50" s="54">
        <v>75</v>
      </c>
    </row>
    <row r="51" spans="1:13" ht="15.75" x14ac:dyDescent="0.25">
      <c r="A51" s="99" t="s">
        <v>22</v>
      </c>
      <c r="B51" s="33" t="s">
        <v>25</v>
      </c>
      <c r="C51" s="40" t="s">
        <v>25</v>
      </c>
      <c r="D51" s="40" t="s">
        <v>25</v>
      </c>
      <c r="E51" s="40" t="s">
        <v>25</v>
      </c>
      <c r="F51" s="40" t="s">
        <v>25</v>
      </c>
      <c r="G51" s="40" t="s">
        <v>25</v>
      </c>
      <c r="H51" s="40" t="s">
        <v>25</v>
      </c>
      <c r="I51" s="40" t="s">
        <v>25</v>
      </c>
      <c r="J51" s="40" t="s">
        <v>25</v>
      </c>
      <c r="K51" s="40" t="s">
        <v>25</v>
      </c>
      <c r="L51" s="34">
        <v>19</v>
      </c>
      <c r="M51" s="54">
        <v>19</v>
      </c>
    </row>
    <row r="52" spans="1:13" ht="16.5" thickBot="1" x14ac:dyDescent="0.3">
      <c r="A52" s="100" t="s">
        <v>7</v>
      </c>
      <c r="B52" s="37">
        <v>4</v>
      </c>
      <c r="C52" s="41">
        <v>8</v>
      </c>
      <c r="D52" s="41">
        <v>180</v>
      </c>
      <c r="E52" s="41">
        <v>1609</v>
      </c>
      <c r="F52" s="41">
        <v>4469</v>
      </c>
      <c r="G52" s="41">
        <v>5916</v>
      </c>
      <c r="H52" s="41">
        <v>4678</v>
      </c>
      <c r="I52" s="41">
        <v>1867</v>
      </c>
      <c r="J52" s="41">
        <v>320</v>
      </c>
      <c r="K52" s="41">
        <v>75</v>
      </c>
      <c r="L52" s="38">
        <v>19</v>
      </c>
      <c r="M52" s="57">
        <v>19145</v>
      </c>
    </row>
    <row r="54" spans="1:13" ht="15.75" x14ac:dyDescent="0.25">
      <c r="A54" s="144" t="s">
        <v>8</v>
      </c>
    </row>
  </sheetData>
  <mergeCells count="9">
    <mergeCell ref="B38:L38"/>
    <mergeCell ref="M38:M39"/>
    <mergeCell ref="A3:M3"/>
    <mergeCell ref="B4:L4"/>
    <mergeCell ref="M4:M5"/>
    <mergeCell ref="A20:M20"/>
    <mergeCell ref="B21:L21"/>
    <mergeCell ref="M21:M22"/>
    <mergeCell ref="A37:M37"/>
  </mergeCells>
  <hyperlinks>
    <hyperlink ref="J1" location="'Table of Contents'!C2" display="Back to Table of Contents"/>
  </hyperlinks>
  <pageMargins left="0.75" right="0.75" top="1" bottom="1" header="0.5" footer="0.5"/>
  <pageSetup paperSize="9" scale="57" orientation="portrait" r:id="rId1"/>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showGridLines="0" zoomScaleNormal="100" workbookViewId="0"/>
  </sheetViews>
  <sheetFormatPr defaultRowHeight="15" x14ac:dyDescent="0.25"/>
  <cols>
    <col min="1" max="1" width="15.7109375" customWidth="1"/>
    <col min="2" max="13" width="11.85546875" customWidth="1"/>
  </cols>
  <sheetData>
    <row r="1" spans="1:13" x14ac:dyDescent="0.25">
      <c r="A1" s="8" t="s">
        <v>609</v>
      </c>
      <c r="J1" s="7" t="s">
        <v>892</v>
      </c>
    </row>
    <row r="2" spans="1:13" x14ac:dyDescent="0.25">
      <c r="A2" s="2"/>
    </row>
    <row r="3" spans="1:13" ht="15.75" thickBot="1" x14ac:dyDescent="0.3">
      <c r="A3" s="306" t="s">
        <v>2</v>
      </c>
      <c r="B3" s="271"/>
      <c r="C3" s="271"/>
      <c r="D3" s="271"/>
      <c r="E3" s="271"/>
      <c r="F3" s="271"/>
      <c r="G3" s="271"/>
      <c r="H3" s="271"/>
      <c r="I3" s="271"/>
      <c r="J3" s="271"/>
      <c r="K3" s="271"/>
      <c r="L3" s="271"/>
      <c r="M3" s="271"/>
    </row>
    <row r="4" spans="1:13" ht="15" customHeight="1" thickBot="1" x14ac:dyDescent="0.3">
      <c r="A4" s="298" t="s">
        <v>153</v>
      </c>
      <c r="B4" s="288" t="s">
        <v>10</v>
      </c>
      <c r="C4" s="288"/>
      <c r="D4" s="288"/>
      <c r="E4" s="288"/>
      <c r="F4" s="288"/>
      <c r="G4" s="288"/>
      <c r="H4" s="288"/>
      <c r="I4" s="288"/>
      <c r="J4" s="288"/>
      <c r="K4" s="288"/>
      <c r="L4" s="288"/>
      <c r="M4" s="296" t="s">
        <v>7</v>
      </c>
    </row>
    <row r="5" spans="1:13" ht="15.75" thickBot="1" x14ac:dyDescent="0.3">
      <c r="A5" s="308"/>
      <c r="B5" s="115" t="s">
        <v>12</v>
      </c>
      <c r="C5" s="140" t="s">
        <v>14</v>
      </c>
      <c r="D5" s="124" t="s">
        <v>15</v>
      </c>
      <c r="E5" s="124" t="s">
        <v>16</v>
      </c>
      <c r="F5" s="124" t="s">
        <v>17</v>
      </c>
      <c r="G5" s="125" t="s">
        <v>18</v>
      </c>
      <c r="H5" s="140" t="s">
        <v>19</v>
      </c>
      <c r="I5" s="125" t="s">
        <v>20</v>
      </c>
      <c r="J5" s="140" t="s">
        <v>21</v>
      </c>
      <c r="K5" s="124" t="s">
        <v>22</v>
      </c>
      <c r="L5" s="125" t="s">
        <v>23</v>
      </c>
      <c r="M5" s="309"/>
    </row>
    <row r="6" spans="1:13" ht="15.75" x14ac:dyDescent="0.25">
      <c r="A6" s="118" t="s">
        <v>154</v>
      </c>
      <c r="B6" s="47">
        <v>24</v>
      </c>
      <c r="C6" s="48" t="s">
        <v>25</v>
      </c>
      <c r="D6" s="48">
        <v>27.6</v>
      </c>
      <c r="E6" s="48">
        <v>29.4</v>
      </c>
      <c r="F6" s="48">
        <v>31.8</v>
      </c>
      <c r="G6" s="48">
        <v>33.4</v>
      </c>
      <c r="H6" s="48">
        <v>37.700000000000003</v>
      </c>
      <c r="I6" s="48">
        <v>40.9</v>
      </c>
      <c r="J6" s="48">
        <v>42.4</v>
      </c>
      <c r="K6" s="48">
        <v>48.2</v>
      </c>
      <c r="L6" s="49">
        <v>48.6</v>
      </c>
      <c r="M6" s="76">
        <v>35.799999999999997</v>
      </c>
    </row>
    <row r="7" spans="1:13" ht="15.75" x14ac:dyDescent="0.25">
      <c r="A7" s="61" t="s">
        <v>155</v>
      </c>
      <c r="B7" s="33" t="s">
        <v>25</v>
      </c>
      <c r="C7" s="40">
        <v>19</v>
      </c>
      <c r="D7" s="40">
        <v>42.9</v>
      </c>
      <c r="E7" s="40">
        <v>39.700000000000003</v>
      </c>
      <c r="F7" s="40">
        <v>39.299999999999997</v>
      </c>
      <c r="G7" s="40">
        <v>41.1</v>
      </c>
      <c r="H7" s="40">
        <v>40.5</v>
      </c>
      <c r="I7" s="40">
        <v>42.3</v>
      </c>
      <c r="J7" s="40">
        <v>42.4</v>
      </c>
      <c r="K7" s="40">
        <v>34</v>
      </c>
      <c r="L7" s="34" t="s">
        <v>25</v>
      </c>
      <c r="M7" s="54">
        <v>40.5</v>
      </c>
    </row>
    <row r="8" spans="1:13" ht="15.75" x14ac:dyDescent="0.25">
      <c r="A8" s="61" t="s">
        <v>337</v>
      </c>
      <c r="B8" s="33">
        <v>24</v>
      </c>
      <c r="C8" s="40" t="s">
        <v>25</v>
      </c>
      <c r="D8" s="40">
        <v>33.299999999999997</v>
      </c>
      <c r="E8" s="40">
        <v>38.6</v>
      </c>
      <c r="F8" s="40">
        <v>37.4</v>
      </c>
      <c r="G8" s="40">
        <v>37.299999999999997</v>
      </c>
      <c r="H8" s="40">
        <v>40.9</v>
      </c>
      <c r="I8" s="40">
        <v>42.5</v>
      </c>
      <c r="J8" s="40">
        <v>40.5</v>
      </c>
      <c r="K8" s="40">
        <v>46.7</v>
      </c>
      <c r="L8" s="34">
        <v>57</v>
      </c>
      <c r="M8" s="54">
        <v>38.700000000000003</v>
      </c>
    </row>
    <row r="9" spans="1:13" ht="15.75" x14ac:dyDescent="0.25">
      <c r="A9" s="61" t="s">
        <v>338</v>
      </c>
      <c r="B9" s="33" t="s">
        <v>25</v>
      </c>
      <c r="C9" s="40">
        <v>56</v>
      </c>
      <c r="D9" s="40">
        <v>37.1</v>
      </c>
      <c r="E9" s="40">
        <v>38.5</v>
      </c>
      <c r="F9" s="40">
        <v>39.700000000000003</v>
      </c>
      <c r="G9" s="40">
        <v>40</v>
      </c>
      <c r="H9" s="40">
        <v>41.4</v>
      </c>
      <c r="I9" s="40">
        <v>45.1</v>
      </c>
      <c r="J9" s="40">
        <v>48.6</v>
      </c>
      <c r="K9" s="40">
        <v>47</v>
      </c>
      <c r="L9" s="34" t="s">
        <v>25</v>
      </c>
      <c r="M9" s="54">
        <v>40.4</v>
      </c>
    </row>
    <row r="10" spans="1:13" ht="15.75" x14ac:dyDescent="0.25">
      <c r="A10" s="61" t="s">
        <v>156</v>
      </c>
      <c r="B10" s="33">
        <v>21</v>
      </c>
      <c r="C10" s="40" t="s">
        <v>25</v>
      </c>
      <c r="D10" s="40">
        <v>40.6</v>
      </c>
      <c r="E10" s="40">
        <v>41.5</v>
      </c>
      <c r="F10" s="40">
        <v>39.799999999999997</v>
      </c>
      <c r="G10" s="40">
        <v>40.700000000000003</v>
      </c>
      <c r="H10" s="40">
        <v>39.4</v>
      </c>
      <c r="I10" s="40">
        <v>41.9</v>
      </c>
      <c r="J10" s="40">
        <v>47.7</v>
      </c>
      <c r="K10" s="40" t="s">
        <v>25</v>
      </c>
      <c r="L10" s="34" t="s">
        <v>25</v>
      </c>
      <c r="M10" s="54">
        <v>40.4</v>
      </c>
    </row>
    <row r="11" spans="1:13" ht="15.75" x14ac:dyDescent="0.25">
      <c r="A11" s="61" t="s">
        <v>157</v>
      </c>
      <c r="B11" s="33" t="s">
        <v>25</v>
      </c>
      <c r="C11" s="40" t="s">
        <v>25</v>
      </c>
      <c r="D11" s="40">
        <v>24</v>
      </c>
      <c r="E11" s="40">
        <v>36.5</v>
      </c>
      <c r="F11" s="40">
        <v>40.9</v>
      </c>
      <c r="G11" s="40">
        <v>42.2</v>
      </c>
      <c r="H11" s="40">
        <v>43.2</v>
      </c>
      <c r="I11" s="40">
        <v>48.2</v>
      </c>
      <c r="J11" s="40">
        <v>34</v>
      </c>
      <c r="K11" s="40" t="s">
        <v>25</v>
      </c>
      <c r="L11" s="34" t="s">
        <v>25</v>
      </c>
      <c r="M11" s="54">
        <v>41.2</v>
      </c>
    </row>
    <row r="12" spans="1:13" ht="15.75" x14ac:dyDescent="0.25">
      <c r="A12" s="61" t="s">
        <v>158</v>
      </c>
      <c r="B12" s="33" t="s">
        <v>25</v>
      </c>
      <c r="C12" s="40" t="s">
        <v>25</v>
      </c>
      <c r="D12" s="40">
        <v>56</v>
      </c>
      <c r="E12" s="40">
        <v>37.700000000000003</v>
      </c>
      <c r="F12" s="40">
        <v>44.2</v>
      </c>
      <c r="G12" s="40">
        <v>42</v>
      </c>
      <c r="H12" s="40">
        <v>41.6</v>
      </c>
      <c r="I12" s="40">
        <v>44.8</v>
      </c>
      <c r="J12" s="40">
        <v>50</v>
      </c>
      <c r="K12" s="40" t="s">
        <v>25</v>
      </c>
      <c r="L12" s="34" t="s">
        <v>25</v>
      </c>
      <c r="M12" s="54">
        <v>42.3</v>
      </c>
    </row>
    <row r="13" spans="1:13" ht="15.75" x14ac:dyDescent="0.25">
      <c r="A13" s="61" t="s">
        <v>159</v>
      </c>
      <c r="B13" s="33" t="s">
        <v>25</v>
      </c>
      <c r="C13" s="40" t="s">
        <v>25</v>
      </c>
      <c r="D13" s="40" t="s">
        <v>25</v>
      </c>
      <c r="E13" s="40">
        <v>36.200000000000003</v>
      </c>
      <c r="F13" s="40">
        <v>42.1</v>
      </c>
      <c r="G13" s="40">
        <v>40.6</v>
      </c>
      <c r="H13" s="40">
        <v>44.5</v>
      </c>
      <c r="I13" s="40">
        <v>53.3</v>
      </c>
      <c r="J13" s="40">
        <v>45</v>
      </c>
      <c r="K13" s="40" t="s">
        <v>25</v>
      </c>
      <c r="L13" s="34" t="s">
        <v>25</v>
      </c>
      <c r="M13" s="54">
        <v>42.7</v>
      </c>
    </row>
    <row r="14" spans="1:13" ht="15.75" x14ac:dyDescent="0.25">
      <c r="A14" s="61" t="s">
        <v>160</v>
      </c>
      <c r="B14" s="33" t="s">
        <v>25</v>
      </c>
      <c r="C14" s="40" t="s">
        <v>25</v>
      </c>
      <c r="D14" s="40" t="s">
        <v>25</v>
      </c>
      <c r="E14" s="40" t="s">
        <v>25</v>
      </c>
      <c r="F14" s="40" t="s">
        <v>25</v>
      </c>
      <c r="G14" s="40">
        <v>35.6</v>
      </c>
      <c r="H14" s="40">
        <v>35.799999999999997</v>
      </c>
      <c r="I14" s="40">
        <v>47</v>
      </c>
      <c r="J14" s="40">
        <v>43</v>
      </c>
      <c r="K14" s="40" t="s">
        <v>25</v>
      </c>
      <c r="L14" s="34" t="s">
        <v>25</v>
      </c>
      <c r="M14" s="54">
        <v>38</v>
      </c>
    </row>
    <row r="15" spans="1:13" ht="16.5" thickBot="1" x14ac:dyDescent="0.3">
      <c r="A15" s="119" t="s">
        <v>35</v>
      </c>
      <c r="B15" s="37">
        <v>23</v>
      </c>
      <c r="C15" s="41">
        <v>46.8</v>
      </c>
      <c r="D15" s="41">
        <v>37.700000000000003</v>
      </c>
      <c r="E15" s="41">
        <v>37</v>
      </c>
      <c r="F15" s="41">
        <v>36.6</v>
      </c>
      <c r="G15" s="41">
        <v>36.9</v>
      </c>
      <c r="H15" s="41">
        <v>39.1</v>
      </c>
      <c r="I15" s="41">
        <v>41.9</v>
      </c>
      <c r="J15" s="41">
        <v>42.7</v>
      </c>
      <c r="K15" s="41">
        <v>47.6</v>
      </c>
      <c r="L15" s="38">
        <v>49.4</v>
      </c>
      <c r="M15" s="57">
        <v>38.1</v>
      </c>
    </row>
    <row r="17" spans="1:13" ht="15.75" thickBot="1" x14ac:dyDescent="0.3">
      <c r="A17" s="306" t="s">
        <v>3</v>
      </c>
      <c r="B17" s="271"/>
      <c r="C17" s="271"/>
      <c r="D17" s="271"/>
      <c r="E17" s="271"/>
      <c r="F17" s="271"/>
      <c r="G17" s="271"/>
      <c r="H17" s="271"/>
      <c r="I17" s="271"/>
      <c r="J17" s="271"/>
      <c r="K17" s="271"/>
      <c r="L17" s="271"/>
      <c r="M17" s="271"/>
    </row>
    <row r="18" spans="1:13" ht="15" customHeight="1" thickBot="1" x14ac:dyDescent="0.3">
      <c r="A18" s="298" t="s">
        <v>153</v>
      </c>
      <c r="B18" s="288" t="s">
        <v>10</v>
      </c>
      <c r="C18" s="288"/>
      <c r="D18" s="288"/>
      <c r="E18" s="288"/>
      <c r="F18" s="288"/>
      <c r="G18" s="288"/>
      <c r="H18" s="288"/>
      <c r="I18" s="288"/>
      <c r="J18" s="288"/>
      <c r="K18" s="288"/>
      <c r="L18" s="288"/>
      <c r="M18" s="296" t="s">
        <v>7</v>
      </c>
    </row>
    <row r="19" spans="1:13" ht="15.75" thickBot="1" x14ac:dyDescent="0.3">
      <c r="A19" s="308"/>
      <c r="B19" s="115" t="s">
        <v>12</v>
      </c>
      <c r="C19" s="140" t="s">
        <v>14</v>
      </c>
      <c r="D19" s="124" t="s">
        <v>15</v>
      </c>
      <c r="E19" s="124" t="s">
        <v>16</v>
      </c>
      <c r="F19" s="124" t="s">
        <v>17</v>
      </c>
      <c r="G19" s="125" t="s">
        <v>18</v>
      </c>
      <c r="H19" s="140" t="s">
        <v>19</v>
      </c>
      <c r="I19" s="125" t="s">
        <v>20</v>
      </c>
      <c r="J19" s="140" t="s">
        <v>21</v>
      </c>
      <c r="K19" s="124" t="s">
        <v>22</v>
      </c>
      <c r="L19" s="125" t="s">
        <v>23</v>
      </c>
      <c r="M19" s="309"/>
    </row>
    <row r="20" spans="1:13" ht="15.75" x14ac:dyDescent="0.25">
      <c r="A20" s="118" t="s">
        <v>154</v>
      </c>
      <c r="B20" s="47">
        <v>23</v>
      </c>
      <c r="C20" s="48">
        <v>19</v>
      </c>
      <c r="D20" s="48">
        <v>30.9</v>
      </c>
      <c r="E20" s="48">
        <v>30.1</v>
      </c>
      <c r="F20" s="48">
        <v>32.6</v>
      </c>
      <c r="G20" s="48">
        <v>34.1</v>
      </c>
      <c r="H20" s="48">
        <v>37.5</v>
      </c>
      <c r="I20" s="48">
        <v>40.4</v>
      </c>
      <c r="J20" s="48">
        <v>43.7</v>
      </c>
      <c r="K20" s="48">
        <v>46.3</v>
      </c>
      <c r="L20" s="49">
        <v>49.3</v>
      </c>
      <c r="M20" s="76">
        <v>35.799999999999997</v>
      </c>
    </row>
    <row r="21" spans="1:13" ht="15.75" x14ac:dyDescent="0.25">
      <c r="A21" s="61" t="s">
        <v>155</v>
      </c>
      <c r="B21" s="33" t="s">
        <v>25</v>
      </c>
      <c r="C21" s="40">
        <v>34.5</v>
      </c>
      <c r="D21" s="40">
        <v>43.4</v>
      </c>
      <c r="E21" s="40">
        <v>41.9</v>
      </c>
      <c r="F21" s="40">
        <v>41.5</v>
      </c>
      <c r="G21" s="40">
        <v>40.9</v>
      </c>
      <c r="H21" s="40">
        <v>41</v>
      </c>
      <c r="I21" s="40">
        <v>42.6</v>
      </c>
      <c r="J21" s="40">
        <v>46.3</v>
      </c>
      <c r="K21" s="40">
        <v>54.3</v>
      </c>
      <c r="L21" s="34" t="s">
        <v>25</v>
      </c>
      <c r="M21" s="54">
        <v>41.4</v>
      </c>
    </row>
    <row r="22" spans="1:13" ht="15.75" x14ac:dyDescent="0.25">
      <c r="A22" s="61" t="s">
        <v>337</v>
      </c>
      <c r="B22" s="33" t="s">
        <v>25</v>
      </c>
      <c r="C22" s="40" t="s">
        <v>25</v>
      </c>
      <c r="D22" s="40">
        <v>33.299999999999997</v>
      </c>
      <c r="E22" s="40">
        <v>39.4</v>
      </c>
      <c r="F22" s="40">
        <v>40</v>
      </c>
      <c r="G22" s="40">
        <v>40.299999999999997</v>
      </c>
      <c r="H22" s="40">
        <v>39.200000000000003</v>
      </c>
      <c r="I22" s="40">
        <v>42.3</v>
      </c>
      <c r="J22" s="40">
        <v>46</v>
      </c>
      <c r="K22" s="40">
        <v>50.3</v>
      </c>
      <c r="L22" s="34" t="s">
        <v>25</v>
      </c>
      <c r="M22" s="54">
        <v>40.1</v>
      </c>
    </row>
    <row r="23" spans="1:13" ht="15.75" x14ac:dyDescent="0.25">
      <c r="A23" s="61" t="s">
        <v>338</v>
      </c>
      <c r="B23" s="33" t="s">
        <v>25</v>
      </c>
      <c r="C23" s="40" t="s">
        <v>25</v>
      </c>
      <c r="D23" s="40">
        <v>40.299999999999997</v>
      </c>
      <c r="E23" s="40">
        <v>41.5</v>
      </c>
      <c r="F23" s="40">
        <v>40.5</v>
      </c>
      <c r="G23" s="40">
        <v>40.5</v>
      </c>
      <c r="H23" s="40">
        <v>41.4</v>
      </c>
      <c r="I23" s="40">
        <v>42.5</v>
      </c>
      <c r="J23" s="40">
        <v>46.8</v>
      </c>
      <c r="K23" s="40">
        <v>49</v>
      </c>
      <c r="L23" s="34" t="s">
        <v>25</v>
      </c>
      <c r="M23" s="54">
        <v>40.9</v>
      </c>
    </row>
    <row r="24" spans="1:13" ht="15.75" x14ac:dyDescent="0.25">
      <c r="A24" s="61" t="s">
        <v>156</v>
      </c>
      <c r="B24" s="33" t="s">
        <v>25</v>
      </c>
      <c r="C24" s="40" t="s">
        <v>25</v>
      </c>
      <c r="D24" s="40">
        <v>31.8</v>
      </c>
      <c r="E24" s="40">
        <v>41.1</v>
      </c>
      <c r="F24" s="40">
        <v>41.7</v>
      </c>
      <c r="G24" s="40">
        <v>42</v>
      </c>
      <c r="H24" s="40">
        <v>41.4</v>
      </c>
      <c r="I24" s="40">
        <v>43.3</v>
      </c>
      <c r="J24" s="40">
        <v>47.2</v>
      </c>
      <c r="K24" s="40" t="s">
        <v>25</v>
      </c>
      <c r="L24" s="34" t="s">
        <v>25</v>
      </c>
      <c r="M24" s="54">
        <v>41.7</v>
      </c>
    </row>
    <row r="25" spans="1:13" ht="15.75" x14ac:dyDescent="0.25">
      <c r="A25" s="61" t="s">
        <v>157</v>
      </c>
      <c r="B25" s="33" t="s">
        <v>25</v>
      </c>
      <c r="C25" s="40" t="s">
        <v>25</v>
      </c>
      <c r="D25" s="40">
        <v>37.5</v>
      </c>
      <c r="E25" s="40">
        <v>41.7</v>
      </c>
      <c r="F25" s="40">
        <v>40.1</v>
      </c>
      <c r="G25" s="40">
        <v>42</v>
      </c>
      <c r="H25" s="40">
        <v>41.7</v>
      </c>
      <c r="I25" s="40">
        <v>42.9</v>
      </c>
      <c r="J25" s="40">
        <v>48</v>
      </c>
      <c r="K25" s="40">
        <v>42</v>
      </c>
      <c r="L25" s="34" t="s">
        <v>25</v>
      </c>
      <c r="M25" s="54">
        <v>41.2</v>
      </c>
    </row>
    <row r="26" spans="1:13" ht="15.75" x14ac:dyDescent="0.25">
      <c r="A26" s="61" t="s">
        <v>158</v>
      </c>
      <c r="B26" s="33" t="s">
        <v>25</v>
      </c>
      <c r="C26" s="40" t="s">
        <v>25</v>
      </c>
      <c r="D26" s="40">
        <v>31.7</v>
      </c>
      <c r="E26" s="40">
        <v>37.200000000000003</v>
      </c>
      <c r="F26" s="40">
        <v>41</v>
      </c>
      <c r="G26" s="40">
        <v>40.299999999999997</v>
      </c>
      <c r="H26" s="40">
        <v>41.9</v>
      </c>
      <c r="I26" s="40">
        <v>40.5</v>
      </c>
      <c r="J26" s="40">
        <v>43</v>
      </c>
      <c r="K26" s="40" t="s">
        <v>25</v>
      </c>
      <c r="L26" s="34" t="s">
        <v>25</v>
      </c>
      <c r="M26" s="54">
        <v>40.299999999999997</v>
      </c>
    </row>
    <row r="27" spans="1:13" ht="15.75" x14ac:dyDescent="0.25">
      <c r="A27" s="61" t="s">
        <v>159</v>
      </c>
      <c r="B27" s="33" t="s">
        <v>25</v>
      </c>
      <c r="C27" s="40" t="s">
        <v>25</v>
      </c>
      <c r="D27" s="40" t="s">
        <v>25</v>
      </c>
      <c r="E27" s="40">
        <v>35.6</v>
      </c>
      <c r="F27" s="40">
        <v>36.799999999999997</v>
      </c>
      <c r="G27" s="40">
        <v>40.299999999999997</v>
      </c>
      <c r="H27" s="40">
        <v>41.6</v>
      </c>
      <c r="I27" s="40">
        <v>43.8</v>
      </c>
      <c r="J27" s="40" t="s">
        <v>25</v>
      </c>
      <c r="K27" s="40" t="s">
        <v>25</v>
      </c>
      <c r="L27" s="34" t="s">
        <v>25</v>
      </c>
      <c r="M27" s="54">
        <v>39.299999999999997</v>
      </c>
    </row>
    <row r="28" spans="1:13" ht="15.75" x14ac:dyDescent="0.25">
      <c r="A28" s="61" t="s">
        <v>160</v>
      </c>
      <c r="B28" s="33" t="s">
        <v>25</v>
      </c>
      <c r="C28" s="40" t="s">
        <v>25</v>
      </c>
      <c r="D28" s="40" t="s">
        <v>25</v>
      </c>
      <c r="E28" s="40" t="s">
        <v>25</v>
      </c>
      <c r="F28" s="40" t="s">
        <v>25</v>
      </c>
      <c r="G28" s="40">
        <v>37</v>
      </c>
      <c r="H28" s="40">
        <v>32</v>
      </c>
      <c r="I28" s="40">
        <v>38</v>
      </c>
      <c r="J28" s="40">
        <v>46</v>
      </c>
      <c r="K28" s="40">
        <v>52</v>
      </c>
      <c r="L28" s="34" t="s">
        <v>25</v>
      </c>
      <c r="M28" s="54">
        <v>37.5</v>
      </c>
    </row>
    <row r="29" spans="1:13" ht="16.5" thickBot="1" x14ac:dyDescent="0.3">
      <c r="A29" s="119" t="s">
        <v>36</v>
      </c>
      <c r="B29" s="37">
        <v>23</v>
      </c>
      <c r="C29" s="41">
        <v>26.8</v>
      </c>
      <c r="D29" s="41">
        <v>37.299999999999997</v>
      </c>
      <c r="E29" s="41">
        <v>38.4</v>
      </c>
      <c r="F29" s="41">
        <v>37.700000000000003</v>
      </c>
      <c r="G29" s="41">
        <v>37.700000000000003</v>
      </c>
      <c r="H29" s="41">
        <v>38.799999999999997</v>
      </c>
      <c r="I29" s="41">
        <v>41</v>
      </c>
      <c r="J29" s="41">
        <v>44.5</v>
      </c>
      <c r="K29" s="41">
        <v>47.4</v>
      </c>
      <c r="L29" s="38">
        <v>49.3</v>
      </c>
      <c r="M29" s="57">
        <v>38.5</v>
      </c>
    </row>
    <row r="31" spans="1:13" ht="15.75" thickBot="1" x14ac:dyDescent="0.3">
      <c r="A31" s="306" t="s">
        <v>7</v>
      </c>
      <c r="B31" s="271"/>
      <c r="C31" s="271"/>
      <c r="D31" s="271"/>
      <c r="E31" s="271"/>
      <c r="F31" s="271"/>
      <c r="G31" s="271"/>
      <c r="H31" s="271"/>
      <c r="I31" s="271"/>
      <c r="J31" s="271"/>
      <c r="K31" s="271"/>
      <c r="L31" s="271"/>
      <c r="M31" s="271"/>
    </row>
    <row r="32" spans="1:13" ht="15" customHeight="1" thickBot="1" x14ac:dyDescent="0.3">
      <c r="A32" s="298" t="s">
        <v>153</v>
      </c>
      <c r="B32" s="288" t="s">
        <v>10</v>
      </c>
      <c r="C32" s="288"/>
      <c r="D32" s="288"/>
      <c r="E32" s="288"/>
      <c r="F32" s="288"/>
      <c r="G32" s="288"/>
      <c r="H32" s="288"/>
      <c r="I32" s="288"/>
      <c r="J32" s="288"/>
      <c r="K32" s="288"/>
      <c r="L32" s="288"/>
      <c r="M32" s="296" t="s">
        <v>7</v>
      </c>
    </row>
    <row r="33" spans="1:13" ht="15.75" thickBot="1" x14ac:dyDescent="0.3">
      <c r="A33" s="308"/>
      <c r="B33" s="115" t="s">
        <v>12</v>
      </c>
      <c r="C33" s="140" t="s">
        <v>14</v>
      </c>
      <c r="D33" s="124" t="s">
        <v>15</v>
      </c>
      <c r="E33" s="124" t="s">
        <v>16</v>
      </c>
      <c r="F33" s="124" t="s">
        <v>17</v>
      </c>
      <c r="G33" s="125" t="s">
        <v>18</v>
      </c>
      <c r="H33" s="140" t="s">
        <v>19</v>
      </c>
      <c r="I33" s="125" t="s">
        <v>20</v>
      </c>
      <c r="J33" s="140" t="s">
        <v>21</v>
      </c>
      <c r="K33" s="124" t="s">
        <v>22</v>
      </c>
      <c r="L33" s="125" t="s">
        <v>23</v>
      </c>
      <c r="M33" s="309"/>
    </row>
    <row r="34" spans="1:13" ht="15.75" x14ac:dyDescent="0.25">
      <c r="A34" s="118" t="s">
        <v>154</v>
      </c>
      <c r="B34" s="47">
        <v>23.5</v>
      </c>
      <c r="C34" s="48">
        <v>19</v>
      </c>
      <c r="D34" s="48">
        <v>29.4</v>
      </c>
      <c r="E34" s="48">
        <v>29.9</v>
      </c>
      <c r="F34" s="48">
        <v>32.299999999999997</v>
      </c>
      <c r="G34" s="48">
        <v>33.9</v>
      </c>
      <c r="H34" s="48">
        <v>37.6</v>
      </c>
      <c r="I34" s="48">
        <v>40.6</v>
      </c>
      <c r="J34" s="48">
        <v>43.2</v>
      </c>
      <c r="K34" s="48">
        <v>47.2</v>
      </c>
      <c r="L34" s="49">
        <v>48.9</v>
      </c>
      <c r="M34" s="76">
        <v>35.799999999999997</v>
      </c>
    </row>
    <row r="35" spans="1:13" ht="15.75" x14ac:dyDescent="0.25">
      <c r="A35" s="61" t="s">
        <v>155</v>
      </c>
      <c r="B35" s="33" t="s">
        <v>25</v>
      </c>
      <c r="C35" s="40">
        <v>29.3</v>
      </c>
      <c r="D35" s="40">
        <v>43.2</v>
      </c>
      <c r="E35" s="40">
        <v>41.3</v>
      </c>
      <c r="F35" s="40">
        <v>40.799999999999997</v>
      </c>
      <c r="G35" s="40">
        <v>40.9</v>
      </c>
      <c r="H35" s="40">
        <v>40.9</v>
      </c>
      <c r="I35" s="40">
        <v>42.5</v>
      </c>
      <c r="J35" s="40">
        <v>44.5</v>
      </c>
      <c r="K35" s="40">
        <v>48.6</v>
      </c>
      <c r="L35" s="34" t="s">
        <v>25</v>
      </c>
      <c r="M35" s="54">
        <v>41.1</v>
      </c>
    </row>
    <row r="36" spans="1:13" ht="15.75" x14ac:dyDescent="0.25">
      <c r="A36" s="61" t="s">
        <v>337</v>
      </c>
      <c r="B36" s="33">
        <v>24</v>
      </c>
      <c r="C36" s="40" t="s">
        <v>25</v>
      </c>
      <c r="D36" s="40">
        <v>33.299999999999997</v>
      </c>
      <c r="E36" s="40">
        <v>39.1</v>
      </c>
      <c r="F36" s="40">
        <v>39</v>
      </c>
      <c r="G36" s="40">
        <v>38.9</v>
      </c>
      <c r="H36" s="40">
        <v>40</v>
      </c>
      <c r="I36" s="40">
        <v>42.4</v>
      </c>
      <c r="J36" s="40">
        <v>43.9</v>
      </c>
      <c r="K36" s="40">
        <v>48.5</v>
      </c>
      <c r="L36" s="34">
        <v>57</v>
      </c>
      <c r="M36" s="54">
        <v>39.5</v>
      </c>
    </row>
    <row r="37" spans="1:13" ht="15.75" x14ac:dyDescent="0.25">
      <c r="A37" s="61" t="s">
        <v>338</v>
      </c>
      <c r="B37" s="33" t="s">
        <v>25</v>
      </c>
      <c r="C37" s="40">
        <v>56</v>
      </c>
      <c r="D37" s="40">
        <v>39.1</v>
      </c>
      <c r="E37" s="40">
        <v>40.4</v>
      </c>
      <c r="F37" s="40">
        <v>40.1</v>
      </c>
      <c r="G37" s="40">
        <v>40.299999999999997</v>
      </c>
      <c r="H37" s="40">
        <v>41.4</v>
      </c>
      <c r="I37" s="40">
        <v>43.7</v>
      </c>
      <c r="J37" s="40">
        <v>47.6</v>
      </c>
      <c r="K37" s="40">
        <v>48.5</v>
      </c>
      <c r="L37" s="34" t="s">
        <v>25</v>
      </c>
      <c r="M37" s="54">
        <v>40.700000000000003</v>
      </c>
    </row>
    <row r="38" spans="1:13" ht="15.75" x14ac:dyDescent="0.25">
      <c r="A38" s="61" t="s">
        <v>156</v>
      </c>
      <c r="B38" s="33">
        <v>21</v>
      </c>
      <c r="C38" s="40" t="s">
        <v>25</v>
      </c>
      <c r="D38" s="40">
        <v>35.299999999999997</v>
      </c>
      <c r="E38" s="40">
        <v>41.2</v>
      </c>
      <c r="F38" s="40">
        <v>40.9</v>
      </c>
      <c r="G38" s="40">
        <v>41.4</v>
      </c>
      <c r="H38" s="40">
        <v>40.299999999999997</v>
      </c>
      <c r="I38" s="40">
        <v>42.5</v>
      </c>
      <c r="J38" s="40">
        <v>47.4</v>
      </c>
      <c r="K38" s="40" t="s">
        <v>25</v>
      </c>
      <c r="L38" s="34" t="s">
        <v>25</v>
      </c>
      <c r="M38" s="54">
        <v>41.1</v>
      </c>
    </row>
    <row r="39" spans="1:13" ht="15.75" x14ac:dyDescent="0.25">
      <c r="A39" s="61" t="s">
        <v>157</v>
      </c>
      <c r="B39" s="33" t="s">
        <v>25</v>
      </c>
      <c r="C39" s="40" t="s">
        <v>25</v>
      </c>
      <c r="D39" s="40">
        <v>36</v>
      </c>
      <c r="E39" s="40">
        <v>39.4</v>
      </c>
      <c r="F39" s="40">
        <v>40.4</v>
      </c>
      <c r="G39" s="40">
        <v>42.1</v>
      </c>
      <c r="H39" s="40">
        <v>42.3</v>
      </c>
      <c r="I39" s="40">
        <v>45.2</v>
      </c>
      <c r="J39" s="40">
        <v>41</v>
      </c>
      <c r="K39" s="40">
        <v>42</v>
      </c>
      <c r="L39" s="34" t="s">
        <v>25</v>
      </c>
      <c r="M39" s="54">
        <v>41.2</v>
      </c>
    </row>
    <row r="40" spans="1:13" ht="15.75" x14ac:dyDescent="0.25">
      <c r="A40" s="61" t="s">
        <v>158</v>
      </c>
      <c r="B40" s="33" t="s">
        <v>25</v>
      </c>
      <c r="C40" s="40" t="s">
        <v>25</v>
      </c>
      <c r="D40" s="40">
        <v>41.4</v>
      </c>
      <c r="E40" s="40">
        <v>37.4</v>
      </c>
      <c r="F40" s="40">
        <v>42.1</v>
      </c>
      <c r="G40" s="40">
        <v>40.9</v>
      </c>
      <c r="H40" s="40">
        <v>41.7</v>
      </c>
      <c r="I40" s="40">
        <v>42.2</v>
      </c>
      <c r="J40" s="40">
        <v>47.7</v>
      </c>
      <c r="K40" s="40" t="s">
        <v>25</v>
      </c>
      <c r="L40" s="34" t="s">
        <v>25</v>
      </c>
      <c r="M40" s="54">
        <v>41.1</v>
      </c>
    </row>
    <row r="41" spans="1:13" ht="15.75" x14ac:dyDescent="0.25">
      <c r="A41" s="61" t="s">
        <v>159</v>
      </c>
      <c r="B41" s="33" t="s">
        <v>25</v>
      </c>
      <c r="C41" s="40" t="s">
        <v>25</v>
      </c>
      <c r="D41" s="40" t="s">
        <v>25</v>
      </c>
      <c r="E41" s="40">
        <v>35.799999999999997</v>
      </c>
      <c r="F41" s="40">
        <v>38.5</v>
      </c>
      <c r="G41" s="40">
        <v>40.4</v>
      </c>
      <c r="H41" s="40">
        <v>42.6</v>
      </c>
      <c r="I41" s="40">
        <v>47.6</v>
      </c>
      <c r="J41" s="40">
        <v>45</v>
      </c>
      <c r="K41" s="40" t="s">
        <v>25</v>
      </c>
      <c r="L41" s="34" t="s">
        <v>25</v>
      </c>
      <c r="M41" s="54">
        <v>40.4</v>
      </c>
    </row>
    <row r="42" spans="1:13" ht="15.75" x14ac:dyDescent="0.25">
      <c r="A42" s="61" t="s">
        <v>160</v>
      </c>
      <c r="B42" s="33" t="s">
        <v>25</v>
      </c>
      <c r="C42" s="40" t="s">
        <v>25</v>
      </c>
      <c r="D42" s="40" t="s">
        <v>25</v>
      </c>
      <c r="E42" s="40" t="s">
        <v>25</v>
      </c>
      <c r="F42" s="40" t="s">
        <v>25</v>
      </c>
      <c r="G42" s="40">
        <v>36.200000000000003</v>
      </c>
      <c r="H42" s="40">
        <v>33.6</v>
      </c>
      <c r="I42" s="40">
        <v>42.5</v>
      </c>
      <c r="J42" s="40">
        <v>45.3</v>
      </c>
      <c r="K42" s="40">
        <v>52</v>
      </c>
      <c r="L42" s="34" t="s">
        <v>25</v>
      </c>
      <c r="M42" s="54">
        <v>37.700000000000003</v>
      </c>
    </row>
    <row r="43" spans="1:13" ht="16.5" thickBot="1" x14ac:dyDescent="0.3">
      <c r="A43" s="119" t="s">
        <v>7</v>
      </c>
      <c r="B43" s="37">
        <v>23</v>
      </c>
      <c r="C43" s="41">
        <v>36.799999999999997</v>
      </c>
      <c r="D43" s="41">
        <v>37.5</v>
      </c>
      <c r="E43" s="41">
        <v>37.9</v>
      </c>
      <c r="F43" s="41">
        <v>37.299999999999997</v>
      </c>
      <c r="G43" s="41">
        <v>37.4</v>
      </c>
      <c r="H43" s="41">
        <v>38.9</v>
      </c>
      <c r="I43" s="41">
        <v>41.4</v>
      </c>
      <c r="J43" s="41">
        <v>43.7</v>
      </c>
      <c r="K43" s="41">
        <v>47.4</v>
      </c>
      <c r="L43" s="38">
        <v>49.4</v>
      </c>
      <c r="M43" s="57">
        <v>38.299999999999997</v>
      </c>
    </row>
    <row r="45" spans="1:13" ht="15.75" x14ac:dyDescent="0.25">
      <c r="A45" s="144" t="s">
        <v>8</v>
      </c>
    </row>
  </sheetData>
  <mergeCells count="12">
    <mergeCell ref="A32:A33"/>
    <mergeCell ref="B32:L32"/>
    <mergeCell ref="M32:M33"/>
    <mergeCell ref="A3:M3"/>
    <mergeCell ref="A4:A5"/>
    <mergeCell ref="B4:L4"/>
    <mergeCell ref="M4:M5"/>
    <mergeCell ref="A17:M17"/>
    <mergeCell ref="A18:A19"/>
    <mergeCell ref="B18:L18"/>
    <mergeCell ref="M18:M19"/>
    <mergeCell ref="A31:M31"/>
  </mergeCells>
  <hyperlinks>
    <hyperlink ref="J1" location="'Table of Contents'!C2" display="Back to Table of Contents"/>
  </hyperlinks>
  <pageMargins left="0.75" right="0.75" top="1" bottom="1" header="0.5" footer="0.5"/>
  <pageSetup paperSize="9" scale="54" orientation="portrait" r:id="rId1"/>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4"/>
  <sheetViews>
    <sheetView showGridLines="0" zoomScaleNormal="100" workbookViewId="0"/>
  </sheetViews>
  <sheetFormatPr defaultRowHeight="15" x14ac:dyDescent="0.25"/>
  <cols>
    <col min="1" max="1" width="75.85546875" bestFit="1" customWidth="1"/>
    <col min="2" max="13" width="11.140625" customWidth="1"/>
  </cols>
  <sheetData>
    <row r="1" spans="1:13" x14ac:dyDescent="0.25">
      <c r="A1" s="8" t="s">
        <v>610</v>
      </c>
      <c r="J1" s="7" t="s">
        <v>892</v>
      </c>
    </row>
    <row r="2" spans="1:13" ht="15.75" thickBot="1" x14ac:dyDescent="0.3">
      <c r="A2" s="2"/>
    </row>
    <row r="3" spans="1:13" ht="15" customHeight="1" thickBot="1" x14ac:dyDescent="0.3">
      <c r="A3" s="278" t="s">
        <v>49</v>
      </c>
      <c r="B3" s="288" t="s">
        <v>10</v>
      </c>
      <c r="C3" s="288"/>
      <c r="D3" s="288"/>
      <c r="E3" s="288"/>
      <c r="F3" s="288"/>
      <c r="G3" s="288"/>
      <c r="H3" s="288"/>
      <c r="I3" s="288"/>
      <c r="J3" s="288"/>
      <c r="K3" s="288"/>
      <c r="L3" s="288"/>
      <c r="M3" s="296" t="s">
        <v>7</v>
      </c>
    </row>
    <row r="4" spans="1:13" ht="15.75" thickBot="1" x14ac:dyDescent="0.3">
      <c r="A4" s="279"/>
      <c r="B4" s="115" t="s">
        <v>12</v>
      </c>
      <c r="C4" s="140" t="s">
        <v>14</v>
      </c>
      <c r="D4" s="124" t="s">
        <v>15</v>
      </c>
      <c r="E4" s="124" t="s">
        <v>16</v>
      </c>
      <c r="F4" s="124" t="s">
        <v>17</v>
      </c>
      <c r="G4" s="125" t="s">
        <v>18</v>
      </c>
      <c r="H4" s="140" t="s">
        <v>19</v>
      </c>
      <c r="I4" s="125" t="s">
        <v>20</v>
      </c>
      <c r="J4" s="140" t="s">
        <v>21</v>
      </c>
      <c r="K4" s="124" t="s">
        <v>22</v>
      </c>
      <c r="L4" s="125" t="s">
        <v>23</v>
      </c>
      <c r="M4" s="309"/>
    </row>
    <row r="5" spans="1:13" ht="15.75" x14ac:dyDescent="0.25">
      <c r="A5" s="113" t="s">
        <v>285</v>
      </c>
      <c r="B5" s="47" t="s">
        <v>25</v>
      </c>
      <c r="C5" s="48" t="s">
        <v>25</v>
      </c>
      <c r="D5" s="48" t="s">
        <v>25</v>
      </c>
      <c r="E5" s="48">
        <v>50</v>
      </c>
      <c r="F5" s="48">
        <v>178</v>
      </c>
      <c r="G5" s="48">
        <v>244</v>
      </c>
      <c r="H5" s="48">
        <v>191</v>
      </c>
      <c r="I5" s="48">
        <v>60</v>
      </c>
      <c r="J5" s="48">
        <v>6</v>
      </c>
      <c r="K5" s="48">
        <v>2</v>
      </c>
      <c r="L5" s="49" t="s">
        <v>25</v>
      </c>
      <c r="M5" s="76">
        <v>731</v>
      </c>
    </row>
    <row r="6" spans="1:13" ht="15.75" x14ac:dyDescent="0.25">
      <c r="A6" s="32" t="s">
        <v>56</v>
      </c>
      <c r="B6" s="33" t="s">
        <v>25</v>
      </c>
      <c r="C6" s="40" t="s">
        <v>25</v>
      </c>
      <c r="D6" s="40" t="s">
        <v>25</v>
      </c>
      <c r="E6" s="40">
        <v>1</v>
      </c>
      <c r="F6" s="40">
        <v>1</v>
      </c>
      <c r="G6" s="40">
        <v>9</v>
      </c>
      <c r="H6" s="40">
        <v>9</v>
      </c>
      <c r="I6" s="40">
        <v>4</v>
      </c>
      <c r="J6" s="40" t="s">
        <v>25</v>
      </c>
      <c r="K6" s="40" t="s">
        <v>25</v>
      </c>
      <c r="L6" s="34" t="s">
        <v>25</v>
      </c>
      <c r="M6" s="54">
        <v>24</v>
      </c>
    </row>
    <row r="7" spans="1:13" ht="15.75" x14ac:dyDescent="0.25">
      <c r="A7" s="32" t="s">
        <v>286</v>
      </c>
      <c r="B7" s="33" t="s">
        <v>25</v>
      </c>
      <c r="C7" s="40" t="s">
        <v>25</v>
      </c>
      <c r="D7" s="40" t="s">
        <v>25</v>
      </c>
      <c r="E7" s="40" t="s">
        <v>25</v>
      </c>
      <c r="F7" s="40">
        <v>1</v>
      </c>
      <c r="G7" s="40">
        <v>6</v>
      </c>
      <c r="H7" s="40">
        <v>6</v>
      </c>
      <c r="I7" s="40">
        <v>4</v>
      </c>
      <c r="J7" s="40">
        <v>1</v>
      </c>
      <c r="K7" s="40" t="s">
        <v>25</v>
      </c>
      <c r="L7" s="34" t="s">
        <v>25</v>
      </c>
      <c r="M7" s="54">
        <v>18</v>
      </c>
    </row>
    <row r="8" spans="1:13" ht="15.75" x14ac:dyDescent="0.25">
      <c r="A8" s="32" t="s">
        <v>57</v>
      </c>
      <c r="B8" s="33" t="s">
        <v>25</v>
      </c>
      <c r="C8" s="40" t="s">
        <v>25</v>
      </c>
      <c r="D8" s="40" t="s">
        <v>25</v>
      </c>
      <c r="E8" s="40">
        <v>10</v>
      </c>
      <c r="F8" s="40">
        <v>77</v>
      </c>
      <c r="G8" s="40">
        <v>86</v>
      </c>
      <c r="H8" s="40">
        <v>111</v>
      </c>
      <c r="I8" s="40">
        <v>57</v>
      </c>
      <c r="J8" s="40">
        <v>11</v>
      </c>
      <c r="K8" s="40">
        <v>10</v>
      </c>
      <c r="L8" s="34">
        <v>4</v>
      </c>
      <c r="M8" s="54">
        <v>366</v>
      </c>
    </row>
    <row r="9" spans="1:13" ht="15.75" x14ac:dyDescent="0.25">
      <c r="A9" s="32" t="s">
        <v>58</v>
      </c>
      <c r="B9" s="33" t="s">
        <v>25</v>
      </c>
      <c r="C9" s="40" t="s">
        <v>25</v>
      </c>
      <c r="D9" s="40" t="s">
        <v>25</v>
      </c>
      <c r="E9" s="40">
        <v>10</v>
      </c>
      <c r="F9" s="40">
        <v>17</v>
      </c>
      <c r="G9" s="40">
        <v>13</v>
      </c>
      <c r="H9" s="40">
        <v>3</v>
      </c>
      <c r="I9" s="40">
        <v>2</v>
      </c>
      <c r="J9" s="40">
        <v>1</v>
      </c>
      <c r="K9" s="40" t="s">
        <v>25</v>
      </c>
      <c r="L9" s="34" t="s">
        <v>25</v>
      </c>
      <c r="M9" s="54">
        <v>46</v>
      </c>
    </row>
    <row r="10" spans="1:13" ht="15.75" x14ac:dyDescent="0.25">
      <c r="A10" s="32" t="s">
        <v>287</v>
      </c>
      <c r="B10" s="33" t="s">
        <v>25</v>
      </c>
      <c r="C10" s="40" t="s">
        <v>25</v>
      </c>
      <c r="D10" s="40" t="s">
        <v>25</v>
      </c>
      <c r="E10" s="40" t="s">
        <v>25</v>
      </c>
      <c r="F10" s="40">
        <v>3</v>
      </c>
      <c r="G10" s="40" t="s">
        <v>25</v>
      </c>
      <c r="H10" s="40">
        <v>4</v>
      </c>
      <c r="I10" s="40">
        <v>3</v>
      </c>
      <c r="J10" s="40">
        <v>1</v>
      </c>
      <c r="K10" s="40" t="s">
        <v>25</v>
      </c>
      <c r="L10" s="34" t="s">
        <v>25</v>
      </c>
      <c r="M10" s="54">
        <v>11</v>
      </c>
    </row>
    <row r="11" spans="1:13" ht="15.75" x14ac:dyDescent="0.25">
      <c r="A11" s="32" t="s">
        <v>288</v>
      </c>
      <c r="B11" s="33" t="s">
        <v>25</v>
      </c>
      <c r="C11" s="40" t="s">
        <v>25</v>
      </c>
      <c r="D11" s="40" t="s">
        <v>25</v>
      </c>
      <c r="E11" s="40">
        <v>11</v>
      </c>
      <c r="F11" s="40">
        <v>35</v>
      </c>
      <c r="G11" s="40">
        <v>45</v>
      </c>
      <c r="H11" s="40">
        <v>31</v>
      </c>
      <c r="I11" s="40">
        <v>12</v>
      </c>
      <c r="J11" s="40">
        <v>3</v>
      </c>
      <c r="K11" s="40" t="s">
        <v>25</v>
      </c>
      <c r="L11" s="34" t="s">
        <v>25</v>
      </c>
      <c r="M11" s="54">
        <v>137</v>
      </c>
    </row>
    <row r="12" spans="1:13" ht="15.75" x14ac:dyDescent="0.25">
      <c r="A12" s="32" t="s">
        <v>59</v>
      </c>
      <c r="B12" s="33" t="s">
        <v>25</v>
      </c>
      <c r="C12" s="40" t="s">
        <v>25</v>
      </c>
      <c r="D12" s="40">
        <v>1</v>
      </c>
      <c r="E12" s="40">
        <v>13</v>
      </c>
      <c r="F12" s="40">
        <v>16</v>
      </c>
      <c r="G12" s="40">
        <v>22</v>
      </c>
      <c r="H12" s="40">
        <v>19</v>
      </c>
      <c r="I12" s="40">
        <v>3</v>
      </c>
      <c r="J12" s="40">
        <v>1</v>
      </c>
      <c r="K12" s="40" t="s">
        <v>25</v>
      </c>
      <c r="L12" s="34" t="s">
        <v>25</v>
      </c>
      <c r="M12" s="54">
        <v>75</v>
      </c>
    </row>
    <row r="13" spans="1:13" ht="15.75" x14ac:dyDescent="0.25">
      <c r="A13" s="32" t="s">
        <v>60</v>
      </c>
      <c r="B13" s="33" t="s">
        <v>25</v>
      </c>
      <c r="C13" s="40" t="s">
        <v>25</v>
      </c>
      <c r="D13" s="40" t="s">
        <v>25</v>
      </c>
      <c r="E13" s="40" t="s">
        <v>25</v>
      </c>
      <c r="F13" s="40" t="s">
        <v>25</v>
      </c>
      <c r="G13" s="40">
        <v>1</v>
      </c>
      <c r="H13" s="40">
        <v>1</v>
      </c>
      <c r="I13" s="40" t="s">
        <v>25</v>
      </c>
      <c r="J13" s="40" t="s">
        <v>25</v>
      </c>
      <c r="K13" s="40" t="s">
        <v>25</v>
      </c>
      <c r="L13" s="34" t="s">
        <v>25</v>
      </c>
      <c r="M13" s="54">
        <v>2</v>
      </c>
    </row>
    <row r="14" spans="1:13" ht="15.75" x14ac:dyDescent="0.25">
      <c r="A14" s="32" t="s">
        <v>61</v>
      </c>
      <c r="B14" s="33" t="s">
        <v>25</v>
      </c>
      <c r="C14" s="40" t="s">
        <v>25</v>
      </c>
      <c r="D14" s="40" t="s">
        <v>25</v>
      </c>
      <c r="E14" s="40" t="s">
        <v>25</v>
      </c>
      <c r="F14" s="40" t="s">
        <v>25</v>
      </c>
      <c r="G14" s="40" t="s">
        <v>25</v>
      </c>
      <c r="H14" s="40">
        <v>2</v>
      </c>
      <c r="I14" s="40">
        <v>2</v>
      </c>
      <c r="J14" s="40">
        <v>1</v>
      </c>
      <c r="K14" s="40" t="s">
        <v>25</v>
      </c>
      <c r="L14" s="34" t="s">
        <v>25</v>
      </c>
      <c r="M14" s="54">
        <v>5</v>
      </c>
    </row>
    <row r="15" spans="1:13" ht="15.75" x14ac:dyDescent="0.25">
      <c r="A15" s="32" t="s">
        <v>289</v>
      </c>
      <c r="B15" s="33" t="s">
        <v>25</v>
      </c>
      <c r="C15" s="40" t="s">
        <v>25</v>
      </c>
      <c r="D15" s="40" t="s">
        <v>25</v>
      </c>
      <c r="E15" s="40" t="s">
        <v>25</v>
      </c>
      <c r="F15" s="40">
        <v>10</v>
      </c>
      <c r="G15" s="40">
        <v>7</v>
      </c>
      <c r="H15" s="40">
        <v>11</v>
      </c>
      <c r="I15" s="40">
        <v>1</v>
      </c>
      <c r="J15" s="40">
        <v>1</v>
      </c>
      <c r="K15" s="40" t="s">
        <v>25</v>
      </c>
      <c r="L15" s="34" t="s">
        <v>25</v>
      </c>
      <c r="M15" s="54">
        <v>30</v>
      </c>
    </row>
    <row r="16" spans="1:13" ht="15.75" x14ac:dyDescent="0.25">
      <c r="A16" s="32" t="s">
        <v>62</v>
      </c>
      <c r="B16" s="33" t="s">
        <v>25</v>
      </c>
      <c r="C16" s="40" t="s">
        <v>25</v>
      </c>
      <c r="D16" s="40" t="s">
        <v>25</v>
      </c>
      <c r="E16" s="40">
        <v>50</v>
      </c>
      <c r="F16" s="40">
        <v>14</v>
      </c>
      <c r="G16" s="40">
        <v>21</v>
      </c>
      <c r="H16" s="40">
        <v>8</v>
      </c>
      <c r="I16" s="40">
        <v>6</v>
      </c>
      <c r="J16" s="40">
        <v>1</v>
      </c>
      <c r="K16" s="40" t="s">
        <v>25</v>
      </c>
      <c r="L16" s="34" t="s">
        <v>25</v>
      </c>
      <c r="M16" s="54">
        <v>100</v>
      </c>
    </row>
    <row r="17" spans="1:13" ht="15.75" x14ac:dyDescent="0.25">
      <c r="A17" s="32" t="s">
        <v>290</v>
      </c>
      <c r="B17" s="33" t="s">
        <v>25</v>
      </c>
      <c r="C17" s="40" t="s">
        <v>25</v>
      </c>
      <c r="D17" s="40" t="s">
        <v>25</v>
      </c>
      <c r="E17" s="40" t="s">
        <v>25</v>
      </c>
      <c r="F17" s="40">
        <v>1</v>
      </c>
      <c r="G17" s="40">
        <v>14</v>
      </c>
      <c r="H17" s="40">
        <v>10</v>
      </c>
      <c r="I17" s="40">
        <v>7</v>
      </c>
      <c r="J17" s="40" t="s">
        <v>25</v>
      </c>
      <c r="K17" s="40" t="s">
        <v>25</v>
      </c>
      <c r="L17" s="34" t="s">
        <v>25</v>
      </c>
      <c r="M17" s="54">
        <v>32</v>
      </c>
    </row>
    <row r="18" spans="1:13" ht="15.75" x14ac:dyDescent="0.25">
      <c r="A18" s="32" t="s">
        <v>291</v>
      </c>
      <c r="B18" s="33" t="s">
        <v>25</v>
      </c>
      <c r="C18" s="40" t="s">
        <v>25</v>
      </c>
      <c r="D18" s="40" t="s">
        <v>25</v>
      </c>
      <c r="E18" s="40">
        <v>2</v>
      </c>
      <c r="F18" s="40">
        <v>3</v>
      </c>
      <c r="G18" s="40">
        <v>26</v>
      </c>
      <c r="H18" s="40">
        <v>3</v>
      </c>
      <c r="I18" s="40">
        <v>5</v>
      </c>
      <c r="J18" s="40" t="s">
        <v>25</v>
      </c>
      <c r="K18" s="40" t="s">
        <v>25</v>
      </c>
      <c r="L18" s="34" t="s">
        <v>25</v>
      </c>
      <c r="M18" s="54">
        <v>39</v>
      </c>
    </row>
    <row r="19" spans="1:13" ht="15.75" x14ac:dyDescent="0.25">
      <c r="A19" s="32" t="s">
        <v>292</v>
      </c>
      <c r="B19" s="33" t="s">
        <v>25</v>
      </c>
      <c r="C19" s="40" t="s">
        <v>25</v>
      </c>
      <c r="D19" s="40" t="s">
        <v>25</v>
      </c>
      <c r="E19" s="40">
        <v>3</v>
      </c>
      <c r="F19" s="40">
        <v>29</v>
      </c>
      <c r="G19" s="40">
        <v>14</v>
      </c>
      <c r="H19" s="40">
        <v>41</v>
      </c>
      <c r="I19" s="40">
        <v>15</v>
      </c>
      <c r="J19" s="40">
        <v>7</v>
      </c>
      <c r="K19" s="40">
        <v>2</v>
      </c>
      <c r="L19" s="34">
        <v>1</v>
      </c>
      <c r="M19" s="54">
        <v>112</v>
      </c>
    </row>
    <row r="20" spans="1:13" ht="15.75" x14ac:dyDescent="0.25">
      <c r="A20" s="32" t="s">
        <v>293</v>
      </c>
      <c r="B20" s="33" t="s">
        <v>25</v>
      </c>
      <c r="C20" s="40" t="s">
        <v>25</v>
      </c>
      <c r="D20" s="40" t="s">
        <v>25</v>
      </c>
      <c r="E20" s="40" t="s">
        <v>25</v>
      </c>
      <c r="F20" s="40">
        <v>1</v>
      </c>
      <c r="G20" s="40" t="s">
        <v>25</v>
      </c>
      <c r="H20" s="40">
        <v>6</v>
      </c>
      <c r="I20" s="40" t="s">
        <v>25</v>
      </c>
      <c r="J20" s="40">
        <v>1</v>
      </c>
      <c r="K20" s="40" t="s">
        <v>25</v>
      </c>
      <c r="L20" s="34" t="s">
        <v>25</v>
      </c>
      <c r="M20" s="54">
        <v>8</v>
      </c>
    </row>
    <row r="21" spans="1:13" ht="15.75" x14ac:dyDescent="0.25">
      <c r="A21" s="32" t="s">
        <v>64</v>
      </c>
      <c r="B21" s="33" t="s">
        <v>25</v>
      </c>
      <c r="C21" s="40" t="s">
        <v>25</v>
      </c>
      <c r="D21" s="40" t="s">
        <v>25</v>
      </c>
      <c r="E21" s="40" t="s">
        <v>25</v>
      </c>
      <c r="F21" s="40">
        <v>2</v>
      </c>
      <c r="G21" s="40">
        <v>1</v>
      </c>
      <c r="H21" s="40">
        <v>4</v>
      </c>
      <c r="I21" s="40">
        <v>4</v>
      </c>
      <c r="J21" s="40">
        <v>2</v>
      </c>
      <c r="K21" s="40" t="s">
        <v>25</v>
      </c>
      <c r="L21" s="34">
        <v>1</v>
      </c>
      <c r="M21" s="54">
        <v>14</v>
      </c>
    </row>
    <row r="22" spans="1:13" ht="15.75" x14ac:dyDescent="0.25">
      <c r="A22" s="32" t="s">
        <v>295</v>
      </c>
      <c r="B22" s="33" t="s">
        <v>25</v>
      </c>
      <c r="C22" s="40" t="s">
        <v>25</v>
      </c>
      <c r="D22" s="40">
        <v>1</v>
      </c>
      <c r="E22" s="40">
        <v>8</v>
      </c>
      <c r="F22" s="40">
        <v>23</v>
      </c>
      <c r="G22" s="40">
        <v>57</v>
      </c>
      <c r="H22" s="40">
        <v>87</v>
      </c>
      <c r="I22" s="40">
        <v>28</v>
      </c>
      <c r="J22" s="40">
        <v>4</v>
      </c>
      <c r="K22" s="40" t="s">
        <v>25</v>
      </c>
      <c r="L22" s="34" t="s">
        <v>25</v>
      </c>
      <c r="M22" s="54">
        <v>208</v>
      </c>
    </row>
    <row r="23" spans="1:13" ht="15.75" x14ac:dyDescent="0.25">
      <c r="A23" s="32" t="s">
        <v>79</v>
      </c>
      <c r="B23" s="33" t="s">
        <v>25</v>
      </c>
      <c r="C23" s="40" t="s">
        <v>25</v>
      </c>
      <c r="D23" s="40" t="s">
        <v>25</v>
      </c>
      <c r="E23" s="40">
        <v>2</v>
      </c>
      <c r="F23" s="40">
        <v>9</v>
      </c>
      <c r="G23" s="40">
        <v>31</v>
      </c>
      <c r="H23" s="40">
        <v>54</v>
      </c>
      <c r="I23" s="40">
        <v>42</v>
      </c>
      <c r="J23" s="40">
        <v>4</v>
      </c>
      <c r="K23" s="40" t="s">
        <v>25</v>
      </c>
      <c r="L23" s="34" t="s">
        <v>25</v>
      </c>
      <c r="M23" s="54">
        <v>142</v>
      </c>
    </row>
    <row r="24" spans="1:13" ht="15.75" x14ac:dyDescent="0.25">
      <c r="A24" s="32" t="s">
        <v>80</v>
      </c>
      <c r="B24" s="33" t="s">
        <v>25</v>
      </c>
      <c r="C24" s="40" t="s">
        <v>25</v>
      </c>
      <c r="D24" s="40" t="s">
        <v>25</v>
      </c>
      <c r="E24" s="40">
        <v>1</v>
      </c>
      <c r="F24" s="40">
        <v>13</v>
      </c>
      <c r="G24" s="40">
        <v>19</v>
      </c>
      <c r="H24" s="40">
        <v>16</v>
      </c>
      <c r="I24" s="40">
        <v>6</v>
      </c>
      <c r="J24" s="40" t="s">
        <v>25</v>
      </c>
      <c r="K24" s="40" t="s">
        <v>25</v>
      </c>
      <c r="L24" s="34" t="s">
        <v>25</v>
      </c>
      <c r="M24" s="54">
        <v>55</v>
      </c>
    </row>
    <row r="25" spans="1:13" ht="15.75" x14ac:dyDescent="0.25">
      <c r="A25" s="32" t="s">
        <v>81</v>
      </c>
      <c r="B25" s="33" t="s">
        <v>25</v>
      </c>
      <c r="C25" s="40" t="s">
        <v>25</v>
      </c>
      <c r="D25" s="40" t="s">
        <v>25</v>
      </c>
      <c r="E25" s="40" t="s">
        <v>25</v>
      </c>
      <c r="F25" s="40">
        <v>1</v>
      </c>
      <c r="G25" s="40">
        <v>2</v>
      </c>
      <c r="H25" s="40">
        <v>1</v>
      </c>
      <c r="I25" s="40">
        <v>5</v>
      </c>
      <c r="J25" s="40" t="s">
        <v>25</v>
      </c>
      <c r="K25" s="40" t="s">
        <v>25</v>
      </c>
      <c r="L25" s="34" t="s">
        <v>25</v>
      </c>
      <c r="M25" s="54">
        <v>9</v>
      </c>
    </row>
    <row r="26" spans="1:13" ht="15.75" x14ac:dyDescent="0.25">
      <c r="A26" s="32" t="s">
        <v>296</v>
      </c>
      <c r="B26" s="33" t="s">
        <v>25</v>
      </c>
      <c r="C26" s="40" t="s">
        <v>25</v>
      </c>
      <c r="D26" s="40" t="s">
        <v>25</v>
      </c>
      <c r="E26" s="40">
        <v>3</v>
      </c>
      <c r="F26" s="40">
        <v>6</v>
      </c>
      <c r="G26" s="40">
        <v>8</v>
      </c>
      <c r="H26" s="40">
        <v>4</v>
      </c>
      <c r="I26" s="40">
        <v>3</v>
      </c>
      <c r="J26" s="40">
        <v>1</v>
      </c>
      <c r="K26" s="40" t="s">
        <v>25</v>
      </c>
      <c r="L26" s="34" t="s">
        <v>25</v>
      </c>
      <c r="M26" s="54">
        <v>25</v>
      </c>
    </row>
    <row r="27" spans="1:13" ht="15.75" x14ac:dyDescent="0.25">
      <c r="A27" s="32" t="s">
        <v>297</v>
      </c>
      <c r="B27" s="33" t="s">
        <v>25</v>
      </c>
      <c r="C27" s="40" t="s">
        <v>25</v>
      </c>
      <c r="D27" s="40" t="s">
        <v>25</v>
      </c>
      <c r="E27" s="40">
        <v>1</v>
      </c>
      <c r="F27" s="40">
        <v>1</v>
      </c>
      <c r="G27" s="40">
        <v>16</v>
      </c>
      <c r="H27" s="40">
        <v>21</v>
      </c>
      <c r="I27" s="40">
        <v>18</v>
      </c>
      <c r="J27" s="40">
        <v>2</v>
      </c>
      <c r="K27" s="40" t="s">
        <v>25</v>
      </c>
      <c r="L27" s="34" t="s">
        <v>25</v>
      </c>
      <c r="M27" s="54">
        <v>59</v>
      </c>
    </row>
    <row r="28" spans="1:13" ht="15.75" x14ac:dyDescent="0.25">
      <c r="A28" s="32" t="s">
        <v>70</v>
      </c>
      <c r="B28" s="33">
        <v>1</v>
      </c>
      <c r="C28" s="40" t="s">
        <v>25</v>
      </c>
      <c r="D28" s="40">
        <v>18</v>
      </c>
      <c r="E28" s="40">
        <v>221</v>
      </c>
      <c r="F28" s="40">
        <v>572</v>
      </c>
      <c r="G28" s="40">
        <v>923</v>
      </c>
      <c r="H28" s="40">
        <v>789</v>
      </c>
      <c r="I28" s="40">
        <v>287</v>
      </c>
      <c r="J28" s="40">
        <v>15</v>
      </c>
      <c r="K28" s="40">
        <v>9</v>
      </c>
      <c r="L28" s="34" t="s">
        <v>25</v>
      </c>
      <c r="M28" s="54">
        <v>2835</v>
      </c>
    </row>
    <row r="29" spans="1:13" ht="15.75" x14ac:dyDescent="0.25">
      <c r="A29" s="32" t="s">
        <v>71</v>
      </c>
      <c r="B29" s="33" t="s">
        <v>25</v>
      </c>
      <c r="C29" s="40" t="s">
        <v>25</v>
      </c>
      <c r="D29" s="40" t="s">
        <v>25</v>
      </c>
      <c r="E29" s="40">
        <v>7</v>
      </c>
      <c r="F29" s="40">
        <v>20</v>
      </c>
      <c r="G29" s="40">
        <v>8</v>
      </c>
      <c r="H29" s="40">
        <v>11</v>
      </c>
      <c r="I29" s="40">
        <v>3</v>
      </c>
      <c r="J29" s="40" t="s">
        <v>25</v>
      </c>
      <c r="K29" s="40" t="s">
        <v>25</v>
      </c>
      <c r="L29" s="34" t="s">
        <v>25</v>
      </c>
      <c r="M29" s="54">
        <v>49</v>
      </c>
    </row>
    <row r="30" spans="1:13" ht="15.75" x14ac:dyDescent="0.25">
      <c r="A30" s="32" t="s">
        <v>299</v>
      </c>
      <c r="B30" s="33" t="s">
        <v>25</v>
      </c>
      <c r="C30" s="40" t="s">
        <v>25</v>
      </c>
      <c r="D30" s="40" t="s">
        <v>25</v>
      </c>
      <c r="E30" s="40">
        <v>12</v>
      </c>
      <c r="F30" s="40">
        <v>66</v>
      </c>
      <c r="G30" s="40">
        <v>77</v>
      </c>
      <c r="H30" s="40">
        <v>99</v>
      </c>
      <c r="I30" s="40">
        <v>33</v>
      </c>
      <c r="J30" s="40">
        <v>12</v>
      </c>
      <c r="K30" s="40">
        <v>4</v>
      </c>
      <c r="L30" s="34" t="s">
        <v>25</v>
      </c>
      <c r="M30" s="54">
        <v>303</v>
      </c>
    </row>
    <row r="31" spans="1:13" ht="15.75" x14ac:dyDescent="0.25">
      <c r="A31" s="32" t="s">
        <v>72</v>
      </c>
      <c r="B31" s="33" t="s">
        <v>25</v>
      </c>
      <c r="C31" s="40">
        <v>1</v>
      </c>
      <c r="D31" s="40" t="s">
        <v>25</v>
      </c>
      <c r="E31" s="40">
        <v>2</v>
      </c>
      <c r="F31" s="40">
        <v>10</v>
      </c>
      <c r="G31" s="40">
        <v>11</v>
      </c>
      <c r="H31" s="40">
        <v>8</v>
      </c>
      <c r="I31" s="40">
        <v>5</v>
      </c>
      <c r="J31" s="40" t="s">
        <v>25</v>
      </c>
      <c r="K31" s="40" t="s">
        <v>25</v>
      </c>
      <c r="L31" s="34" t="s">
        <v>25</v>
      </c>
      <c r="M31" s="54">
        <v>37</v>
      </c>
    </row>
    <row r="32" spans="1:13" ht="15.75" x14ac:dyDescent="0.25">
      <c r="A32" s="32" t="s">
        <v>300</v>
      </c>
      <c r="B32" s="33" t="s">
        <v>25</v>
      </c>
      <c r="C32" s="40" t="s">
        <v>25</v>
      </c>
      <c r="D32" s="40" t="s">
        <v>25</v>
      </c>
      <c r="E32" s="40" t="s">
        <v>25</v>
      </c>
      <c r="F32" s="40">
        <v>1</v>
      </c>
      <c r="G32" s="40">
        <v>6</v>
      </c>
      <c r="H32" s="40">
        <v>7</v>
      </c>
      <c r="I32" s="40" t="s">
        <v>25</v>
      </c>
      <c r="J32" s="40" t="s">
        <v>25</v>
      </c>
      <c r="K32" s="40" t="s">
        <v>25</v>
      </c>
      <c r="L32" s="34" t="s">
        <v>25</v>
      </c>
      <c r="M32" s="54">
        <v>14</v>
      </c>
    </row>
    <row r="33" spans="1:13" ht="15.75" x14ac:dyDescent="0.25">
      <c r="A33" s="32" t="s">
        <v>301</v>
      </c>
      <c r="B33" s="33" t="s">
        <v>25</v>
      </c>
      <c r="C33" s="40" t="s">
        <v>25</v>
      </c>
      <c r="D33" s="40" t="s">
        <v>25</v>
      </c>
      <c r="E33" s="40">
        <v>6</v>
      </c>
      <c r="F33" s="40">
        <v>25</v>
      </c>
      <c r="G33" s="40">
        <v>47</v>
      </c>
      <c r="H33" s="40">
        <v>56</v>
      </c>
      <c r="I33" s="40">
        <v>14</v>
      </c>
      <c r="J33" s="40">
        <v>1</v>
      </c>
      <c r="K33" s="40" t="s">
        <v>25</v>
      </c>
      <c r="L33" s="34" t="s">
        <v>25</v>
      </c>
      <c r="M33" s="54">
        <v>149</v>
      </c>
    </row>
    <row r="34" spans="1:13" ht="15.75" x14ac:dyDescent="0.25">
      <c r="A34" s="32" t="s">
        <v>74</v>
      </c>
      <c r="B34" s="33" t="s">
        <v>25</v>
      </c>
      <c r="C34" s="40" t="s">
        <v>25</v>
      </c>
      <c r="D34" s="40" t="s">
        <v>25</v>
      </c>
      <c r="E34" s="40" t="s">
        <v>25</v>
      </c>
      <c r="F34" s="40" t="s">
        <v>25</v>
      </c>
      <c r="G34" s="40">
        <v>1</v>
      </c>
      <c r="H34" s="40" t="s">
        <v>25</v>
      </c>
      <c r="I34" s="40" t="s">
        <v>25</v>
      </c>
      <c r="J34" s="40" t="s">
        <v>25</v>
      </c>
      <c r="K34" s="40" t="s">
        <v>25</v>
      </c>
      <c r="L34" s="34" t="s">
        <v>25</v>
      </c>
      <c r="M34" s="54">
        <v>1</v>
      </c>
    </row>
    <row r="35" spans="1:13" ht="15.75" x14ac:dyDescent="0.25">
      <c r="A35" s="32" t="s">
        <v>302</v>
      </c>
      <c r="B35" s="33" t="s">
        <v>25</v>
      </c>
      <c r="C35" s="40" t="s">
        <v>25</v>
      </c>
      <c r="D35" s="40" t="s">
        <v>25</v>
      </c>
      <c r="E35" s="40" t="s">
        <v>25</v>
      </c>
      <c r="F35" s="40">
        <v>3</v>
      </c>
      <c r="G35" s="40">
        <v>7</v>
      </c>
      <c r="H35" s="40" t="s">
        <v>25</v>
      </c>
      <c r="I35" s="40">
        <v>2</v>
      </c>
      <c r="J35" s="40" t="s">
        <v>25</v>
      </c>
      <c r="K35" s="40" t="s">
        <v>25</v>
      </c>
      <c r="L35" s="34" t="s">
        <v>25</v>
      </c>
      <c r="M35" s="54">
        <v>12</v>
      </c>
    </row>
    <row r="36" spans="1:13" ht="15.75" x14ac:dyDescent="0.25">
      <c r="A36" s="32" t="s">
        <v>73</v>
      </c>
      <c r="B36" s="33" t="s">
        <v>25</v>
      </c>
      <c r="C36" s="40" t="s">
        <v>25</v>
      </c>
      <c r="D36" s="40" t="s">
        <v>25</v>
      </c>
      <c r="E36" s="40">
        <v>5</v>
      </c>
      <c r="F36" s="40">
        <v>9</v>
      </c>
      <c r="G36" s="40">
        <v>10</v>
      </c>
      <c r="H36" s="40">
        <v>9</v>
      </c>
      <c r="I36" s="40">
        <v>1</v>
      </c>
      <c r="J36" s="40">
        <v>1</v>
      </c>
      <c r="K36" s="40" t="s">
        <v>25</v>
      </c>
      <c r="L36" s="34" t="s">
        <v>25</v>
      </c>
      <c r="M36" s="54">
        <v>35</v>
      </c>
    </row>
    <row r="37" spans="1:13" ht="15.75" x14ac:dyDescent="0.25">
      <c r="A37" s="32" t="s">
        <v>75</v>
      </c>
      <c r="B37" s="33" t="s">
        <v>25</v>
      </c>
      <c r="C37" s="40" t="s">
        <v>25</v>
      </c>
      <c r="D37" s="40" t="s">
        <v>25</v>
      </c>
      <c r="E37" s="40">
        <v>12</v>
      </c>
      <c r="F37" s="40">
        <v>19</v>
      </c>
      <c r="G37" s="40">
        <v>30</v>
      </c>
      <c r="H37" s="40">
        <v>22</v>
      </c>
      <c r="I37" s="40">
        <v>2</v>
      </c>
      <c r="J37" s="40">
        <v>1</v>
      </c>
      <c r="K37" s="40" t="s">
        <v>25</v>
      </c>
      <c r="L37" s="34" t="s">
        <v>25</v>
      </c>
      <c r="M37" s="54">
        <v>86</v>
      </c>
    </row>
    <row r="38" spans="1:13" ht="15.75" x14ac:dyDescent="0.25">
      <c r="A38" s="32" t="s">
        <v>76</v>
      </c>
      <c r="B38" s="33" t="s">
        <v>25</v>
      </c>
      <c r="C38" s="40" t="s">
        <v>25</v>
      </c>
      <c r="D38" s="40" t="s">
        <v>25</v>
      </c>
      <c r="E38" s="40">
        <v>2</v>
      </c>
      <c r="F38" s="40">
        <v>4</v>
      </c>
      <c r="G38" s="40">
        <v>6</v>
      </c>
      <c r="H38" s="40">
        <v>7</v>
      </c>
      <c r="I38" s="40">
        <v>1</v>
      </c>
      <c r="J38" s="40">
        <v>2</v>
      </c>
      <c r="K38" s="40" t="s">
        <v>25</v>
      </c>
      <c r="L38" s="34" t="s">
        <v>25</v>
      </c>
      <c r="M38" s="54">
        <v>22</v>
      </c>
    </row>
    <row r="39" spans="1:13" ht="15.75" x14ac:dyDescent="0.25">
      <c r="A39" s="32" t="s">
        <v>303</v>
      </c>
      <c r="B39" s="33" t="s">
        <v>25</v>
      </c>
      <c r="C39" s="40" t="s">
        <v>25</v>
      </c>
      <c r="D39" s="40" t="s">
        <v>25</v>
      </c>
      <c r="E39" s="40">
        <v>6</v>
      </c>
      <c r="F39" s="40">
        <v>10</v>
      </c>
      <c r="G39" s="40">
        <v>17</v>
      </c>
      <c r="H39" s="40">
        <v>24</v>
      </c>
      <c r="I39" s="40">
        <v>11</v>
      </c>
      <c r="J39" s="40">
        <v>4</v>
      </c>
      <c r="K39" s="40" t="s">
        <v>25</v>
      </c>
      <c r="L39" s="34" t="s">
        <v>25</v>
      </c>
      <c r="M39" s="54">
        <v>72</v>
      </c>
    </row>
    <row r="40" spans="1:13" ht="15.75" x14ac:dyDescent="0.25">
      <c r="A40" s="32" t="s">
        <v>77</v>
      </c>
      <c r="B40" s="33" t="s">
        <v>25</v>
      </c>
      <c r="C40" s="40" t="s">
        <v>25</v>
      </c>
      <c r="D40" s="40" t="s">
        <v>25</v>
      </c>
      <c r="E40" s="40" t="s">
        <v>25</v>
      </c>
      <c r="F40" s="40">
        <v>1</v>
      </c>
      <c r="G40" s="40">
        <v>1</v>
      </c>
      <c r="H40" s="40">
        <v>1</v>
      </c>
      <c r="I40" s="40">
        <v>1</v>
      </c>
      <c r="J40" s="40" t="s">
        <v>25</v>
      </c>
      <c r="K40" s="40" t="s">
        <v>25</v>
      </c>
      <c r="L40" s="34" t="s">
        <v>25</v>
      </c>
      <c r="M40" s="54">
        <v>4</v>
      </c>
    </row>
    <row r="41" spans="1:13" ht="15.75" x14ac:dyDescent="0.25">
      <c r="A41" s="32" t="s">
        <v>82</v>
      </c>
      <c r="B41" s="33" t="s">
        <v>25</v>
      </c>
      <c r="C41" s="40" t="s">
        <v>25</v>
      </c>
      <c r="D41" s="40">
        <v>3</v>
      </c>
      <c r="E41" s="40">
        <v>27</v>
      </c>
      <c r="F41" s="40">
        <v>62</v>
      </c>
      <c r="G41" s="40">
        <v>80</v>
      </c>
      <c r="H41" s="40">
        <v>78</v>
      </c>
      <c r="I41" s="40">
        <v>35</v>
      </c>
      <c r="J41" s="40">
        <v>8</v>
      </c>
      <c r="K41" s="40">
        <v>1</v>
      </c>
      <c r="L41" s="34" t="s">
        <v>25</v>
      </c>
      <c r="M41" s="54">
        <v>294</v>
      </c>
    </row>
    <row r="42" spans="1:13" ht="15.75" x14ac:dyDescent="0.25">
      <c r="A42" s="32" t="s">
        <v>83</v>
      </c>
      <c r="B42" s="33" t="s">
        <v>25</v>
      </c>
      <c r="C42" s="40" t="s">
        <v>25</v>
      </c>
      <c r="D42" s="40" t="s">
        <v>25</v>
      </c>
      <c r="E42" s="40">
        <v>3</v>
      </c>
      <c r="F42" s="40">
        <v>22</v>
      </c>
      <c r="G42" s="40">
        <v>41</v>
      </c>
      <c r="H42" s="40">
        <v>26</v>
      </c>
      <c r="I42" s="40">
        <v>6</v>
      </c>
      <c r="J42" s="40">
        <v>1</v>
      </c>
      <c r="K42" s="40">
        <v>2</v>
      </c>
      <c r="L42" s="34" t="s">
        <v>25</v>
      </c>
      <c r="M42" s="54">
        <v>101</v>
      </c>
    </row>
    <row r="43" spans="1:13" ht="15.75" x14ac:dyDescent="0.25">
      <c r="A43" s="32" t="s">
        <v>304</v>
      </c>
      <c r="B43" s="33" t="s">
        <v>25</v>
      </c>
      <c r="C43" s="40" t="s">
        <v>25</v>
      </c>
      <c r="D43" s="40" t="s">
        <v>25</v>
      </c>
      <c r="E43" s="40">
        <v>1</v>
      </c>
      <c r="F43" s="40">
        <v>3</v>
      </c>
      <c r="G43" s="40">
        <v>17</v>
      </c>
      <c r="H43" s="40">
        <v>17</v>
      </c>
      <c r="I43" s="40">
        <v>14</v>
      </c>
      <c r="J43" s="40">
        <v>7</v>
      </c>
      <c r="K43" s="40">
        <v>1</v>
      </c>
      <c r="L43" s="34" t="s">
        <v>25</v>
      </c>
      <c r="M43" s="54">
        <v>60</v>
      </c>
    </row>
    <row r="44" spans="1:13" ht="15.75" x14ac:dyDescent="0.25">
      <c r="A44" s="32" t="s">
        <v>84</v>
      </c>
      <c r="B44" s="33" t="s">
        <v>25</v>
      </c>
      <c r="C44" s="40" t="s">
        <v>25</v>
      </c>
      <c r="D44" s="40" t="s">
        <v>25</v>
      </c>
      <c r="E44" s="40" t="s">
        <v>25</v>
      </c>
      <c r="F44" s="40">
        <v>3</v>
      </c>
      <c r="G44" s="40">
        <v>2</v>
      </c>
      <c r="H44" s="40" t="s">
        <v>25</v>
      </c>
      <c r="I44" s="40">
        <v>1</v>
      </c>
      <c r="J44" s="40" t="s">
        <v>25</v>
      </c>
      <c r="K44" s="40" t="s">
        <v>25</v>
      </c>
      <c r="L44" s="34" t="s">
        <v>25</v>
      </c>
      <c r="M44" s="54">
        <v>6</v>
      </c>
    </row>
    <row r="45" spans="1:13" ht="15.75" x14ac:dyDescent="0.25">
      <c r="A45" s="32" t="s">
        <v>305</v>
      </c>
      <c r="B45" s="33" t="s">
        <v>25</v>
      </c>
      <c r="C45" s="40" t="s">
        <v>25</v>
      </c>
      <c r="D45" s="40" t="s">
        <v>25</v>
      </c>
      <c r="E45" s="40">
        <v>3</v>
      </c>
      <c r="F45" s="40">
        <v>4</v>
      </c>
      <c r="G45" s="40">
        <v>2</v>
      </c>
      <c r="H45" s="40">
        <v>3</v>
      </c>
      <c r="I45" s="40">
        <v>1</v>
      </c>
      <c r="J45" s="40" t="s">
        <v>25</v>
      </c>
      <c r="K45" s="40" t="s">
        <v>25</v>
      </c>
      <c r="L45" s="34" t="s">
        <v>25</v>
      </c>
      <c r="M45" s="54">
        <v>13</v>
      </c>
    </row>
    <row r="46" spans="1:13" ht="15.75" x14ac:dyDescent="0.25">
      <c r="A46" s="32" t="s">
        <v>85</v>
      </c>
      <c r="B46" s="33" t="s">
        <v>25</v>
      </c>
      <c r="C46" s="40" t="s">
        <v>25</v>
      </c>
      <c r="D46" s="40">
        <v>1</v>
      </c>
      <c r="E46" s="40">
        <v>8</v>
      </c>
      <c r="F46" s="40">
        <v>36</v>
      </c>
      <c r="G46" s="40">
        <v>154</v>
      </c>
      <c r="H46" s="40">
        <v>176</v>
      </c>
      <c r="I46" s="40">
        <v>87</v>
      </c>
      <c r="J46" s="40">
        <v>30</v>
      </c>
      <c r="K46" s="40">
        <v>2</v>
      </c>
      <c r="L46" s="34">
        <v>1</v>
      </c>
      <c r="M46" s="54">
        <v>495</v>
      </c>
    </row>
    <row r="47" spans="1:13" ht="15.75" x14ac:dyDescent="0.25">
      <c r="A47" s="32" t="s">
        <v>306</v>
      </c>
      <c r="B47" s="33" t="s">
        <v>25</v>
      </c>
      <c r="C47" s="40" t="s">
        <v>25</v>
      </c>
      <c r="D47" s="40" t="s">
        <v>25</v>
      </c>
      <c r="E47" s="40" t="s">
        <v>25</v>
      </c>
      <c r="F47" s="40">
        <v>1</v>
      </c>
      <c r="G47" s="40">
        <v>1</v>
      </c>
      <c r="H47" s="40">
        <v>1</v>
      </c>
      <c r="I47" s="40" t="s">
        <v>25</v>
      </c>
      <c r="J47" s="40" t="s">
        <v>25</v>
      </c>
      <c r="K47" s="40" t="s">
        <v>25</v>
      </c>
      <c r="L47" s="34" t="s">
        <v>25</v>
      </c>
      <c r="M47" s="54">
        <v>3</v>
      </c>
    </row>
    <row r="48" spans="1:13" ht="15.75" x14ac:dyDescent="0.25">
      <c r="A48" s="32" t="s">
        <v>307</v>
      </c>
      <c r="B48" s="33" t="s">
        <v>25</v>
      </c>
      <c r="C48" s="40" t="s">
        <v>25</v>
      </c>
      <c r="D48" s="40" t="s">
        <v>25</v>
      </c>
      <c r="E48" s="40" t="s">
        <v>25</v>
      </c>
      <c r="F48" s="40">
        <v>8</v>
      </c>
      <c r="G48" s="40">
        <v>16</v>
      </c>
      <c r="H48" s="40">
        <v>20</v>
      </c>
      <c r="I48" s="40">
        <v>20</v>
      </c>
      <c r="J48" s="40">
        <v>9</v>
      </c>
      <c r="K48" s="40">
        <v>2</v>
      </c>
      <c r="L48" s="34">
        <v>1</v>
      </c>
      <c r="M48" s="54">
        <v>76</v>
      </c>
    </row>
    <row r="49" spans="1:13" ht="15.75" x14ac:dyDescent="0.25">
      <c r="A49" s="32" t="s">
        <v>308</v>
      </c>
      <c r="B49" s="33" t="s">
        <v>25</v>
      </c>
      <c r="C49" s="40">
        <v>1</v>
      </c>
      <c r="D49" s="40">
        <v>5</v>
      </c>
      <c r="E49" s="40">
        <v>81</v>
      </c>
      <c r="F49" s="40">
        <v>124</v>
      </c>
      <c r="G49" s="40">
        <v>186</v>
      </c>
      <c r="H49" s="40">
        <v>233</v>
      </c>
      <c r="I49" s="40">
        <v>79</v>
      </c>
      <c r="J49" s="40">
        <v>11</v>
      </c>
      <c r="K49" s="40">
        <v>1</v>
      </c>
      <c r="L49" s="34" t="s">
        <v>25</v>
      </c>
      <c r="M49" s="54">
        <v>721</v>
      </c>
    </row>
    <row r="50" spans="1:13" ht="15.75" x14ac:dyDescent="0.25">
      <c r="A50" s="32" t="s">
        <v>309</v>
      </c>
      <c r="B50" s="33" t="s">
        <v>25</v>
      </c>
      <c r="C50" s="40" t="s">
        <v>25</v>
      </c>
      <c r="D50" s="40" t="s">
        <v>25</v>
      </c>
      <c r="E50" s="40">
        <v>9</v>
      </c>
      <c r="F50" s="40">
        <v>20</v>
      </c>
      <c r="G50" s="40">
        <v>57</v>
      </c>
      <c r="H50" s="40">
        <v>40</v>
      </c>
      <c r="I50" s="40">
        <v>8</v>
      </c>
      <c r="J50" s="40">
        <v>3</v>
      </c>
      <c r="K50" s="40">
        <v>1</v>
      </c>
      <c r="L50" s="34" t="s">
        <v>25</v>
      </c>
      <c r="M50" s="54">
        <v>138</v>
      </c>
    </row>
    <row r="51" spans="1:13" ht="15.75" x14ac:dyDescent="0.25">
      <c r="A51" s="32" t="s">
        <v>310</v>
      </c>
      <c r="B51" s="33" t="s">
        <v>25</v>
      </c>
      <c r="C51" s="40" t="s">
        <v>25</v>
      </c>
      <c r="D51" s="40" t="s">
        <v>25</v>
      </c>
      <c r="E51" s="40" t="s">
        <v>25</v>
      </c>
      <c r="F51" s="40" t="s">
        <v>25</v>
      </c>
      <c r="G51" s="40">
        <v>1</v>
      </c>
      <c r="H51" s="40">
        <v>2</v>
      </c>
      <c r="I51" s="40">
        <v>1</v>
      </c>
      <c r="J51" s="40" t="s">
        <v>25</v>
      </c>
      <c r="K51" s="40" t="s">
        <v>25</v>
      </c>
      <c r="L51" s="34" t="s">
        <v>25</v>
      </c>
      <c r="M51" s="54">
        <v>4</v>
      </c>
    </row>
    <row r="52" spans="1:13" ht="15.75" x14ac:dyDescent="0.25">
      <c r="A52" s="32" t="s">
        <v>311</v>
      </c>
      <c r="B52" s="33" t="s">
        <v>25</v>
      </c>
      <c r="C52" s="40" t="s">
        <v>25</v>
      </c>
      <c r="D52" s="40" t="s">
        <v>25</v>
      </c>
      <c r="E52" s="40" t="s">
        <v>25</v>
      </c>
      <c r="F52" s="40">
        <v>3</v>
      </c>
      <c r="G52" s="40">
        <v>5</v>
      </c>
      <c r="H52" s="40">
        <v>10</v>
      </c>
      <c r="I52" s="40">
        <v>7</v>
      </c>
      <c r="J52" s="40" t="s">
        <v>25</v>
      </c>
      <c r="K52" s="40" t="s">
        <v>25</v>
      </c>
      <c r="L52" s="34" t="s">
        <v>25</v>
      </c>
      <c r="M52" s="54">
        <v>25</v>
      </c>
    </row>
    <row r="53" spans="1:13" ht="15.75" x14ac:dyDescent="0.25">
      <c r="A53" s="32" t="s">
        <v>86</v>
      </c>
      <c r="B53" s="33" t="s">
        <v>25</v>
      </c>
      <c r="C53" s="40" t="s">
        <v>25</v>
      </c>
      <c r="D53" s="40" t="s">
        <v>25</v>
      </c>
      <c r="E53" s="40">
        <v>1</v>
      </c>
      <c r="F53" s="40">
        <v>14</v>
      </c>
      <c r="G53" s="40">
        <v>10</v>
      </c>
      <c r="H53" s="40">
        <v>18</v>
      </c>
      <c r="I53" s="40">
        <v>1</v>
      </c>
      <c r="J53" s="40" t="s">
        <v>25</v>
      </c>
      <c r="K53" s="40" t="s">
        <v>25</v>
      </c>
      <c r="L53" s="34" t="s">
        <v>25</v>
      </c>
      <c r="M53" s="54">
        <v>44</v>
      </c>
    </row>
    <row r="54" spans="1:13" ht="15.75" x14ac:dyDescent="0.25">
      <c r="A54" s="32" t="s">
        <v>312</v>
      </c>
      <c r="B54" s="33" t="s">
        <v>25</v>
      </c>
      <c r="C54" s="40" t="s">
        <v>25</v>
      </c>
      <c r="D54" s="40" t="s">
        <v>25</v>
      </c>
      <c r="E54" s="40" t="s">
        <v>25</v>
      </c>
      <c r="F54" s="40" t="s">
        <v>25</v>
      </c>
      <c r="G54" s="40">
        <v>2</v>
      </c>
      <c r="H54" s="40">
        <v>1</v>
      </c>
      <c r="I54" s="40">
        <v>3</v>
      </c>
      <c r="J54" s="40">
        <v>1</v>
      </c>
      <c r="K54" s="40" t="s">
        <v>25</v>
      </c>
      <c r="L54" s="34" t="s">
        <v>25</v>
      </c>
      <c r="M54" s="54">
        <v>7</v>
      </c>
    </row>
    <row r="55" spans="1:13" ht="15.75" x14ac:dyDescent="0.25">
      <c r="A55" s="32" t="s">
        <v>87</v>
      </c>
      <c r="B55" s="33" t="s">
        <v>25</v>
      </c>
      <c r="C55" s="40" t="s">
        <v>25</v>
      </c>
      <c r="D55" s="40" t="s">
        <v>25</v>
      </c>
      <c r="E55" s="40" t="s">
        <v>25</v>
      </c>
      <c r="F55" s="40" t="s">
        <v>25</v>
      </c>
      <c r="G55" s="40">
        <v>3</v>
      </c>
      <c r="H55" s="40">
        <v>4</v>
      </c>
      <c r="I55" s="40" t="s">
        <v>25</v>
      </c>
      <c r="J55" s="40">
        <v>1</v>
      </c>
      <c r="K55" s="40">
        <v>1</v>
      </c>
      <c r="L55" s="34" t="s">
        <v>25</v>
      </c>
      <c r="M55" s="54">
        <v>9</v>
      </c>
    </row>
    <row r="56" spans="1:13" ht="15.75" x14ac:dyDescent="0.25">
      <c r="A56" s="32" t="s">
        <v>313</v>
      </c>
      <c r="B56" s="33" t="s">
        <v>25</v>
      </c>
      <c r="C56" s="40" t="s">
        <v>25</v>
      </c>
      <c r="D56" s="40" t="s">
        <v>25</v>
      </c>
      <c r="E56" s="40" t="s">
        <v>25</v>
      </c>
      <c r="F56" s="40">
        <v>1</v>
      </c>
      <c r="G56" s="40">
        <v>1</v>
      </c>
      <c r="H56" s="40">
        <v>3</v>
      </c>
      <c r="I56" s="40" t="s">
        <v>25</v>
      </c>
      <c r="J56" s="40">
        <v>1</v>
      </c>
      <c r="K56" s="40" t="s">
        <v>25</v>
      </c>
      <c r="L56" s="34" t="s">
        <v>25</v>
      </c>
      <c r="M56" s="54">
        <v>6</v>
      </c>
    </row>
    <row r="57" spans="1:13" ht="15.75" x14ac:dyDescent="0.25">
      <c r="A57" s="32" t="s">
        <v>88</v>
      </c>
      <c r="B57" s="33" t="s">
        <v>25</v>
      </c>
      <c r="C57" s="40" t="s">
        <v>25</v>
      </c>
      <c r="D57" s="40" t="s">
        <v>25</v>
      </c>
      <c r="E57" s="40" t="s">
        <v>25</v>
      </c>
      <c r="F57" s="40">
        <v>2</v>
      </c>
      <c r="G57" s="40">
        <v>2</v>
      </c>
      <c r="H57" s="40">
        <v>3</v>
      </c>
      <c r="I57" s="40">
        <v>2</v>
      </c>
      <c r="J57" s="40" t="s">
        <v>25</v>
      </c>
      <c r="K57" s="40" t="s">
        <v>25</v>
      </c>
      <c r="L57" s="34" t="s">
        <v>25</v>
      </c>
      <c r="M57" s="54">
        <v>9</v>
      </c>
    </row>
    <row r="58" spans="1:13" ht="15.75" x14ac:dyDescent="0.25">
      <c r="A58" s="32" t="s">
        <v>314</v>
      </c>
      <c r="B58" s="33" t="s">
        <v>25</v>
      </c>
      <c r="C58" s="40" t="s">
        <v>25</v>
      </c>
      <c r="D58" s="40" t="s">
        <v>25</v>
      </c>
      <c r="E58" s="40" t="s">
        <v>25</v>
      </c>
      <c r="F58" s="40">
        <v>1</v>
      </c>
      <c r="G58" s="40">
        <v>11</v>
      </c>
      <c r="H58" s="40">
        <v>5</v>
      </c>
      <c r="I58" s="40" t="s">
        <v>25</v>
      </c>
      <c r="J58" s="40" t="s">
        <v>25</v>
      </c>
      <c r="K58" s="40" t="s">
        <v>25</v>
      </c>
      <c r="L58" s="34" t="s">
        <v>25</v>
      </c>
      <c r="M58" s="54">
        <v>17</v>
      </c>
    </row>
    <row r="59" spans="1:13" ht="15.75" x14ac:dyDescent="0.25">
      <c r="A59" s="32" t="s">
        <v>89</v>
      </c>
      <c r="B59" s="33" t="s">
        <v>25</v>
      </c>
      <c r="C59" s="40" t="s">
        <v>25</v>
      </c>
      <c r="D59" s="40" t="s">
        <v>25</v>
      </c>
      <c r="E59" s="40" t="s">
        <v>25</v>
      </c>
      <c r="F59" s="40">
        <v>1</v>
      </c>
      <c r="G59" s="40" t="s">
        <v>25</v>
      </c>
      <c r="H59" s="40">
        <v>2</v>
      </c>
      <c r="I59" s="40">
        <v>1</v>
      </c>
      <c r="J59" s="40" t="s">
        <v>25</v>
      </c>
      <c r="K59" s="40" t="s">
        <v>25</v>
      </c>
      <c r="L59" s="34" t="s">
        <v>25</v>
      </c>
      <c r="M59" s="54">
        <v>4</v>
      </c>
    </row>
    <row r="60" spans="1:13" ht="15.75" x14ac:dyDescent="0.25">
      <c r="A60" s="32" t="s">
        <v>90</v>
      </c>
      <c r="B60" s="33" t="s">
        <v>25</v>
      </c>
      <c r="C60" s="40" t="s">
        <v>25</v>
      </c>
      <c r="D60" s="40" t="s">
        <v>25</v>
      </c>
      <c r="E60" s="40" t="s">
        <v>25</v>
      </c>
      <c r="F60" s="40" t="s">
        <v>25</v>
      </c>
      <c r="G60" s="40">
        <v>2</v>
      </c>
      <c r="H60" s="40" t="s">
        <v>25</v>
      </c>
      <c r="I60" s="40" t="s">
        <v>25</v>
      </c>
      <c r="J60" s="40" t="s">
        <v>25</v>
      </c>
      <c r="K60" s="40" t="s">
        <v>25</v>
      </c>
      <c r="L60" s="34" t="s">
        <v>25</v>
      </c>
      <c r="M60" s="54">
        <v>2</v>
      </c>
    </row>
    <row r="61" spans="1:13" ht="15.75" x14ac:dyDescent="0.25">
      <c r="A61" s="32" t="s">
        <v>91</v>
      </c>
      <c r="B61" s="33" t="s">
        <v>25</v>
      </c>
      <c r="C61" s="40" t="s">
        <v>25</v>
      </c>
      <c r="D61" s="40" t="s">
        <v>25</v>
      </c>
      <c r="E61" s="40" t="s">
        <v>25</v>
      </c>
      <c r="F61" s="40" t="s">
        <v>25</v>
      </c>
      <c r="G61" s="40" t="s">
        <v>25</v>
      </c>
      <c r="H61" s="40" t="s">
        <v>25</v>
      </c>
      <c r="I61" s="40">
        <v>1</v>
      </c>
      <c r="J61" s="40" t="s">
        <v>25</v>
      </c>
      <c r="K61" s="40" t="s">
        <v>25</v>
      </c>
      <c r="L61" s="34" t="s">
        <v>25</v>
      </c>
      <c r="M61" s="54">
        <v>1</v>
      </c>
    </row>
    <row r="62" spans="1:13" ht="15.75" x14ac:dyDescent="0.25">
      <c r="A62" s="32" t="s">
        <v>92</v>
      </c>
      <c r="B62" s="33" t="s">
        <v>25</v>
      </c>
      <c r="C62" s="40" t="s">
        <v>25</v>
      </c>
      <c r="D62" s="40" t="s">
        <v>25</v>
      </c>
      <c r="E62" s="40" t="s">
        <v>25</v>
      </c>
      <c r="F62" s="40" t="s">
        <v>25</v>
      </c>
      <c r="G62" s="40" t="s">
        <v>25</v>
      </c>
      <c r="H62" s="40">
        <v>1</v>
      </c>
      <c r="I62" s="40">
        <v>1</v>
      </c>
      <c r="J62" s="40" t="s">
        <v>25</v>
      </c>
      <c r="K62" s="40" t="s">
        <v>25</v>
      </c>
      <c r="L62" s="34" t="s">
        <v>25</v>
      </c>
      <c r="M62" s="54">
        <v>2</v>
      </c>
    </row>
    <row r="63" spans="1:13" ht="15.75" x14ac:dyDescent="0.25">
      <c r="A63" s="32" t="s">
        <v>315</v>
      </c>
      <c r="B63" s="33" t="s">
        <v>25</v>
      </c>
      <c r="C63" s="40" t="s">
        <v>25</v>
      </c>
      <c r="D63" s="40" t="s">
        <v>25</v>
      </c>
      <c r="E63" s="40" t="s">
        <v>25</v>
      </c>
      <c r="F63" s="40">
        <v>1</v>
      </c>
      <c r="G63" s="40">
        <v>3</v>
      </c>
      <c r="H63" s="40">
        <v>6</v>
      </c>
      <c r="I63" s="40">
        <v>1</v>
      </c>
      <c r="J63" s="40" t="s">
        <v>25</v>
      </c>
      <c r="K63" s="40" t="s">
        <v>25</v>
      </c>
      <c r="L63" s="34" t="s">
        <v>25</v>
      </c>
      <c r="M63" s="54">
        <v>11</v>
      </c>
    </row>
    <row r="64" spans="1:13" ht="15.75" x14ac:dyDescent="0.25">
      <c r="A64" s="32" t="s">
        <v>316</v>
      </c>
      <c r="B64" s="33" t="s">
        <v>25</v>
      </c>
      <c r="C64" s="40">
        <v>3</v>
      </c>
      <c r="D64" s="40">
        <v>2</v>
      </c>
      <c r="E64" s="40">
        <v>433</v>
      </c>
      <c r="F64" s="40">
        <v>888</v>
      </c>
      <c r="G64" s="40">
        <v>776</v>
      </c>
      <c r="H64" s="40">
        <v>458</v>
      </c>
      <c r="I64" s="40">
        <v>171</v>
      </c>
      <c r="J64" s="40">
        <v>23</v>
      </c>
      <c r="K64" s="40">
        <v>3</v>
      </c>
      <c r="L64" s="34">
        <v>2</v>
      </c>
      <c r="M64" s="54">
        <v>2759</v>
      </c>
    </row>
    <row r="65" spans="1:13" ht="15.75" x14ac:dyDescent="0.25">
      <c r="A65" s="32" t="s">
        <v>317</v>
      </c>
      <c r="B65" s="33" t="s">
        <v>25</v>
      </c>
      <c r="C65" s="40" t="s">
        <v>25</v>
      </c>
      <c r="D65" s="40" t="s">
        <v>25</v>
      </c>
      <c r="E65" s="40" t="s">
        <v>25</v>
      </c>
      <c r="F65" s="40" t="s">
        <v>25</v>
      </c>
      <c r="G65" s="40">
        <v>2</v>
      </c>
      <c r="H65" s="40" t="s">
        <v>25</v>
      </c>
      <c r="I65" s="40">
        <v>1</v>
      </c>
      <c r="J65" s="40">
        <v>1</v>
      </c>
      <c r="K65" s="40" t="s">
        <v>25</v>
      </c>
      <c r="L65" s="34">
        <v>1</v>
      </c>
      <c r="M65" s="54">
        <v>5</v>
      </c>
    </row>
    <row r="66" spans="1:13" ht="15.75" x14ac:dyDescent="0.25">
      <c r="A66" s="32" t="s">
        <v>318</v>
      </c>
      <c r="B66" s="33" t="s">
        <v>25</v>
      </c>
      <c r="C66" s="40" t="s">
        <v>25</v>
      </c>
      <c r="D66" s="40">
        <v>1</v>
      </c>
      <c r="E66" s="40">
        <v>21</v>
      </c>
      <c r="F66" s="40">
        <v>65</v>
      </c>
      <c r="G66" s="40">
        <v>177</v>
      </c>
      <c r="H66" s="40">
        <v>209</v>
      </c>
      <c r="I66" s="40">
        <v>89</v>
      </c>
      <c r="J66" s="40">
        <v>10</v>
      </c>
      <c r="K66" s="40">
        <v>6</v>
      </c>
      <c r="L66" s="34">
        <v>4</v>
      </c>
      <c r="M66" s="54">
        <v>582</v>
      </c>
    </row>
    <row r="67" spans="1:13" ht="31.5" x14ac:dyDescent="0.25">
      <c r="A67" s="61" t="s">
        <v>319</v>
      </c>
      <c r="B67" s="33" t="s">
        <v>25</v>
      </c>
      <c r="C67" s="40" t="s">
        <v>25</v>
      </c>
      <c r="D67" s="40" t="s">
        <v>25</v>
      </c>
      <c r="E67" s="40" t="s">
        <v>25</v>
      </c>
      <c r="F67" s="40" t="s">
        <v>25</v>
      </c>
      <c r="G67" s="40">
        <v>1</v>
      </c>
      <c r="H67" s="40" t="s">
        <v>25</v>
      </c>
      <c r="I67" s="40">
        <v>1</v>
      </c>
      <c r="J67" s="40" t="s">
        <v>25</v>
      </c>
      <c r="K67" s="40" t="s">
        <v>25</v>
      </c>
      <c r="L67" s="34" t="s">
        <v>25</v>
      </c>
      <c r="M67" s="54">
        <v>2</v>
      </c>
    </row>
    <row r="68" spans="1:13" ht="31.5" x14ac:dyDescent="0.25">
      <c r="A68" s="61" t="s">
        <v>320</v>
      </c>
      <c r="B68" s="33" t="s">
        <v>25</v>
      </c>
      <c r="C68" s="40" t="s">
        <v>25</v>
      </c>
      <c r="D68" s="40">
        <v>3</v>
      </c>
      <c r="E68" s="40">
        <v>10</v>
      </c>
      <c r="F68" s="40">
        <v>39</v>
      </c>
      <c r="G68" s="40">
        <v>104</v>
      </c>
      <c r="H68" s="40">
        <v>90</v>
      </c>
      <c r="I68" s="40">
        <v>34</v>
      </c>
      <c r="J68" s="40">
        <v>13</v>
      </c>
      <c r="K68" s="40">
        <v>3</v>
      </c>
      <c r="L68" s="34">
        <v>2</v>
      </c>
      <c r="M68" s="54">
        <v>298</v>
      </c>
    </row>
    <row r="69" spans="1:13" ht="15.75" x14ac:dyDescent="0.25">
      <c r="A69" s="32" t="s">
        <v>321</v>
      </c>
      <c r="B69" s="33" t="s">
        <v>25</v>
      </c>
      <c r="C69" s="40" t="s">
        <v>25</v>
      </c>
      <c r="D69" s="40" t="s">
        <v>25</v>
      </c>
      <c r="E69" s="40" t="s">
        <v>25</v>
      </c>
      <c r="F69" s="40">
        <v>14</v>
      </c>
      <c r="G69" s="40">
        <v>13</v>
      </c>
      <c r="H69" s="40">
        <v>10</v>
      </c>
      <c r="I69" s="40">
        <v>3</v>
      </c>
      <c r="J69" s="40">
        <v>2</v>
      </c>
      <c r="K69" s="40" t="s">
        <v>25</v>
      </c>
      <c r="L69" s="34" t="s">
        <v>25</v>
      </c>
      <c r="M69" s="54">
        <v>42</v>
      </c>
    </row>
    <row r="70" spans="1:13" ht="15.75" x14ac:dyDescent="0.25">
      <c r="A70" s="32" t="s">
        <v>65</v>
      </c>
      <c r="B70" s="33" t="s">
        <v>25</v>
      </c>
      <c r="C70" s="40" t="s">
        <v>25</v>
      </c>
      <c r="D70" s="40" t="s">
        <v>25</v>
      </c>
      <c r="E70" s="40" t="s">
        <v>25</v>
      </c>
      <c r="F70" s="40" t="s">
        <v>25</v>
      </c>
      <c r="G70" s="40">
        <v>1</v>
      </c>
      <c r="H70" s="40">
        <v>1</v>
      </c>
      <c r="I70" s="40" t="s">
        <v>25</v>
      </c>
      <c r="J70" s="40" t="s">
        <v>25</v>
      </c>
      <c r="K70" s="40" t="s">
        <v>25</v>
      </c>
      <c r="L70" s="34" t="s">
        <v>25</v>
      </c>
      <c r="M70" s="54">
        <v>2</v>
      </c>
    </row>
    <row r="71" spans="1:13" ht="15.75" x14ac:dyDescent="0.25">
      <c r="A71" s="32" t="s">
        <v>93</v>
      </c>
      <c r="B71" s="33" t="s">
        <v>25</v>
      </c>
      <c r="C71" s="40" t="s">
        <v>25</v>
      </c>
      <c r="D71" s="40" t="s">
        <v>25</v>
      </c>
      <c r="E71" s="40" t="s">
        <v>25</v>
      </c>
      <c r="F71" s="40" t="s">
        <v>25</v>
      </c>
      <c r="G71" s="40">
        <v>1</v>
      </c>
      <c r="H71" s="40" t="s">
        <v>25</v>
      </c>
      <c r="I71" s="40">
        <v>2</v>
      </c>
      <c r="J71" s="40" t="s">
        <v>25</v>
      </c>
      <c r="K71" s="40" t="s">
        <v>25</v>
      </c>
      <c r="L71" s="34" t="s">
        <v>25</v>
      </c>
      <c r="M71" s="54">
        <v>3</v>
      </c>
    </row>
    <row r="72" spans="1:13" ht="15.75" x14ac:dyDescent="0.25">
      <c r="A72" s="32" t="s">
        <v>63</v>
      </c>
      <c r="B72" s="33" t="s">
        <v>25</v>
      </c>
      <c r="C72" s="40" t="s">
        <v>25</v>
      </c>
      <c r="D72" s="40">
        <v>1</v>
      </c>
      <c r="E72" s="40">
        <v>2</v>
      </c>
      <c r="F72" s="40">
        <v>6</v>
      </c>
      <c r="G72" s="40">
        <v>16</v>
      </c>
      <c r="H72" s="40">
        <v>6</v>
      </c>
      <c r="I72" s="40">
        <v>2</v>
      </c>
      <c r="J72" s="40" t="s">
        <v>25</v>
      </c>
      <c r="K72" s="40" t="s">
        <v>25</v>
      </c>
      <c r="L72" s="34" t="s">
        <v>25</v>
      </c>
      <c r="M72" s="54">
        <v>33</v>
      </c>
    </row>
    <row r="73" spans="1:13" ht="15.75" x14ac:dyDescent="0.25">
      <c r="A73" s="32" t="s">
        <v>94</v>
      </c>
      <c r="B73" s="33" t="s">
        <v>25</v>
      </c>
      <c r="C73" s="40" t="s">
        <v>25</v>
      </c>
      <c r="D73" s="40" t="s">
        <v>25</v>
      </c>
      <c r="E73" s="40" t="s">
        <v>25</v>
      </c>
      <c r="F73" s="40">
        <v>1</v>
      </c>
      <c r="G73" s="40">
        <v>3</v>
      </c>
      <c r="H73" s="40">
        <v>2</v>
      </c>
      <c r="I73" s="40" t="s">
        <v>25</v>
      </c>
      <c r="J73" s="40" t="s">
        <v>25</v>
      </c>
      <c r="K73" s="40" t="s">
        <v>25</v>
      </c>
      <c r="L73" s="34" t="s">
        <v>25</v>
      </c>
      <c r="M73" s="54">
        <v>6</v>
      </c>
    </row>
    <row r="74" spans="1:13" ht="15.75" x14ac:dyDescent="0.25">
      <c r="A74" s="32" t="s">
        <v>323</v>
      </c>
      <c r="B74" s="33" t="s">
        <v>25</v>
      </c>
      <c r="C74" s="40" t="s">
        <v>25</v>
      </c>
      <c r="D74" s="40">
        <v>1</v>
      </c>
      <c r="E74" s="40" t="s">
        <v>25</v>
      </c>
      <c r="F74" s="40">
        <v>6</v>
      </c>
      <c r="G74" s="40">
        <v>8</v>
      </c>
      <c r="H74" s="40">
        <v>3</v>
      </c>
      <c r="I74" s="40">
        <v>5</v>
      </c>
      <c r="J74" s="40" t="s">
        <v>25</v>
      </c>
      <c r="K74" s="40" t="s">
        <v>25</v>
      </c>
      <c r="L74" s="34" t="s">
        <v>25</v>
      </c>
      <c r="M74" s="54">
        <v>23</v>
      </c>
    </row>
    <row r="75" spans="1:13" ht="15.75" x14ac:dyDescent="0.25">
      <c r="A75" s="32" t="s">
        <v>66</v>
      </c>
      <c r="B75" s="33" t="s">
        <v>25</v>
      </c>
      <c r="C75" s="40" t="s">
        <v>25</v>
      </c>
      <c r="D75" s="40">
        <v>2</v>
      </c>
      <c r="E75" s="40">
        <v>7</v>
      </c>
      <c r="F75" s="40">
        <v>6</v>
      </c>
      <c r="G75" s="40">
        <v>10</v>
      </c>
      <c r="H75" s="40">
        <v>8</v>
      </c>
      <c r="I75" s="40">
        <v>2</v>
      </c>
      <c r="J75" s="40" t="s">
        <v>25</v>
      </c>
      <c r="K75" s="40" t="s">
        <v>25</v>
      </c>
      <c r="L75" s="34" t="s">
        <v>25</v>
      </c>
      <c r="M75" s="54">
        <v>35</v>
      </c>
    </row>
    <row r="76" spans="1:13" ht="15.75" x14ac:dyDescent="0.25">
      <c r="A76" s="32" t="s">
        <v>67</v>
      </c>
      <c r="B76" s="33" t="s">
        <v>25</v>
      </c>
      <c r="C76" s="40" t="s">
        <v>25</v>
      </c>
      <c r="D76" s="40" t="s">
        <v>25</v>
      </c>
      <c r="E76" s="40" t="s">
        <v>25</v>
      </c>
      <c r="F76" s="40">
        <v>4</v>
      </c>
      <c r="G76" s="40">
        <v>4</v>
      </c>
      <c r="H76" s="40">
        <v>5</v>
      </c>
      <c r="I76" s="40" t="s">
        <v>25</v>
      </c>
      <c r="J76" s="40" t="s">
        <v>25</v>
      </c>
      <c r="K76" s="40" t="s">
        <v>25</v>
      </c>
      <c r="L76" s="34" t="s">
        <v>25</v>
      </c>
      <c r="M76" s="54">
        <v>13</v>
      </c>
    </row>
    <row r="77" spans="1:13" ht="15.75" x14ac:dyDescent="0.25">
      <c r="A77" s="32" t="s">
        <v>324</v>
      </c>
      <c r="B77" s="33" t="s">
        <v>25</v>
      </c>
      <c r="C77" s="40" t="s">
        <v>25</v>
      </c>
      <c r="D77" s="40" t="s">
        <v>25</v>
      </c>
      <c r="E77" s="40" t="s">
        <v>25</v>
      </c>
      <c r="F77" s="40" t="s">
        <v>25</v>
      </c>
      <c r="G77" s="40">
        <v>2</v>
      </c>
      <c r="H77" s="40">
        <v>1</v>
      </c>
      <c r="I77" s="40" t="s">
        <v>25</v>
      </c>
      <c r="J77" s="40" t="s">
        <v>25</v>
      </c>
      <c r="K77" s="40" t="s">
        <v>25</v>
      </c>
      <c r="L77" s="34" t="s">
        <v>25</v>
      </c>
      <c r="M77" s="54">
        <v>3</v>
      </c>
    </row>
    <row r="78" spans="1:13" ht="15.75" x14ac:dyDescent="0.25">
      <c r="A78" s="32" t="s">
        <v>68</v>
      </c>
      <c r="B78" s="33" t="s">
        <v>25</v>
      </c>
      <c r="C78" s="40" t="s">
        <v>25</v>
      </c>
      <c r="D78" s="40" t="s">
        <v>25</v>
      </c>
      <c r="E78" s="40" t="s">
        <v>25</v>
      </c>
      <c r="F78" s="40" t="s">
        <v>25</v>
      </c>
      <c r="G78" s="40">
        <v>2</v>
      </c>
      <c r="H78" s="40">
        <v>2</v>
      </c>
      <c r="I78" s="40" t="s">
        <v>25</v>
      </c>
      <c r="J78" s="40" t="s">
        <v>25</v>
      </c>
      <c r="K78" s="40" t="s">
        <v>25</v>
      </c>
      <c r="L78" s="34" t="s">
        <v>25</v>
      </c>
      <c r="M78" s="54">
        <v>4</v>
      </c>
    </row>
    <row r="79" spans="1:13" ht="15.75" x14ac:dyDescent="0.25">
      <c r="A79" s="32" t="s">
        <v>95</v>
      </c>
      <c r="B79" s="33" t="s">
        <v>25</v>
      </c>
      <c r="C79" s="40" t="s">
        <v>25</v>
      </c>
      <c r="D79" s="40" t="s">
        <v>25</v>
      </c>
      <c r="E79" s="40">
        <v>3</v>
      </c>
      <c r="F79" s="40">
        <v>55</v>
      </c>
      <c r="G79" s="40">
        <v>80</v>
      </c>
      <c r="H79" s="40">
        <v>88</v>
      </c>
      <c r="I79" s="40">
        <v>31</v>
      </c>
      <c r="J79" s="40">
        <v>7</v>
      </c>
      <c r="K79" s="40">
        <v>2</v>
      </c>
      <c r="L79" s="34" t="s">
        <v>25</v>
      </c>
      <c r="M79" s="54">
        <v>266</v>
      </c>
    </row>
    <row r="80" spans="1:13" ht="15.75" x14ac:dyDescent="0.25">
      <c r="A80" s="32" t="s">
        <v>325</v>
      </c>
      <c r="B80" s="33" t="s">
        <v>25</v>
      </c>
      <c r="C80" s="40" t="s">
        <v>25</v>
      </c>
      <c r="D80" s="40">
        <v>2</v>
      </c>
      <c r="E80" s="40">
        <v>2</v>
      </c>
      <c r="F80" s="40">
        <v>1</v>
      </c>
      <c r="G80" s="40">
        <v>2</v>
      </c>
      <c r="H80" s="40">
        <v>1</v>
      </c>
      <c r="I80" s="40">
        <v>1</v>
      </c>
      <c r="J80" s="40">
        <v>1</v>
      </c>
      <c r="K80" s="40" t="s">
        <v>25</v>
      </c>
      <c r="L80" s="34" t="s">
        <v>25</v>
      </c>
      <c r="M80" s="54">
        <v>10</v>
      </c>
    </row>
    <row r="81" spans="1:13" ht="15.75" x14ac:dyDescent="0.25">
      <c r="A81" s="32" t="s">
        <v>326</v>
      </c>
      <c r="B81" s="33" t="s">
        <v>25</v>
      </c>
      <c r="C81" s="40" t="s">
        <v>25</v>
      </c>
      <c r="D81" s="40" t="s">
        <v>25</v>
      </c>
      <c r="E81" s="40">
        <v>2</v>
      </c>
      <c r="F81" s="40">
        <v>6</v>
      </c>
      <c r="G81" s="40">
        <v>8</v>
      </c>
      <c r="H81" s="40">
        <v>7</v>
      </c>
      <c r="I81" s="40">
        <v>3</v>
      </c>
      <c r="J81" s="40" t="s">
        <v>25</v>
      </c>
      <c r="K81" s="40" t="s">
        <v>25</v>
      </c>
      <c r="L81" s="34" t="s">
        <v>25</v>
      </c>
      <c r="M81" s="54">
        <v>26</v>
      </c>
    </row>
    <row r="82" spans="1:13" ht="15.75" x14ac:dyDescent="0.25">
      <c r="A82" s="32" t="s">
        <v>327</v>
      </c>
      <c r="B82" s="33" t="s">
        <v>25</v>
      </c>
      <c r="C82" s="40" t="s">
        <v>25</v>
      </c>
      <c r="D82" s="40" t="s">
        <v>25</v>
      </c>
      <c r="E82" s="40">
        <v>1</v>
      </c>
      <c r="F82" s="40">
        <v>18</v>
      </c>
      <c r="G82" s="40">
        <v>10</v>
      </c>
      <c r="H82" s="40">
        <v>11</v>
      </c>
      <c r="I82" s="40">
        <v>12</v>
      </c>
      <c r="J82" s="40">
        <v>6</v>
      </c>
      <c r="K82" s="40" t="s">
        <v>25</v>
      </c>
      <c r="L82" s="34" t="s">
        <v>25</v>
      </c>
      <c r="M82" s="54">
        <v>58</v>
      </c>
    </row>
    <row r="83" spans="1:13" ht="15.75" x14ac:dyDescent="0.25">
      <c r="A83" s="32" t="s">
        <v>96</v>
      </c>
      <c r="B83" s="33" t="s">
        <v>25</v>
      </c>
      <c r="C83" s="40" t="s">
        <v>25</v>
      </c>
      <c r="D83" s="40">
        <v>2</v>
      </c>
      <c r="E83" s="40">
        <v>2</v>
      </c>
      <c r="F83" s="40">
        <v>6</v>
      </c>
      <c r="G83" s="40">
        <v>18</v>
      </c>
      <c r="H83" s="40">
        <v>11</v>
      </c>
      <c r="I83" s="40">
        <v>5</v>
      </c>
      <c r="J83" s="40">
        <v>3</v>
      </c>
      <c r="K83" s="40" t="s">
        <v>25</v>
      </c>
      <c r="L83" s="34" t="s">
        <v>25</v>
      </c>
      <c r="M83" s="54">
        <v>47</v>
      </c>
    </row>
    <row r="84" spans="1:13" ht="15.75" x14ac:dyDescent="0.25">
      <c r="A84" s="32" t="s">
        <v>328</v>
      </c>
      <c r="B84" s="33" t="s">
        <v>25</v>
      </c>
      <c r="C84" s="40" t="s">
        <v>25</v>
      </c>
      <c r="D84" s="40" t="s">
        <v>25</v>
      </c>
      <c r="E84" s="40">
        <v>2</v>
      </c>
      <c r="F84" s="40">
        <v>26</v>
      </c>
      <c r="G84" s="40">
        <v>45</v>
      </c>
      <c r="H84" s="40">
        <v>66</v>
      </c>
      <c r="I84" s="40">
        <v>37</v>
      </c>
      <c r="J84" s="40">
        <v>4</v>
      </c>
      <c r="K84" s="40">
        <v>1</v>
      </c>
      <c r="L84" s="34" t="s">
        <v>25</v>
      </c>
      <c r="M84" s="54">
        <v>181</v>
      </c>
    </row>
    <row r="85" spans="1:13" ht="15.75" x14ac:dyDescent="0.25">
      <c r="A85" s="32" t="s">
        <v>329</v>
      </c>
      <c r="B85" s="33" t="s">
        <v>25</v>
      </c>
      <c r="C85" s="40" t="s">
        <v>25</v>
      </c>
      <c r="D85" s="40" t="s">
        <v>25</v>
      </c>
      <c r="E85" s="40" t="s">
        <v>25</v>
      </c>
      <c r="F85" s="40">
        <v>4</v>
      </c>
      <c r="G85" s="40">
        <v>6</v>
      </c>
      <c r="H85" s="40">
        <v>11</v>
      </c>
      <c r="I85" s="40">
        <v>8</v>
      </c>
      <c r="J85" s="40">
        <v>6</v>
      </c>
      <c r="K85" s="40" t="s">
        <v>25</v>
      </c>
      <c r="L85" s="34" t="s">
        <v>25</v>
      </c>
      <c r="M85" s="54">
        <v>35</v>
      </c>
    </row>
    <row r="86" spans="1:13" ht="15.75" x14ac:dyDescent="0.25">
      <c r="A86" s="32" t="s">
        <v>97</v>
      </c>
      <c r="B86" s="33" t="s">
        <v>25</v>
      </c>
      <c r="C86" s="40" t="s">
        <v>25</v>
      </c>
      <c r="D86" s="40" t="s">
        <v>25</v>
      </c>
      <c r="E86" s="40">
        <v>1</v>
      </c>
      <c r="F86" s="40">
        <v>1</v>
      </c>
      <c r="G86" s="40">
        <v>3</v>
      </c>
      <c r="H86" s="40">
        <v>1</v>
      </c>
      <c r="I86" s="40" t="s">
        <v>25</v>
      </c>
      <c r="J86" s="40" t="s">
        <v>25</v>
      </c>
      <c r="K86" s="40" t="s">
        <v>25</v>
      </c>
      <c r="L86" s="34" t="s">
        <v>25</v>
      </c>
      <c r="M86" s="54">
        <v>6</v>
      </c>
    </row>
    <row r="87" spans="1:13" ht="15.75" x14ac:dyDescent="0.25">
      <c r="A87" s="32" t="s">
        <v>78</v>
      </c>
      <c r="B87" s="33" t="s">
        <v>25</v>
      </c>
      <c r="C87" s="40" t="s">
        <v>25</v>
      </c>
      <c r="D87" s="40" t="s">
        <v>25</v>
      </c>
      <c r="E87" s="40" t="s">
        <v>25</v>
      </c>
      <c r="F87" s="40">
        <v>1</v>
      </c>
      <c r="G87" s="40" t="s">
        <v>25</v>
      </c>
      <c r="H87" s="40">
        <v>3</v>
      </c>
      <c r="I87" s="40" t="s">
        <v>25</v>
      </c>
      <c r="J87" s="40" t="s">
        <v>25</v>
      </c>
      <c r="K87" s="40" t="s">
        <v>25</v>
      </c>
      <c r="L87" s="34" t="s">
        <v>25</v>
      </c>
      <c r="M87" s="54">
        <v>4</v>
      </c>
    </row>
    <row r="88" spans="1:13" ht="15.75" x14ac:dyDescent="0.25">
      <c r="A88" s="32" t="s">
        <v>98</v>
      </c>
      <c r="B88" s="33" t="s">
        <v>25</v>
      </c>
      <c r="C88" s="40" t="s">
        <v>25</v>
      </c>
      <c r="D88" s="40">
        <v>1</v>
      </c>
      <c r="E88" s="40">
        <v>7</v>
      </c>
      <c r="F88" s="40">
        <v>114</v>
      </c>
      <c r="G88" s="40">
        <v>203</v>
      </c>
      <c r="H88" s="40">
        <v>136</v>
      </c>
      <c r="I88" s="40">
        <v>81</v>
      </c>
      <c r="J88" s="40">
        <v>1</v>
      </c>
      <c r="K88" s="40">
        <v>3</v>
      </c>
      <c r="L88" s="34" t="s">
        <v>25</v>
      </c>
      <c r="M88" s="54">
        <v>546</v>
      </c>
    </row>
    <row r="89" spans="1:13" ht="15.75" x14ac:dyDescent="0.25">
      <c r="A89" s="32" t="s">
        <v>99</v>
      </c>
      <c r="B89" s="33" t="s">
        <v>25</v>
      </c>
      <c r="C89" s="40" t="s">
        <v>25</v>
      </c>
      <c r="D89" s="40" t="s">
        <v>25</v>
      </c>
      <c r="E89" s="40" t="s">
        <v>25</v>
      </c>
      <c r="F89" s="40">
        <v>2</v>
      </c>
      <c r="G89" s="40" t="s">
        <v>25</v>
      </c>
      <c r="H89" s="40">
        <v>5</v>
      </c>
      <c r="I89" s="40">
        <v>2</v>
      </c>
      <c r="J89" s="40" t="s">
        <v>25</v>
      </c>
      <c r="K89" s="40" t="s">
        <v>25</v>
      </c>
      <c r="L89" s="34" t="s">
        <v>25</v>
      </c>
      <c r="M89" s="54">
        <v>9</v>
      </c>
    </row>
    <row r="90" spans="1:13" ht="15.75" x14ac:dyDescent="0.25">
      <c r="A90" s="32" t="s">
        <v>100</v>
      </c>
      <c r="B90" s="33" t="s">
        <v>25</v>
      </c>
      <c r="C90" s="40" t="s">
        <v>25</v>
      </c>
      <c r="D90" s="40">
        <v>1</v>
      </c>
      <c r="E90" s="40">
        <v>118</v>
      </c>
      <c r="F90" s="40">
        <v>336</v>
      </c>
      <c r="G90" s="40">
        <v>180</v>
      </c>
      <c r="H90" s="40">
        <v>96</v>
      </c>
      <c r="I90" s="40">
        <v>41</v>
      </c>
      <c r="J90" s="40">
        <v>4</v>
      </c>
      <c r="K90" s="40">
        <v>3</v>
      </c>
      <c r="L90" s="34" t="s">
        <v>25</v>
      </c>
      <c r="M90" s="54">
        <v>779</v>
      </c>
    </row>
    <row r="91" spans="1:13" ht="15.75" x14ac:dyDescent="0.25">
      <c r="A91" s="32" t="s">
        <v>330</v>
      </c>
      <c r="B91" s="33" t="s">
        <v>25</v>
      </c>
      <c r="C91" s="40" t="s">
        <v>25</v>
      </c>
      <c r="D91" s="40" t="s">
        <v>25</v>
      </c>
      <c r="E91" s="40">
        <v>2</v>
      </c>
      <c r="F91" s="40">
        <v>7</v>
      </c>
      <c r="G91" s="40">
        <v>27</v>
      </c>
      <c r="H91" s="40">
        <v>20</v>
      </c>
      <c r="I91" s="40">
        <v>10</v>
      </c>
      <c r="J91" s="40">
        <v>1</v>
      </c>
      <c r="K91" s="40">
        <v>1</v>
      </c>
      <c r="L91" s="34" t="s">
        <v>25</v>
      </c>
      <c r="M91" s="54">
        <v>68</v>
      </c>
    </row>
    <row r="92" spans="1:13" ht="15.75" x14ac:dyDescent="0.25">
      <c r="A92" s="32" t="s">
        <v>331</v>
      </c>
      <c r="B92" s="33" t="s">
        <v>25</v>
      </c>
      <c r="C92" s="40" t="s">
        <v>25</v>
      </c>
      <c r="D92" s="40">
        <v>2</v>
      </c>
      <c r="E92" s="40">
        <v>115</v>
      </c>
      <c r="F92" s="40">
        <v>612</v>
      </c>
      <c r="G92" s="40">
        <v>773</v>
      </c>
      <c r="H92" s="40">
        <v>340</v>
      </c>
      <c r="I92" s="40">
        <v>135</v>
      </c>
      <c r="J92" s="40">
        <v>27</v>
      </c>
      <c r="K92" s="40">
        <v>6</v>
      </c>
      <c r="L92" s="34" t="s">
        <v>25</v>
      </c>
      <c r="M92" s="54">
        <v>2010</v>
      </c>
    </row>
    <row r="93" spans="1:13" ht="15.75" x14ac:dyDescent="0.25">
      <c r="A93" s="32" t="s">
        <v>101</v>
      </c>
      <c r="B93" s="33" t="s">
        <v>25</v>
      </c>
      <c r="C93" s="40" t="s">
        <v>25</v>
      </c>
      <c r="D93" s="40">
        <v>4</v>
      </c>
      <c r="E93" s="40">
        <v>3</v>
      </c>
      <c r="F93" s="40">
        <v>69</v>
      </c>
      <c r="G93" s="40">
        <v>49</v>
      </c>
      <c r="H93" s="40">
        <v>93</v>
      </c>
      <c r="I93" s="40">
        <v>27</v>
      </c>
      <c r="J93" s="40">
        <v>3</v>
      </c>
      <c r="K93" s="40">
        <v>2</v>
      </c>
      <c r="L93" s="34">
        <v>1</v>
      </c>
      <c r="M93" s="54">
        <v>251</v>
      </c>
    </row>
    <row r="94" spans="1:13" ht="15.75" x14ac:dyDescent="0.25">
      <c r="A94" s="32" t="s">
        <v>102</v>
      </c>
      <c r="B94" s="33" t="s">
        <v>25</v>
      </c>
      <c r="C94" s="40" t="s">
        <v>25</v>
      </c>
      <c r="D94" s="40" t="s">
        <v>25</v>
      </c>
      <c r="E94" s="40">
        <v>1</v>
      </c>
      <c r="F94" s="40">
        <v>134</v>
      </c>
      <c r="G94" s="40">
        <v>123</v>
      </c>
      <c r="H94" s="40">
        <v>74</v>
      </c>
      <c r="I94" s="40">
        <v>19</v>
      </c>
      <c r="J94" s="40">
        <v>2</v>
      </c>
      <c r="K94" s="40">
        <v>1</v>
      </c>
      <c r="L94" s="34" t="s">
        <v>25</v>
      </c>
      <c r="M94" s="54">
        <v>354</v>
      </c>
    </row>
    <row r="95" spans="1:13" ht="15.75" x14ac:dyDescent="0.25">
      <c r="A95" s="32" t="s">
        <v>332</v>
      </c>
      <c r="B95" s="33" t="s">
        <v>25</v>
      </c>
      <c r="C95" s="40" t="s">
        <v>25</v>
      </c>
      <c r="D95" s="40" t="s">
        <v>25</v>
      </c>
      <c r="E95" s="40">
        <v>7</v>
      </c>
      <c r="F95" s="40">
        <v>19</v>
      </c>
      <c r="G95" s="40">
        <v>82</v>
      </c>
      <c r="H95" s="40">
        <v>75</v>
      </c>
      <c r="I95" s="40">
        <v>38</v>
      </c>
      <c r="J95" s="40">
        <v>4</v>
      </c>
      <c r="K95" s="40" t="s">
        <v>25</v>
      </c>
      <c r="L95" s="34" t="s">
        <v>25</v>
      </c>
      <c r="M95" s="54">
        <v>225</v>
      </c>
    </row>
    <row r="96" spans="1:13" ht="15.75" x14ac:dyDescent="0.25">
      <c r="A96" s="32" t="s">
        <v>103</v>
      </c>
      <c r="B96" s="33">
        <v>3</v>
      </c>
      <c r="C96" s="40">
        <v>2</v>
      </c>
      <c r="D96" s="40">
        <v>124</v>
      </c>
      <c r="E96" s="40">
        <v>282</v>
      </c>
      <c r="F96" s="40">
        <v>455</v>
      </c>
      <c r="G96" s="40">
        <v>687</v>
      </c>
      <c r="H96" s="40">
        <v>441</v>
      </c>
      <c r="I96" s="40">
        <v>161</v>
      </c>
      <c r="J96" s="40">
        <v>40</v>
      </c>
      <c r="K96" s="40">
        <v>5</v>
      </c>
      <c r="L96" s="34" t="s">
        <v>25</v>
      </c>
      <c r="M96" s="54">
        <v>2200</v>
      </c>
    </row>
    <row r="97" spans="1:13" ht="15.75" x14ac:dyDescent="0.25">
      <c r="A97" s="32" t="s">
        <v>333</v>
      </c>
      <c r="B97" s="33" t="s">
        <v>25</v>
      </c>
      <c r="C97" s="40" t="s">
        <v>25</v>
      </c>
      <c r="D97" s="40" t="s">
        <v>25</v>
      </c>
      <c r="E97" s="40" t="s">
        <v>25</v>
      </c>
      <c r="F97" s="40" t="s">
        <v>25</v>
      </c>
      <c r="G97" s="40" t="s">
        <v>25</v>
      </c>
      <c r="H97" s="40">
        <v>1</v>
      </c>
      <c r="I97" s="40" t="s">
        <v>25</v>
      </c>
      <c r="J97" s="40" t="s">
        <v>25</v>
      </c>
      <c r="K97" s="40" t="s">
        <v>25</v>
      </c>
      <c r="L97" s="34" t="s">
        <v>25</v>
      </c>
      <c r="M97" s="54">
        <v>1</v>
      </c>
    </row>
    <row r="98" spans="1:13" ht="15.75" x14ac:dyDescent="0.25">
      <c r="A98" s="32" t="s">
        <v>104</v>
      </c>
      <c r="B98" s="33" t="s">
        <v>25</v>
      </c>
      <c r="C98" s="40" t="s">
        <v>25</v>
      </c>
      <c r="D98" s="40" t="s">
        <v>25</v>
      </c>
      <c r="E98" s="40" t="s">
        <v>25</v>
      </c>
      <c r="F98" s="40">
        <v>3</v>
      </c>
      <c r="G98" s="40">
        <v>5</v>
      </c>
      <c r="H98" s="40">
        <v>4</v>
      </c>
      <c r="I98" s="40">
        <v>8</v>
      </c>
      <c r="J98" s="40">
        <v>3</v>
      </c>
      <c r="K98" s="40" t="s">
        <v>25</v>
      </c>
      <c r="L98" s="34" t="s">
        <v>25</v>
      </c>
      <c r="M98" s="54">
        <v>23</v>
      </c>
    </row>
    <row r="99" spans="1:13" ht="15.75" x14ac:dyDescent="0.25">
      <c r="A99" s="32" t="s">
        <v>105</v>
      </c>
      <c r="B99" s="33" t="s">
        <v>25</v>
      </c>
      <c r="C99" s="40">
        <v>1</v>
      </c>
      <c r="D99" s="40">
        <v>5</v>
      </c>
      <c r="E99" s="40">
        <v>13</v>
      </c>
      <c r="F99" s="40">
        <v>77</v>
      </c>
      <c r="G99" s="40">
        <v>100</v>
      </c>
      <c r="H99" s="40">
        <v>61</v>
      </c>
      <c r="I99" s="40">
        <v>16</v>
      </c>
      <c r="J99" s="40">
        <v>1</v>
      </c>
      <c r="K99" s="40" t="s">
        <v>25</v>
      </c>
      <c r="L99" s="34" t="s">
        <v>25</v>
      </c>
      <c r="M99" s="54">
        <v>274</v>
      </c>
    </row>
    <row r="100" spans="1:13" ht="15.75" x14ac:dyDescent="0.25">
      <c r="A100" s="32" t="s">
        <v>106</v>
      </c>
      <c r="B100" s="33" t="s">
        <v>25</v>
      </c>
      <c r="C100" s="40" t="s">
        <v>25</v>
      </c>
      <c r="D100" s="40" t="s">
        <v>25</v>
      </c>
      <c r="E100" s="40">
        <v>4</v>
      </c>
      <c r="F100" s="40">
        <v>6</v>
      </c>
      <c r="G100" s="40">
        <v>6</v>
      </c>
      <c r="H100" s="40">
        <v>3</v>
      </c>
      <c r="I100" s="40" t="s">
        <v>25</v>
      </c>
      <c r="J100" s="40" t="s">
        <v>25</v>
      </c>
      <c r="K100" s="40" t="s">
        <v>25</v>
      </c>
      <c r="L100" s="34" t="s">
        <v>25</v>
      </c>
      <c r="M100" s="54">
        <v>19</v>
      </c>
    </row>
    <row r="101" spans="1:13" ht="15.75" x14ac:dyDescent="0.25">
      <c r="A101" s="32" t="s">
        <v>453</v>
      </c>
      <c r="B101" s="33" t="s">
        <v>25</v>
      </c>
      <c r="C101" s="40" t="s">
        <v>25</v>
      </c>
      <c r="D101" s="40" t="s">
        <v>25</v>
      </c>
      <c r="E101" s="40" t="s">
        <v>25</v>
      </c>
      <c r="F101" s="40">
        <v>1</v>
      </c>
      <c r="G101" s="40">
        <v>7</v>
      </c>
      <c r="H101" s="40">
        <v>10</v>
      </c>
      <c r="I101" s="40">
        <v>6</v>
      </c>
      <c r="J101" s="40">
        <v>2</v>
      </c>
      <c r="K101" s="40">
        <v>1</v>
      </c>
      <c r="L101" s="34">
        <v>1</v>
      </c>
      <c r="M101" s="54">
        <v>28</v>
      </c>
    </row>
    <row r="102" spans="1:13" ht="16.5" thickBot="1" x14ac:dyDescent="0.3">
      <c r="A102" s="114" t="s">
        <v>7</v>
      </c>
      <c r="B102" s="37">
        <v>4</v>
      </c>
      <c r="C102" s="41">
        <v>8</v>
      </c>
      <c r="D102" s="41">
        <v>180</v>
      </c>
      <c r="E102" s="41">
        <v>1609</v>
      </c>
      <c r="F102" s="41">
        <v>4469</v>
      </c>
      <c r="G102" s="41">
        <v>5916</v>
      </c>
      <c r="H102" s="41">
        <v>4678</v>
      </c>
      <c r="I102" s="41">
        <v>1867</v>
      </c>
      <c r="J102" s="41">
        <v>320</v>
      </c>
      <c r="K102" s="41">
        <v>75</v>
      </c>
      <c r="L102" s="38">
        <v>19</v>
      </c>
      <c r="M102" s="57">
        <v>19145</v>
      </c>
    </row>
    <row r="104" spans="1:13" ht="15.75" x14ac:dyDescent="0.25">
      <c r="A104" s="144" t="s">
        <v>8</v>
      </c>
    </row>
  </sheetData>
  <mergeCells count="3">
    <mergeCell ref="A3:A4"/>
    <mergeCell ref="B3:L3"/>
    <mergeCell ref="M3:M4"/>
  </mergeCells>
  <hyperlinks>
    <hyperlink ref="J1" location="'Table of Contents'!C2" display="Back to Table of Contents"/>
  </hyperlinks>
  <pageMargins left="0.75" right="0.75" top="1" bottom="1" header="0.5" footer="0.5"/>
  <pageSetup paperSize="9" scale="41" orientation="portrait" r:id="rId1"/>
  <legacyDrawing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
  <sheetViews>
    <sheetView showGridLines="0" zoomScaleNormal="100" workbookViewId="0"/>
  </sheetViews>
  <sheetFormatPr defaultRowHeight="15" x14ac:dyDescent="0.25"/>
  <cols>
    <col min="1" max="1" width="75.85546875" bestFit="1" customWidth="1"/>
    <col min="2" max="7" width="20.7109375" customWidth="1"/>
  </cols>
  <sheetData>
    <row r="1" spans="1:10" x14ac:dyDescent="0.25">
      <c r="A1" s="8" t="s">
        <v>611</v>
      </c>
      <c r="J1" s="7" t="s">
        <v>892</v>
      </c>
    </row>
    <row r="2" spans="1:10" ht="15.75" thickBot="1" x14ac:dyDescent="0.3">
      <c r="A2" s="2"/>
    </row>
    <row r="3" spans="1:10" ht="31.5" x14ac:dyDescent="0.25">
      <c r="A3" s="378" t="s">
        <v>49</v>
      </c>
      <c r="B3" s="246" t="s">
        <v>210</v>
      </c>
      <c r="C3" s="247" t="s">
        <v>211</v>
      </c>
      <c r="D3" s="247" t="s">
        <v>209</v>
      </c>
      <c r="E3" s="380" t="s">
        <v>212</v>
      </c>
      <c r="F3" s="247" t="s">
        <v>213</v>
      </c>
      <c r="G3" s="248" t="s">
        <v>214</v>
      </c>
    </row>
    <row r="4" spans="1:10" ht="16.5" thickBot="1" x14ac:dyDescent="0.3">
      <c r="A4" s="379"/>
      <c r="B4" s="249" t="s">
        <v>215</v>
      </c>
      <c r="C4" s="250" t="s">
        <v>216</v>
      </c>
      <c r="D4" s="250" t="s">
        <v>216</v>
      </c>
      <c r="E4" s="381"/>
      <c r="F4" s="250" t="s">
        <v>217</v>
      </c>
      <c r="G4" s="251" t="s">
        <v>218</v>
      </c>
    </row>
    <row r="5" spans="1:10" ht="15.75" x14ac:dyDescent="0.25">
      <c r="A5" s="118" t="s">
        <v>285</v>
      </c>
      <c r="B5" s="47">
        <v>659</v>
      </c>
      <c r="C5" s="48">
        <v>72</v>
      </c>
      <c r="D5" s="48">
        <v>53</v>
      </c>
      <c r="E5" s="150">
        <v>19</v>
      </c>
      <c r="F5" s="48">
        <v>90.2</v>
      </c>
      <c r="G5" s="49">
        <v>731</v>
      </c>
    </row>
    <row r="6" spans="1:10" ht="15.75" x14ac:dyDescent="0.25">
      <c r="A6" s="61" t="s">
        <v>56</v>
      </c>
      <c r="B6" s="33">
        <v>15</v>
      </c>
      <c r="C6" s="40">
        <v>9</v>
      </c>
      <c r="D6" s="40">
        <v>6</v>
      </c>
      <c r="E6" s="148">
        <v>3</v>
      </c>
      <c r="F6" s="40">
        <v>62.5</v>
      </c>
      <c r="G6" s="34">
        <v>24</v>
      </c>
    </row>
    <row r="7" spans="1:10" ht="15.75" x14ac:dyDescent="0.25">
      <c r="A7" s="61" t="s">
        <v>286</v>
      </c>
      <c r="B7" s="33">
        <v>14</v>
      </c>
      <c r="C7" s="40">
        <v>4</v>
      </c>
      <c r="D7" s="40" t="s">
        <v>25</v>
      </c>
      <c r="E7" s="148">
        <v>4</v>
      </c>
      <c r="F7" s="40">
        <v>77.8</v>
      </c>
      <c r="G7" s="34">
        <v>18</v>
      </c>
    </row>
    <row r="8" spans="1:10" ht="15.75" x14ac:dyDescent="0.25">
      <c r="A8" s="61" t="s">
        <v>57</v>
      </c>
      <c r="B8" s="33">
        <v>335</v>
      </c>
      <c r="C8" s="40">
        <v>31</v>
      </c>
      <c r="D8" s="40">
        <v>51</v>
      </c>
      <c r="E8" s="40">
        <v>-20</v>
      </c>
      <c r="F8" s="40">
        <v>91.5</v>
      </c>
      <c r="G8" s="34">
        <v>366</v>
      </c>
    </row>
    <row r="9" spans="1:10" ht="15.75" x14ac:dyDescent="0.25">
      <c r="A9" s="61" t="s">
        <v>58</v>
      </c>
      <c r="B9" s="33">
        <v>43</v>
      </c>
      <c r="C9" s="40">
        <v>3</v>
      </c>
      <c r="D9" s="40">
        <v>8</v>
      </c>
      <c r="E9" s="148">
        <v>-5</v>
      </c>
      <c r="F9" s="40">
        <v>93.5</v>
      </c>
      <c r="G9" s="34">
        <v>46</v>
      </c>
    </row>
    <row r="10" spans="1:10" ht="15.75" x14ac:dyDescent="0.25">
      <c r="A10" s="61" t="s">
        <v>287</v>
      </c>
      <c r="B10" s="33">
        <v>7</v>
      </c>
      <c r="C10" s="40">
        <v>4</v>
      </c>
      <c r="D10" s="40">
        <v>5</v>
      </c>
      <c r="E10" s="40">
        <v>-1</v>
      </c>
      <c r="F10" s="40">
        <v>63.6</v>
      </c>
      <c r="G10" s="34">
        <v>11</v>
      </c>
    </row>
    <row r="11" spans="1:10" ht="15.75" x14ac:dyDescent="0.25">
      <c r="A11" s="61" t="s">
        <v>288</v>
      </c>
      <c r="B11" s="33">
        <v>120</v>
      </c>
      <c r="C11" s="40">
        <v>17</v>
      </c>
      <c r="D11" s="40">
        <v>19</v>
      </c>
      <c r="E11" s="148">
        <v>-2</v>
      </c>
      <c r="F11" s="40">
        <v>87.6</v>
      </c>
      <c r="G11" s="34">
        <v>137</v>
      </c>
    </row>
    <row r="12" spans="1:10" ht="15.75" x14ac:dyDescent="0.25">
      <c r="A12" s="61" t="s">
        <v>59</v>
      </c>
      <c r="B12" s="33">
        <v>69</v>
      </c>
      <c r="C12" s="40">
        <v>6</v>
      </c>
      <c r="D12" s="40">
        <v>16</v>
      </c>
      <c r="E12" s="40">
        <v>-10</v>
      </c>
      <c r="F12" s="40">
        <v>92</v>
      </c>
      <c r="G12" s="34">
        <v>75</v>
      </c>
    </row>
    <row r="13" spans="1:10" ht="15.75" x14ac:dyDescent="0.25">
      <c r="A13" s="61" t="s">
        <v>60</v>
      </c>
      <c r="B13" s="33">
        <v>2</v>
      </c>
      <c r="C13" s="40" t="s">
        <v>25</v>
      </c>
      <c r="D13" s="40">
        <v>2</v>
      </c>
      <c r="E13" s="148">
        <v>-2</v>
      </c>
      <c r="F13" s="40">
        <v>100</v>
      </c>
      <c r="G13" s="34">
        <v>2</v>
      </c>
    </row>
    <row r="14" spans="1:10" ht="15.75" x14ac:dyDescent="0.25">
      <c r="A14" s="61" t="s">
        <v>61</v>
      </c>
      <c r="B14" s="33">
        <v>5</v>
      </c>
      <c r="C14" s="40" t="s">
        <v>25</v>
      </c>
      <c r="D14" s="40" t="s">
        <v>25</v>
      </c>
      <c r="E14" s="148">
        <v>0</v>
      </c>
      <c r="F14" s="40">
        <v>100</v>
      </c>
      <c r="G14" s="34">
        <v>5</v>
      </c>
    </row>
    <row r="15" spans="1:10" ht="15.75" x14ac:dyDescent="0.25">
      <c r="A15" s="61" t="s">
        <v>289</v>
      </c>
      <c r="B15" s="33">
        <v>16</v>
      </c>
      <c r="C15" s="40">
        <v>14</v>
      </c>
      <c r="D15" s="40">
        <v>9</v>
      </c>
      <c r="E15" s="148">
        <v>5</v>
      </c>
      <c r="F15" s="40">
        <v>53.3</v>
      </c>
      <c r="G15" s="34">
        <v>30</v>
      </c>
    </row>
    <row r="16" spans="1:10" ht="15.75" x14ac:dyDescent="0.25">
      <c r="A16" s="61" t="s">
        <v>62</v>
      </c>
      <c r="B16" s="33">
        <v>96</v>
      </c>
      <c r="C16" s="40">
        <v>4</v>
      </c>
      <c r="D16" s="40">
        <v>3</v>
      </c>
      <c r="E16" s="40">
        <v>1</v>
      </c>
      <c r="F16" s="40">
        <v>96</v>
      </c>
      <c r="G16" s="34">
        <v>100</v>
      </c>
    </row>
    <row r="17" spans="1:7" ht="15.75" x14ac:dyDescent="0.25">
      <c r="A17" s="61" t="s">
        <v>290</v>
      </c>
      <c r="B17" s="33">
        <v>27</v>
      </c>
      <c r="C17" s="40">
        <v>5</v>
      </c>
      <c r="D17" s="40">
        <v>3</v>
      </c>
      <c r="E17" s="148">
        <v>2</v>
      </c>
      <c r="F17" s="40">
        <v>84.4</v>
      </c>
      <c r="G17" s="34">
        <v>32</v>
      </c>
    </row>
    <row r="18" spans="1:7" ht="15.75" x14ac:dyDescent="0.25">
      <c r="A18" s="61" t="s">
        <v>291</v>
      </c>
      <c r="B18" s="33">
        <v>27</v>
      </c>
      <c r="C18" s="40">
        <v>12</v>
      </c>
      <c r="D18" s="40">
        <v>12</v>
      </c>
      <c r="E18" s="40">
        <v>0</v>
      </c>
      <c r="F18" s="40">
        <v>69.2</v>
      </c>
      <c r="G18" s="34">
        <v>39</v>
      </c>
    </row>
    <row r="19" spans="1:7" ht="15.75" x14ac:dyDescent="0.25">
      <c r="A19" s="61" t="s">
        <v>292</v>
      </c>
      <c r="B19" s="33">
        <v>104</v>
      </c>
      <c r="C19" s="40">
        <v>8</v>
      </c>
      <c r="D19" s="40">
        <v>4</v>
      </c>
      <c r="E19" s="148">
        <v>4</v>
      </c>
      <c r="F19" s="40">
        <v>92.9</v>
      </c>
      <c r="G19" s="34">
        <v>112</v>
      </c>
    </row>
    <row r="20" spans="1:7" ht="15.75" x14ac:dyDescent="0.25">
      <c r="A20" s="61" t="s">
        <v>293</v>
      </c>
      <c r="B20" s="33">
        <v>6</v>
      </c>
      <c r="C20" s="40">
        <v>2</v>
      </c>
      <c r="D20" s="40">
        <v>1</v>
      </c>
      <c r="E20" s="40">
        <v>1</v>
      </c>
      <c r="F20" s="40">
        <v>75</v>
      </c>
      <c r="G20" s="34">
        <v>8</v>
      </c>
    </row>
    <row r="21" spans="1:7" ht="15.75" x14ac:dyDescent="0.25">
      <c r="A21" s="61" t="s">
        <v>64</v>
      </c>
      <c r="B21" s="33">
        <v>10</v>
      </c>
      <c r="C21" s="40">
        <v>4</v>
      </c>
      <c r="D21" s="40">
        <v>2</v>
      </c>
      <c r="E21" s="148">
        <v>2</v>
      </c>
      <c r="F21" s="40">
        <v>71.400000000000006</v>
      </c>
      <c r="G21" s="34">
        <v>14</v>
      </c>
    </row>
    <row r="22" spans="1:7" ht="15.75" x14ac:dyDescent="0.25">
      <c r="A22" s="61" t="s">
        <v>295</v>
      </c>
      <c r="B22" s="33">
        <v>179</v>
      </c>
      <c r="C22" s="40">
        <v>29</v>
      </c>
      <c r="D22" s="40">
        <v>35</v>
      </c>
      <c r="E22" s="148">
        <v>-6</v>
      </c>
      <c r="F22" s="40">
        <v>86.1</v>
      </c>
      <c r="G22" s="34">
        <v>208</v>
      </c>
    </row>
    <row r="23" spans="1:7" ht="15.75" x14ac:dyDescent="0.25">
      <c r="A23" s="61" t="s">
        <v>79</v>
      </c>
      <c r="B23" s="33">
        <v>125</v>
      </c>
      <c r="C23" s="40">
        <v>17</v>
      </c>
      <c r="D23" s="40">
        <v>5</v>
      </c>
      <c r="E23" s="148">
        <v>12</v>
      </c>
      <c r="F23" s="40">
        <v>88</v>
      </c>
      <c r="G23" s="34">
        <v>142</v>
      </c>
    </row>
    <row r="24" spans="1:7" ht="15.75" x14ac:dyDescent="0.25">
      <c r="A24" s="61" t="s">
        <v>80</v>
      </c>
      <c r="B24" s="33">
        <v>39</v>
      </c>
      <c r="C24" s="40">
        <v>16</v>
      </c>
      <c r="D24" s="40">
        <v>10</v>
      </c>
      <c r="E24" s="40">
        <v>6</v>
      </c>
      <c r="F24" s="40">
        <v>70.900000000000006</v>
      </c>
      <c r="G24" s="34">
        <v>55</v>
      </c>
    </row>
    <row r="25" spans="1:7" ht="15.75" x14ac:dyDescent="0.25">
      <c r="A25" s="61" t="s">
        <v>81</v>
      </c>
      <c r="B25" s="33">
        <v>5</v>
      </c>
      <c r="C25" s="40">
        <v>4</v>
      </c>
      <c r="D25" s="40" t="s">
        <v>25</v>
      </c>
      <c r="E25" s="148">
        <v>4</v>
      </c>
      <c r="F25" s="40">
        <v>55.6</v>
      </c>
      <c r="G25" s="34">
        <v>9</v>
      </c>
    </row>
    <row r="26" spans="1:7" ht="15.75" x14ac:dyDescent="0.25">
      <c r="A26" s="61" t="s">
        <v>296</v>
      </c>
      <c r="B26" s="33">
        <v>25</v>
      </c>
      <c r="C26" s="40" t="s">
        <v>25</v>
      </c>
      <c r="D26" s="40">
        <v>2</v>
      </c>
      <c r="E26" s="40">
        <v>-2</v>
      </c>
      <c r="F26" s="40">
        <v>100</v>
      </c>
      <c r="G26" s="34">
        <v>25</v>
      </c>
    </row>
    <row r="27" spans="1:7" ht="15.75" x14ac:dyDescent="0.25">
      <c r="A27" s="61" t="s">
        <v>297</v>
      </c>
      <c r="B27" s="33">
        <v>53</v>
      </c>
      <c r="C27" s="40">
        <v>6</v>
      </c>
      <c r="D27" s="40">
        <v>6</v>
      </c>
      <c r="E27" s="148">
        <v>0</v>
      </c>
      <c r="F27" s="40">
        <v>89.8</v>
      </c>
      <c r="G27" s="34">
        <v>59</v>
      </c>
    </row>
    <row r="28" spans="1:7" ht="15.75" x14ac:dyDescent="0.25">
      <c r="A28" s="61" t="s">
        <v>70</v>
      </c>
      <c r="B28" s="33">
        <v>2606</v>
      </c>
      <c r="C28" s="40">
        <v>229</v>
      </c>
      <c r="D28" s="40">
        <v>130</v>
      </c>
      <c r="E28" s="40">
        <v>99</v>
      </c>
      <c r="F28" s="40">
        <v>91.9</v>
      </c>
      <c r="G28" s="34">
        <v>2835</v>
      </c>
    </row>
    <row r="29" spans="1:7" ht="15.75" x14ac:dyDescent="0.25">
      <c r="A29" s="61" t="s">
        <v>71</v>
      </c>
      <c r="B29" s="33">
        <v>40</v>
      </c>
      <c r="C29" s="40">
        <v>9</v>
      </c>
      <c r="D29" s="40">
        <v>11</v>
      </c>
      <c r="E29" s="148">
        <v>-2</v>
      </c>
      <c r="F29" s="40">
        <v>81.599999999999994</v>
      </c>
      <c r="G29" s="34">
        <v>49</v>
      </c>
    </row>
    <row r="30" spans="1:7" ht="15.75" x14ac:dyDescent="0.25">
      <c r="A30" s="61" t="s">
        <v>299</v>
      </c>
      <c r="B30" s="33">
        <v>248</v>
      </c>
      <c r="C30" s="40">
        <v>55</v>
      </c>
      <c r="D30" s="40">
        <v>83</v>
      </c>
      <c r="E30" s="148">
        <v>-28</v>
      </c>
      <c r="F30" s="40">
        <v>81.8</v>
      </c>
      <c r="G30" s="34">
        <v>303</v>
      </c>
    </row>
    <row r="31" spans="1:7" ht="15.75" x14ac:dyDescent="0.25">
      <c r="A31" s="61" t="s">
        <v>72</v>
      </c>
      <c r="B31" s="33">
        <v>30</v>
      </c>
      <c r="C31" s="40">
        <v>7</v>
      </c>
      <c r="D31" s="40">
        <v>5</v>
      </c>
      <c r="E31" s="148">
        <v>2</v>
      </c>
      <c r="F31" s="40">
        <v>81.099999999999994</v>
      </c>
      <c r="G31" s="34">
        <v>37</v>
      </c>
    </row>
    <row r="32" spans="1:7" ht="15.75" x14ac:dyDescent="0.25">
      <c r="A32" s="61" t="s">
        <v>300</v>
      </c>
      <c r="B32" s="33">
        <v>11</v>
      </c>
      <c r="C32" s="40">
        <v>3</v>
      </c>
      <c r="D32" s="40" t="s">
        <v>25</v>
      </c>
      <c r="E32" s="40">
        <v>3</v>
      </c>
      <c r="F32" s="40">
        <v>78.599999999999994</v>
      </c>
      <c r="G32" s="34">
        <v>14</v>
      </c>
    </row>
    <row r="33" spans="1:10" ht="15.75" x14ac:dyDescent="0.25">
      <c r="A33" s="61" t="s">
        <v>301</v>
      </c>
      <c r="B33" s="33">
        <v>117</v>
      </c>
      <c r="C33" s="40">
        <v>32</v>
      </c>
      <c r="D33" s="40">
        <v>38</v>
      </c>
      <c r="E33" s="148">
        <v>-6</v>
      </c>
      <c r="F33" s="40">
        <v>78.5</v>
      </c>
      <c r="G33" s="34">
        <v>149</v>
      </c>
      <c r="J33" s="151"/>
    </row>
    <row r="34" spans="1:10" ht="15.75" x14ac:dyDescent="0.25">
      <c r="A34" s="61" t="s">
        <v>74</v>
      </c>
      <c r="B34" s="33" t="s">
        <v>25</v>
      </c>
      <c r="C34" s="40">
        <v>1</v>
      </c>
      <c r="D34" s="40" t="s">
        <v>25</v>
      </c>
      <c r="E34" s="40">
        <v>1</v>
      </c>
      <c r="F34" s="40" t="s">
        <v>25</v>
      </c>
      <c r="G34" s="34">
        <v>1</v>
      </c>
    </row>
    <row r="35" spans="1:10" ht="15.75" x14ac:dyDescent="0.25">
      <c r="A35" s="61" t="s">
        <v>302</v>
      </c>
      <c r="B35" s="33">
        <v>10</v>
      </c>
      <c r="C35" s="40">
        <v>2</v>
      </c>
      <c r="D35" s="40">
        <v>11</v>
      </c>
      <c r="E35" s="148">
        <v>-9</v>
      </c>
      <c r="F35" s="40">
        <v>83.3</v>
      </c>
      <c r="G35" s="34">
        <v>12</v>
      </c>
    </row>
    <row r="36" spans="1:10" ht="15.75" x14ac:dyDescent="0.25">
      <c r="A36" s="61" t="s">
        <v>73</v>
      </c>
      <c r="B36" s="33">
        <v>26</v>
      </c>
      <c r="C36" s="40">
        <v>9</v>
      </c>
      <c r="D36" s="40">
        <v>10</v>
      </c>
      <c r="E36" s="40">
        <v>-1</v>
      </c>
      <c r="F36" s="40">
        <v>74.3</v>
      </c>
      <c r="G36" s="34">
        <v>35</v>
      </c>
    </row>
    <row r="37" spans="1:10" ht="15.75" x14ac:dyDescent="0.25">
      <c r="A37" s="61" t="s">
        <v>75</v>
      </c>
      <c r="B37" s="33">
        <v>76</v>
      </c>
      <c r="C37" s="40">
        <v>10</v>
      </c>
      <c r="D37" s="40">
        <v>15</v>
      </c>
      <c r="E37" s="148">
        <v>-5</v>
      </c>
      <c r="F37" s="40">
        <v>88.4</v>
      </c>
      <c r="G37" s="34">
        <v>86</v>
      </c>
    </row>
    <row r="38" spans="1:10" ht="15.75" x14ac:dyDescent="0.25">
      <c r="A38" s="61" t="s">
        <v>76</v>
      </c>
      <c r="B38" s="33">
        <v>18</v>
      </c>
      <c r="C38" s="40">
        <v>4</v>
      </c>
      <c r="D38" s="40">
        <v>6</v>
      </c>
      <c r="E38" s="148">
        <v>-2</v>
      </c>
      <c r="F38" s="40">
        <v>81.8</v>
      </c>
      <c r="G38" s="34">
        <v>22</v>
      </c>
    </row>
    <row r="39" spans="1:10" ht="15.75" x14ac:dyDescent="0.25">
      <c r="A39" s="61" t="s">
        <v>303</v>
      </c>
      <c r="B39" s="33">
        <v>62</v>
      </c>
      <c r="C39" s="40">
        <v>10</v>
      </c>
      <c r="D39" s="40">
        <v>14</v>
      </c>
      <c r="E39" s="148">
        <v>-4</v>
      </c>
      <c r="F39" s="40">
        <v>86.1</v>
      </c>
      <c r="G39" s="34">
        <v>72</v>
      </c>
    </row>
    <row r="40" spans="1:10" ht="15.75" x14ac:dyDescent="0.25">
      <c r="A40" s="61" t="s">
        <v>77</v>
      </c>
      <c r="B40" s="33">
        <v>2</v>
      </c>
      <c r="C40" s="40">
        <v>2</v>
      </c>
      <c r="D40" s="40">
        <v>2</v>
      </c>
      <c r="E40" s="40">
        <v>0</v>
      </c>
      <c r="F40" s="40">
        <v>50</v>
      </c>
      <c r="G40" s="34">
        <v>4</v>
      </c>
    </row>
    <row r="41" spans="1:10" ht="15.75" x14ac:dyDescent="0.25">
      <c r="A41" s="61" t="s">
        <v>82</v>
      </c>
      <c r="B41" s="33">
        <v>249</v>
      </c>
      <c r="C41" s="40">
        <v>45</v>
      </c>
      <c r="D41" s="40">
        <v>59</v>
      </c>
      <c r="E41" s="148">
        <v>-14</v>
      </c>
      <c r="F41" s="40">
        <v>84.7</v>
      </c>
      <c r="G41" s="34">
        <v>294</v>
      </c>
    </row>
    <row r="42" spans="1:10" ht="15.75" x14ac:dyDescent="0.25">
      <c r="A42" s="61" t="s">
        <v>83</v>
      </c>
      <c r="B42" s="33">
        <v>86</v>
      </c>
      <c r="C42" s="40">
        <v>15</v>
      </c>
      <c r="D42" s="40">
        <v>16</v>
      </c>
      <c r="E42" s="40">
        <v>-1</v>
      </c>
      <c r="F42" s="40">
        <v>85.1</v>
      </c>
      <c r="G42" s="34">
        <v>101</v>
      </c>
    </row>
    <row r="43" spans="1:10" ht="15.75" x14ac:dyDescent="0.25">
      <c r="A43" s="61" t="s">
        <v>304</v>
      </c>
      <c r="B43" s="33">
        <v>43</v>
      </c>
      <c r="C43" s="40">
        <v>17</v>
      </c>
      <c r="D43" s="40">
        <v>9</v>
      </c>
      <c r="E43" s="148">
        <v>8</v>
      </c>
      <c r="F43" s="40">
        <v>71.7</v>
      </c>
      <c r="G43" s="34">
        <v>60</v>
      </c>
    </row>
    <row r="44" spans="1:10" ht="15.75" x14ac:dyDescent="0.25">
      <c r="A44" s="61" t="s">
        <v>84</v>
      </c>
      <c r="B44" s="33">
        <v>6</v>
      </c>
      <c r="C44" s="40" t="s">
        <v>25</v>
      </c>
      <c r="D44" s="40">
        <v>1</v>
      </c>
      <c r="E44" s="40">
        <v>-1</v>
      </c>
      <c r="F44" s="40">
        <v>100</v>
      </c>
      <c r="G44" s="34">
        <v>6</v>
      </c>
    </row>
    <row r="45" spans="1:10" ht="15.75" x14ac:dyDescent="0.25">
      <c r="A45" s="61" t="s">
        <v>305</v>
      </c>
      <c r="B45" s="33">
        <v>10</v>
      </c>
      <c r="C45" s="40">
        <v>3</v>
      </c>
      <c r="D45" s="40">
        <v>4</v>
      </c>
      <c r="E45" s="148">
        <v>-1</v>
      </c>
      <c r="F45" s="40">
        <v>76.900000000000006</v>
      </c>
      <c r="G45" s="34">
        <v>13</v>
      </c>
    </row>
    <row r="46" spans="1:10" ht="15.75" x14ac:dyDescent="0.25">
      <c r="A46" s="61" t="s">
        <v>85</v>
      </c>
      <c r="B46" s="33">
        <v>419</v>
      </c>
      <c r="C46" s="40">
        <v>76</v>
      </c>
      <c r="D46" s="40">
        <v>61</v>
      </c>
      <c r="E46" s="148">
        <v>15</v>
      </c>
      <c r="F46" s="40">
        <v>84.6</v>
      </c>
      <c r="G46" s="34">
        <v>495</v>
      </c>
    </row>
    <row r="47" spans="1:10" ht="15.75" x14ac:dyDescent="0.25">
      <c r="A47" s="61" t="s">
        <v>306</v>
      </c>
      <c r="B47" s="33">
        <v>1</v>
      </c>
      <c r="C47" s="40">
        <v>2</v>
      </c>
      <c r="D47" s="40">
        <v>1</v>
      </c>
      <c r="E47" s="148">
        <v>1</v>
      </c>
      <c r="F47" s="40">
        <v>33.299999999999997</v>
      </c>
      <c r="G47" s="34">
        <v>3</v>
      </c>
    </row>
    <row r="48" spans="1:10" ht="15.75" x14ac:dyDescent="0.25">
      <c r="A48" s="61" t="s">
        <v>307</v>
      </c>
      <c r="B48" s="33">
        <v>44</v>
      </c>
      <c r="C48" s="40">
        <v>32</v>
      </c>
      <c r="D48" s="40">
        <v>16</v>
      </c>
      <c r="E48" s="40">
        <v>16</v>
      </c>
      <c r="F48" s="40">
        <v>57.9</v>
      </c>
      <c r="G48" s="34">
        <v>76</v>
      </c>
    </row>
    <row r="49" spans="1:7" ht="15.75" x14ac:dyDescent="0.25">
      <c r="A49" s="61" t="s">
        <v>308</v>
      </c>
      <c r="B49" s="33">
        <v>606</v>
      </c>
      <c r="C49" s="40">
        <v>115</v>
      </c>
      <c r="D49" s="40">
        <v>98</v>
      </c>
      <c r="E49" s="148">
        <v>17</v>
      </c>
      <c r="F49" s="40">
        <v>84</v>
      </c>
      <c r="G49" s="34">
        <v>721</v>
      </c>
    </row>
    <row r="50" spans="1:7" ht="15.75" x14ac:dyDescent="0.25">
      <c r="A50" s="61" t="s">
        <v>309</v>
      </c>
      <c r="B50" s="33">
        <v>89</v>
      </c>
      <c r="C50" s="40">
        <v>49</v>
      </c>
      <c r="D50" s="40">
        <v>2</v>
      </c>
      <c r="E50" s="40">
        <v>47</v>
      </c>
      <c r="F50" s="40">
        <v>64.5</v>
      </c>
      <c r="G50" s="34">
        <v>138</v>
      </c>
    </row>
    <row r="51" spans="1:7" ht="15.75" x14ac:dyDescent="0.25">
      <c r="A51" s="61" t="s">
        <v>310</v>
      </c>
      <c r="B51" s="33">
        <v>4</v>
      </c>
      <c r="C51" s="40" t="s">
        <v>25</v>
      </c>
      <c r="D51" s="40">
        <v>1</v>
      </c>
      <c r="E51" s="148">
        <v>-1</v>
      </c>
      <c r="F51" s="40">
        <v>100</v>
      </c>
      <c r="G51" s="34">
        <v>4</v>
      </c>
    </row>
    <row r="52" spans="1:7" ht="15.75" x14ac:dyDescent="0.25">
      <c r="A52" s="61" t="s">
        <v>311</v>
      </c>
      <c r="B52" s="33">
        <v>11</v>
      </c>
      <c r="C52" s="40">
        <v>14</v>
      </c>
      <c r="D52" s="40" t="s">
        <v>25</v>
      </c>
      <c r="E52" s="40">
        <v>14</v>
      </c>
      <c r="F52" s="40">
        <v>44</v>
      </c>
      <c r="G52" s="34">
        <v>25</v>
      </c>
    </row>
    <row r="53" spans="1:7" ht="15.75" x14ac:dyDescent="0.25">
      <c r="A53" s="61" t="s">
        <v>86</v>
      </c>
      <c r="B53" s="33">
        <v>38</v>
      </c>
      <c r="C53" s="40">
        <v>6</v>
      </c>
      <c r="D53" s="40">
        <v>8</v>
      </c>
      <c r="E53" s="148">
        <v>-2</v>
      </c>
      <c r="F53" s="40">
        <v>86.4</v>
      </c>
      <c r="G53" s="34">
        <v>44</v>
      </c>
    </row>
    <row r="54" spans="1:7" ht="15.75" x14ac:dyDescent="0.25">
      <c r="A54" s="61" t="s">
        <v>312</v>
      </c>
      <c r="B54" s="33">
        <v>7</v>
      </c>
      <c r="C54" s="40" t="s">
        <v>25</v>
      </c>
      <c r="D54" s="40">
        <v>1</v>
      </c>
      <c r="E54" s="148">
        <v>-1</v>
      </c>
      <c r="F54" s="40">
        <v>100</v>
      </c>
      <c r="G54" s="34">
        <v>7</v>
      </c>
    </row>
    <row r="55" spans="1:7" ht="15.75" x14ac:dyDescent="0.25">
      <c r="A55" s="61" t="s">
        <v>87</v>
      </c>
      <c r="B55" s="33">
        <v>7</v>
      </c>
      <c r="C55" s="40">
        <v>2</v>
      </c>
      <c r="D55" s="40">
        <v>1</v>
      </c>
      <c r="E55" s="148">
        <v>1</v>
      </c>
      <c r="F55" s="40">
        <v>77.8</v>
      </c>
      <c r="G55" s="34">
        <v>9</v>
      </c>
    </row>
    <row r="56" spans="1:7" ht="15.75" x14ac:dyDescent="0.25">
      <c r="A56" s="61" t="s">
        <v>313</v>
      </c>
      <c r="B56" s="33">
        <v>4</v>
      </c>
      <c r="C56" s="40">
        <v>2</v>
      </c>
      <c r="D56" s="40">
        <v>3</v>
      </c>
      <c r="E56" s="40">
        <v>-1</v>
      </c>
      <c r="F56" s="40">
        <v>66.7</v>
      </c>
      <c r="G56" s="34">
        <v>6</v>
      </c>
    </row>
    <row r="57" spans="1:7" ht="15.75" x14ac:dyDescent="0.25">
      <c r="A57" s="61" t="s">
        <v>88</v>
      </c>
      <c r="B57" s="33">
        <v>4</v>
      </c>
      <c r="C57" s="40">
        <v>5</v>
      </c>
      <c r="D57" s="40">
        <v>4</v>
      </c>
      <c r="E57" s="148">
        <v>1</v>
      </c>
      <c r="F57" s="40">
        <v>44.4</v>
      </c>
      <c r="G57" s="34">
        <v>9</v>
      </c>
    </row>
    <row r="58" spans="1:7" ht="15.75" x14ac:dyDescent="0.25">
      <c r="A58" s="61" t="s">
        <v>314</v>
      </c>
      <c r="B58" s="33">
        <v>14</v>
      </c>
      <c r="C58" s="40">
        <v>3</v>
      </c>
      <c r="D58" s="40">
        <v>1</v>
      </c>
      <c r="E58" s="40">
        <v>2</v>
      </c>
      <c r="F58" s="40">
        <v>82.4</v>
      </c>
      <c r="G58" s="34">
        <v>17</v>
      </c>
    </row>
    <row r="59" spans="1:7" ht="15.75" x14ac:dyDescent="0.25">
      <c r="A59" s="61" t="s">
        <v>89</v>
      </c>
      <c r="B59" s="33">
        <v>2</v>
      </c>
      <c r="C59" s="40">
        <v>2</v>
      </c>
      <c r="D59" s="40">
        <v>2</v>
      </c>
      <c r="E59" s="148">
        <v>0</v>
      </c>
      <c r="F59" s="40">
        <v>50</v>
      </c>
      <c r="G59" s="34">
        <v>4</v>
      </c>
    </row>
    <row r="60" spans="1:7" ht="15.75" x14ac:dyDescent="0.25">
      <c r="A60" s="61" t="s">
        <v>90</v>
      </c>
      <c r="B60" s="33">
        <v>1</v>
      </c>
      <c r="C60" s="40">
        <v>1</v>
      </c>
      <c r="D60" s="40">
        <v>1</v>
      </c>
      <c r="E60" s="40">
        <v>0</v>
      </c>
      <c r="F60" s="40">
        <v>50</v>
      </c>
      <c r="G60" s="34">
        <v>2</v>
      </c>
    </row>
    <row r="61" spans="1:7" ht="15.75" x14ac:dyDescent="0.25">
      <c r="A61" s="61" t="s">
        <v>91</v>
      </c>
      <c r="B61" s="33">
        <v>1</v>
      </c>
      <c r="C61" s="40" t="s">
        <v>25</v>
      </c>
      <c r="D61" s="40" t="s">
        <v>25</v>
      </c>
      <c r="E61" s="148">
        <v>0</v>
      </c>
      <c r="F61" s="40">
        <v>100</v>
      </c>
      <c r="G61" s="34">
        <v>1</v>
      </c>
    </row>
    <row r="62" spans="1:7" ht="15.75" x14ac:dyDescent="0.25">
      <c r="A62" s="61" t="s">
        <v>92</v>
      </c>
      <c r="B62" s="33">
        <v>1</v>
      </c>
      <c r="C62" s="40">
        <v>1</v>
      </c>
      <c r="D62" s="40" t="s">
        <v>25</v>
      </c>
      <c r="E62" s="148">
        <v>1</v>
      </c>
      <c r="F62" s="40">
        <v>50</v>
      </c>
      <c r="G62" s="34">
        <v>2</v>
      </c>
    </row>
    <row r="63" spans="1:7" ht="15.75" x14ac:dyDescent="0.25">
      <c r="A63" s="61" t="s">
        <v>315</v>
      </c>
      <c r="B63" s="33">
        <v>7</v>
      </c>
      <c r="C63" s="40">
        <v>4</v>
      </c>
      <c r="D63" s="40">
        <v>2</v>
      </c>
      <c r="E63" s="148">
        <v>2</v>
      </c>
      <c r="F63" s="40">
        <v>63.6</v>
      </c>
      <c r="G63" s="34">
        <v>11</v>
      </c>
    </row>
    <row r="64" spans="1:7" ht="15.75" x14ac:dyDescent="0.25">
      <c r="A64" s="61" t="s">
        <v>316</v>
      </c>
      <c r="B64" s="33">
        <v>2610</v>
      </c>
      <c r="C64" s="40">
        <v>149</v>
      </c>
      <c r="D64" s="40">
        <v>165</v>
      </c>
      <c r="E64" s="40">
        <v>-16</v>
      </c>
      <c r="F64" s="40">
        <v>94.6</v>
      </c>
      <c r="G64" s="34">
        <v>2759</v>
      </c>
    </row>
    <row r="65" spans="1:7" ht="15.75" x14ac:dyDescent="0.25">
      <c r="A65" s="61" t="s">
        <v>317</v>
      </c>
      <c r="B65" s="33">
        <v>3</v>
      </c>
      <c r="C65" s="40">
        <v>2</v>
      </c>
      <c r="D65" s="40">
        <v>1</v>
      </c>
      <c r="E65" s="148">
        <v>1</v>
      </c>
      <c r="F65" s="40">
        <v>60</v>
      </c>
      <c r="G65" s="34">
        <v>5</v>
      </c>
    </row>
    <row r="66" spans="1:7" ht="15.75" x14ac:dyDescent="0.25">
      <c r="A66" s="61" t="s">
        <v>318</v>
      </c>
      <c r="B66" s="33">
        <v>461</v>
      </c>
      <c r="C66" s="40">
        <v>121</v>
      </c>
      <c r="D66" s="40">
        <v>95</v>
      </c>
      <c r="E66" s="40">
        <v>26</v>
      </c>
      <c r="F66" s="40">
        <v>79.2</v>
      </c>
      <c r="G66" s="34">
        <v>582</v>
      </c>
    </row>
    <row r="67" spans="1:7" ht="31.5" x14ac:dyDescent="0.25">
      <c r="A67" s="61" t="s">
        <v>319</v>
      </c>
      <c r="B67" s="33">
        <v>1</v>
      </c>
      <c r="C67" s="40">
        <v>1</v>
      </c>
      <c r="D67" s="40" t="s">
        <v>25</v>
      </c>
      <c r="E67" s="148">
        <v>1</v>
      </c>
      <c r="F67" s="40">
        <v>50</v>
      </c>
      <c r="G67" s="34">
        <v>2</v>
      </c>
    </row>
    <row r="68" spans="1:7" ht="31.5" x14ac:dyDescent="0.25">
      <c r="A68" s="61" t="s">
        <v>320</v>
      </c>
      <c r="B68" s="33">
        <v>238</v>
      </c>
      <c r="C68" s="40">
        <v>60</v>
      </c>
      <c r="D68" s="40">
        <v>37</v>
      </c>
      <c r="E68" s="40">
        <v>23</v>
      </c>
      <c r="F68" s="40">
        <v>79.900000000000006</v>
      </c>
      <c r="G68" s="34">
        <v>298</v>
      </c>
    </row>
    <row r="69" spans="1:7" ht="15.75" x14ac:dyDescent="0.25">
      <c r="A69" s="61" t="s">
        <v>321</v>
      </c>
      <c r="B69" s="33">
        <v>30</v>
      </c>
      <c r="C69" s="40">
        <v>12</v>
      </c>
      <c r="D69" s="40">
        <v>6</v>
      </c>
      <c r="E69" s="148">
        <v>6</v>
      </c>
      <c r="F69" s="40">
        <v>71.400000000000006</v>
      </c>
      <c r="G69" s="34">
        <v>42</v>
      </c>
    </row>
    <row r="70" spans="1:7" ht="15.75" x14ac:dyDescent="0.25">
      <c r="A70" s="61" t="s">
        <v>65</v>
      </c>
      <c r="B70" s="33">
        <v>2</v>
      </c>
      <c r="C70" s="40" t="s">
        <v>25</v>
      </c>
      <c r="D70" s="40">
        <v>1</v>
      </c>
      <c r="E70" s="148">
        <v>-1</v>
      </c>
      <c r="F70" s="40">
        <v>100</v>
      </c>
      <c r="G70" s="34">
        <v>2</v>
      </c>
    </row>
    <row r="71" spans="1:7" ht="15.75" x14ac:dyDescent="0.25">
      <c r="A71" s="61" t="s">
        <v>93</v>
      </c>
      <c r="B71" s="33">
        <v>3</v>
      </c>
      <c r="C71" s="40" t="s">
        <v>25</v>
      </c>
      <c r="D71" s="40" t="s">
        <v>25</v>
      </c>
      <c r="E71" s="148">
        <v>0</v>
      </c>
      <c r="F71" s="40">
        <v>100</v>
      </c>
      <c r="G71" s="34">
        <v>3</v>
      </c>
    </row>
    <row r="72" spans="1:7" ht="15.75" x14ac:dyDescent="0.25">
      <c r="A72" s="61" t="s">
        <v>63</v>
      </c>
      <c r="B72" s="33">
        <v>24</v>
      </c>
      <c r="C72" s="40">
        <v>9</v>
      </c>
      <c r="D72" s="40">
        <v>4</v>
      </c>
      <c r="E72" s="40">
        <v>5</v>
      </c>
      <c r="F72" s="40">
        <v>72.7</v>
      </c>
      <c r="G72" s="34">
        <v>33</v>
      </c>
    </row>
    <row r="73" spans="1:7" ht="15.75" x14ac:dyDescent="0.25">
      <c r="A73" s="61" t="s">
        <v>94</v>
      </c>
      <c r="B73" s="33">
        <v>4</v>
      </c>
      <c r="C73" s="40">
        <v>2</v>
      </c>
      <c r="D73" s="40">
        <v>2</v>
      </c>
      <c r="E73" s="148">
        <v>0</v>
      </c>
      <c r="F73" s="40">
        <v>66.7</v>
      </c>
      <c r="G73" s="34">
        <v>6</v>
      </c>
    </row>
    <row r="74" spans="1:7" ht="15.75" x14ac:dyDescent="0.25">
      <c r="A74" s="61" t="s">
        <v>323</v>
      </c>
      <c r="B74" s="33">
        <v>19</v>
      </c>
      <c r="C74" s="40">
        <v>4</v>
      </c>
      <c r="D74" s="40">
        <v>3</v>
      </c>
      <c r="E74" s="40">
        <v>1</v>
      </c>
      <c r="F74" s="40">
        <v>82.6</v>
      </c>
      <c r="G74" s="34">
        <v>23</v>
      </c>
    </row>
    <row r="75" spans="1:7" ht="15.75" x14ac:dyDescent="0.25">
      <c r="A75" s="61" t="s">
        <v>66</v>
      </c>
      <c r="B75" s="33">
        <v>31</v>
      </c>
      <c r="C75" s="40">
        <v>4</v>
      </c>
      <c r="D75" s="40">
        <v>10</v>
      </c>
      <c r="E75" s="148">
        <v>-6</v>
      </c>
      <c r="F75" s="40">
        <v>88.6</v>
      </c>
      <c r="G75" s="34">
        <v>35</v>
      </c>
    </row>
    <row r="76" spans="1:7" ht="15.75" x14ac:dyDescent="0.25">
      <c r="A76" s="61" t="s">
        <v>67</v>
      </c>
      <c r="B76" s="33">
        <v>12</v>
      </c>
      <c r="C76" s="40">
        <v>1</v>
      </c>
      <c r="D76" s="40">
        <v>3</v>
      </c>
      <c r="E76" s="40">
        <v>-2</v>
      </c>
      <c r="F76" s="40">
        <v>92.3</v>
      </c>
      <c r="G76" s="34">
        <v>13</v>
      </c>
    </row>
    <row r="77" spans="1:7" ht="15.75" x14ac:dyDescent="0.25">
      <c r="A77" s="61" t="s">
        <v>324</v>
      </c>
      <c r="B77" s="33">
        <v>3</v>
      </c>
      <c r="C77" s="40" t="s">
        <v>25</v>
      </c>
      <c r="D77" s="40">
        <v>2</v>
      </c>
      <c r="E77" s="148">
        <v>-2</v>
      </c>
      <c r="F77" s="40">
        <v>100</v>
      </c>
      <c r="G77" s="34">
        <v>3</v>
      </c>
    </row>
    <row r="78" spans="1:7" ht="15.75" x14ac:dyDescent="0.25">
      <c r="A78" s="61" t="s">
        <v>68</v>
      </c>
      <c r="B78" s="33">
        <v>1</v>
      </c>
      <c r="C78" s="40">
        <v>3</v>
      </c>
      <c r="D78" s="40">
        <v>3</v>
      </c>
      <c r="E78" s="148">
        <v>0</v>
      </c>
      <c r="F78" s="40">
        <v>25</v>
      </c>
      <c r="G78" s="34">
        <v>4</v>
      </c>
    </row>
    <row r="79" spans="1:7" ht="15.75" x14ac:dyDescent="0.25">
      <c r="A79" s="61" t="s">
        <v>95</v>
      </c>
      <c r="B79" s="33">
        <v>213</v>
      </c>
      <c r="C79" s="40">
        <v>53</v>
      </c>
      <c r="D79" s="40">
        <v>56</v>
      </c>
      <c r="E79" s="148">
        <v>-3</v>
      </c>
      <c r="F79" s="40">
        <v>80.099999999999994</v>
      </c>
      <c r="G79" s="34">
        <v>266</v>
      </c>
    </row>
    <row r="80" spans="1:7" ht="15.75" x14ac:dyDescent="0.25">
      <c r="A80" s="61" t="s">
        <v>325</v>
      </c>
      <c r="B80" s="33">
        <v>8</v>
      </c>
      <c r="C80" s="40">
        <v>2</v>
      </c>
      <c r="D80" s="40" t="s">
        <v>25</v>
      </c>
      <c r="E80" s="40">
        <v>2</v>
      </c>
      <c r="F80" s="40">
        <v>80</v>
      </c>
      <c r="G80" s="34">
        <v>10</v>
      </c>
    </row>
    <row r="81" spans="1:7" ht="15.75" x14ac:dyDescent="0.25">
      <c r="A81" s="61" t="s">
        <v>326</v>
      </c>
      <c r="B81" s="33">
        <v>21</v>
      </c>
      <c r="C81" s="40">
        <v>5</v>
      </c>
      <c r="D81" s="40">
        <v>1</v>
      </c>
      <c r="E81" s="148">
        <v>4</v>
      </c>
      <c r="F81" s="40">
        <v>80.8</v>
      </c>
      <c r="G81" s="34">
        <v>26</v>
      </c>
    </row>
    <row r="82" spans="1:7" ht="15.75" x14ac:dyDescent="0.25">
      <c r="A82" s="61" t="s">
        <v>327</v>
      </c>
      <c r="B82" s="33">
        <v>53</v>
      </c>
      <c r="C82" s="40">
        <v>5</v>
      </c>
      <c r="D82" s="40">
        <v>11</v>
      </c>
      <c r="E82" s="40">
        <v>-6</v>
      </c>
      <c r="F82" s="40">
        <v>91.4</v>
      </c>
      <c r="G82" s="34">
        <v>58</v>
      </c>
    </row>
    <row r="83" spans="1:7" ht="15.75" x14ac:dyDescent="0.25">
      <c r="A83" s="61" t="s">
        <v>96</v>
      </c>
      <c r="B83" s="33">
        <v>29</v>
      </c>
      <c r="C83" s="40">
        <v>18</v>
      </c>
      <c r="D83" s="40">
        <v>12</v>
      </c>
      <c r="E83" s="148">
        <v>6</v>
      </c>
      <c r="F83" s="40">
        <v>61.7</v>
      </c>
      <c r="G83" s="34">
        <v>47</v>
      </c>
    </row>
    <row r="84" spans="1:7" ht="15.75" x14ac:dyDescent="0.25">
      <c r="A84" s="61" t="s">
        <v>328</v>
      </c>
      <c r="B84" s="33">
        <v>145</v>
      </c>
      <c r="C84" s="40">
        <v>36</v>
      </c>
      <c r="D84" s="40">
        <v>19</v>
      </c>
      <c r="E84" s="40">
        <v>17</v>
      </c>
      <c r="F84" s="40">
        <v>80.099999999999994</v>
      </c>
      <c r="G84" s="34">
        <v>181</v>
      </c>
    </row>
    <row r="85" spans="1:7" ht="15.75" x14ac:dyDescent="0.25">
      <c r="A85" s="61" t="s">
        <v>329</v>
      </c>
      <c r="B85" s="33">
        <v>28</v>
      </c>
      <c r="C85" s="40">
        <v>7</v>
      </c>
      <c r="D85" s="40">
        <v>7</v>
      </c>
      <c r="E85" s="148">
        <v>0</v>
      </c>
      <c r="F85" s="40">
        <v>80</v>
      </c>
      <c r="G85" s="34">
        <v>35</v>
      </c>
    </row>
    <row r="86" spans="1:7" ht="15.75" x14ac:dyDescent="0.25">
      <c r="A86" s="61" t="s">
        <v>97</v>
      </c>
      <c r="B86" s="33">
        <v>6</v>
      </c>
      <c r="C86" s="40" t="s">
        <v>25</v>
      </c>
      <c r="D86" s="40">
        <v>1</v>
      </c>
      <c r="E86" s="148">
        <v>-1</v>
      </c>
      <c r="F86" s="40">
        <v>100</v>
      </c>
      <c r="G86" s="34">
        <v>6</v>
      </c>
    </row>
    <row r="87" spans="1:7" ht="15.75" x14ac:dyDescent="0.25">
      <c r="A87" s="61" t="s">
        <v>78</v>
      </c>
      <c r="B87" s="33">
        <v>4</v>
      </c>
      <c r="C87" s="40" t="s">
        <v>25</v>
      </c>
      <c r="D87" s="40" t="s">
        <v>25</v>
      </c>
      <c r="E87" s="148">
        <v>0</v>
      </c>
      <c r="F87" s="40">
        <v>100</v>
      </c>
      <c r="G87" s="34">
        <v>4</v>
      </c>
    </row>
    <row r="88" spans="1:7" ht="15.75" x14ac:dyDescent="0.25">
      <c r="A88" s="61" t="s">
        <v>98</v>
      </c>
      <c r="B88" s="33">
        <v>426</v>
      </c>
      <c r="C88" s="40">
        <v>120</v>
      </c>
      <c r="D88" s="40">
        <v>54</v>
      </c>
      <c r="E88" s="40">
        <v>66</v>
      </c>
      <c r="F88" s="40">
        <v>78</v>
      </c>
      <c r="G88" s="34">
        <v>546</v>
      </c>
    </row>
    <row r="89" spans="1:7" ht="15.75" x14ac:dyDescent="0.25">
      <c r="A89" s="61" t="s">
        <v>99</v>
      </c>
      <c r="B89" s="33">
        <v>7</v>
      </c>
      <c r="C89" s="40">
        <v>2</v>
      </c>
      <c r="D89" s="40" t="s">
        <v>25</v>
      </c>
      <c r="E89" s="148">
        <v>2</v>
      </c>
      <c r="F89" s="40">
        <v>77.8</v>
      </c>
      <c r="G89" s="34">
        <v>9</v>
      </c>
    </row>
    <row r="90" spans="1:7" ht="15.75" x14ac:dyDescent="0.25">
      <c r="A90" s="61" t="s">
        <v>100</v>
      </c>
      <c r="B90" s="33">
        <v>689</v>
      </c>
      <c r="C90" s="40">
        <v>90</v>
      </c>
      <c r="D90" s="40">
        <v>28</v>
      </c>
      <c r="E90" s="40">
        <v>62</v>
      </c>
      <c r="F90" s="40">
        <v>88.4</v>
      </c>
      <c r="G90" s="34">
        <v>779</v>
      </c>
    </row>
    <row r="91" spans="1:7" ht="15.75" x14ac:dyDescent="0.25">
      <c r="A91" s="61" t="s">
        <v>330</v>
      </c>
      <c r="B91" s="33">
        <v>53</v>
      </c>
      <c r="C91" s="40">
        <v>15</v>
      </c>
      <c r="D91" s="40">
        <v>7</v>
      </c>
      <c r="E91" s="148">
        <v>8</v>
      </c>
      <c r="F91" s="40">
        <v>77.900000000000006</v>
      </c>
      <c r="G91" s="34">
        <v>68</v>
      </c>
    </row>
    <row r="92" spans="1:7" ht="15.75" x14ac:dyDescent="0.25">
      <c r="A92" s="61" t="s">
        <v>331</v>
      </c>
      <c r="B92" s="33">
        <v>1960</v>
      </c>
      <c r="C92" s="40">
        <v>50</v>
      </c>
      <c r="D92" s="40">
        <v>325</v>
      </c>
      <c r="E92" s="40">
        <v>-275</v>
      </c>
      <c r="F92" s="40">
        <v>97.5</v>
      </c>
      <c r="G92" s="34">
        <v>2010</v>
      </c>
    </row>
    <row r="93" spans="1:7" ht="15.75" x14ac:dyDescent="0.25">
      <c r="A93" s="61" t="s">
        <v>101</v>
      </c>
      <c r="B93" s="33">
        <v>195</v>
      </c>
      <c r="C93" s="40">
        <v>56</v>
      </c>
      <c r="D93" s="40">
        <v>61</v>
      </c>
      <c r="E93" s="148">
        <v>-5</v>
      </c>
      <c r="F93" s="40">
        <v>77.7</v>
      </c>
      <c r="G93" s="34">
        <v>251</v>
      </c>
    </row>
    <row r="94" spans="1:7" ht="15.75" x14ac:dyDescent="0.25">
      <c r="A94" s="61" t="s">
        <v>102</v>
      </c>
      <c r="B94" s="33">
        <v>343</v>
      </c>
      <c r="C94" s="40">
        <v>11</v>
      </c>
      <c r="D94" s="40">
        <v>56</v>
      </c>
      <c r="E94" s="148">
        <v>-45</v>
      </c>
      <c r="F94" s="40">
        <v>96.9</v>
      </c>
      <c r="G94" s="34">
        <v>354</v>
      </c>
    </row>
    <row r="95" spans="1:7" ht="15.75" x14ac:dyDescent="0.25">
      <c r="A95" s="61" t="s">
        <v>332</v>
      </c>
      <c r="B95" s="33">
        <v>198</v>
      </c>
      <c r="C95" s="40">
        <v>27</v>
      </c>
      <c r="D95" s="40">
        <v>19</v>
      </c>
      <c r="E95" s="148">
        <v>8</v>
      </c>
      <c r="F95" s="40">
        <v>88</v>
      </c>
      <c r="G95" s="34">
        <v>225</v>
      </c>
    </row>
    <row r="96" spans="1:7" ht="15.75" x14ac:dyDescent="0.25">
      <c r="A96" s="61" t="s">
        <v>103</v>
      </c>
      <c r="B96" s="33">
        <v>2174</v>
      </c>
      <c r="C96" s="40">
        <v>26</v>
      </c>
      <c r="D96" s="40">
        <v>121</v>
      </c>
      <c r="E96" s="40">
        <v>-95</v>
      </c>
      <c r="F96" s="40">
        <v>98.8</v>
      </c>
      <c r="G96" s="34">
        <v>2200</v>
      </c>
    </row>
    <row r="97" spans="1:7" ht="15.75" x14ac:dyDescent="0.25">
      <c r="A97" s="61" t="s">
        <v>333</v>
      </c>
      <c r="B97" s="33">
        <v>1</v>
      </c>
      <c r="C97" s="40" t="s">
        <v>25</v>
      </c>
      <c r="D97" s="40" t="s">
        <v>25</v>
      </c>
      <c r="E97" s="148">
        <v>0</v>
      </c>
      <c r="F97" s="40">
        <v>100</v>
      </c>
      <c r="G97" s="34">
        <v>1</v>
      </c>
    </row>
    <row r="98" spans="1:7" ht="15.75" x14ac:dyDescent="0.25">
      <c r="A98" s="61" t="s">
        <v>104</v>
      </c>
      <c r="B98" s="33">
        <v>12</v>
      </c>
      <c r="C98" s="40">
        <v>11</v>
      </c>
      <c r="D98" s="40">
        <v>3</v>
      </c>
      <c r="E98" s="40">
        <v>8</v>
      </c>
      <c r="F98" s="40">
        <v>52.2</v>
      </c>
      <c r="G98" s="34">
        <v>23</v>
      </c>
    </row>
    <row r="99" spans="1:7" ht="15.75" x14ac:dyDescent="0.25">
      <c r="A99" s="61" t="s">
        <v>105</v>
      </c>
      <c r="B99" s="33">
        <v>216</v>
      </c>
      <c r="C99" s="40">
        <v>58</v>
      </c>
      <c r="D99" s="40">
        <v>20</v>
      </c>
      <c r="E99" s="148">
        <v>38</v>
      </c>
      <c r="F99" s="40">
        <v>78.8</v>
      </c>
      <c r="G99" s="34">
        <v>274</v>
      </c>
    </row>
    <row r="100" spans="1:7" ht="15.75" x14ac:dyDescent="0.25">
      <c r="A100" s="61" t="s">
        <v>106</v>
      </c>
      <c r="B100" s="33">
        <v>14</v>
      </c>
      <c r="C100" s="40">
        <v>5</v>
      </c>
      <c r="D100" s="40">
        <v>5</v>
      </c>
      <c r="E100" s="40">
        <v>0</v>
      </c>
      <c r="F100" s="40">
        <v>73.7</v>
      </c>
      <c r="G100" s="34">
        <v>19</v>
      </c>
    </row>
    <row r="101" spans="1:7" ht="15.75" x14ac:dyDescent="0.25">
      <c r="A101" s="61" t="s">
        <v>453</v>
      </c>
      <c r="B101" s="33">
        <v>20</v>
      </c>
      <c r="C101" s="40">
        <v>8</v>
      </c>
      <c r="D101" s="40">
        <v>1</v>
      </c>
      <c r="E101" s="148">
        <v>7</v>
      </c>
      <c r="F101" s="40">
        <v>71.400000000000006</v>
      </c>
      <c r="G101" s="34">
        <v>28</v>
      </c>
    </row>
    <row r="102" spans="1:7" ht="16.5" thickBot="1" x14ac:dyDescent="0.3">
      <c r="A102" s="119" t="s">
        <v>7</v>
      </c>
      <c r="B102" s="24">
        <v>17138</v>
      </c>
      <c r="C102" s="25">
        <v>2007</v>
      </c>
      <c r="D102" s="25">
        <v>2007</v>
      </c>
      <c r="E102" s="25">
        <v>0</v>
      </c>
      <c r="F102" s="25">
        <v>89.5</v>
      </c>
      <c r="G102" s="26">
        <v>19145</v>
      </c>
    </row>
    <row r="104" spans="1:7" x14ac:dyDescent="0.25">
      <c r="A104" s="149" t="s">
        <v>8</v>
      </c>
    </row>
  </sheetData>
  <mergeCells count="2">
    <mergeCell ref="A3:A4"/>
    <mergeCell ref="E3:E4"/>
  </mergeCells>
  <hyperlinks>
    <hyperlink ref="J1" location="'Table of Contents'!C2" display="Back to Table of Contents"/>
  </hyperlinks>
  <pageMargins left="0.75" right="0.75" top="1" bottom="1" header="0.5" footer="0.5"/>
  <pageSetup paperSize="9" scale="36" orientation="portrait" r:id="rId1"/>
  <colBreaks count="1" manualBreakCount="1">
    <brk id="11" max="103" man="1"/>
  </colBreaks>
  <legacyDrawing r:id="rId2"/>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5"/>
  <sheetViews>
    <sheetView showGridLines="0" zoomScaleNormal="100" workbookViewId="0"/>
  </sheetViews>
  <sheetFormatPr defaultRowHeight="15" x14ac:dyDescent="0.25"/>
  <cols>
    <col min="1" max="1" width="77.85546875" customWidth="1"/>
    <col min="2" max="7" width="12.5703125" customWidth="1"/>
  </cols>
  <sheetData>
    <row r="1" spans="1:10" x14ac:dyDescent="0.25">
      <c r="A1" s="8" t="s">
        <v>612</v>
      </c>
      <c r="J1" s="7" t="s">
        <v>892</v>
      </c>
    </row>
    <row r="2" spans="1:10" ht="15.75" thickBot="1" x14ac:dyDescent="0.3">
      <c r="A2" s="2"/>
    </row>
    <row r="3" spans="1:10" ht="15" customHeight="1" x14ac:dyDescent="0.25">
      <c r="A3" s="298" t="s">
        <v>49</v>
      </c>
      <c r="B3" s="280" t="s">
        <v>613</v>
      </c>
      <c r="C3" s="382"/>
      <c r="D3" s="382"/>
      <c r="E3" s="280" t="s">
        <v>614</v>
      </c>
      <c r="F3" s="382"/>
      <c r="G3" s="281"/>
    </row>
    <row r="4" spans="1:10" ht="15.75" thickBot="1" x14ac:dyDescent="0.3">
      <c r="A4" s="328"/>
      <c r="B4" s="152" t="s">
        <v>220</v>
      </c>
      <c r="C4" s="153" t="s">
        <v>219</v>
      </c>
      <c r="D4" s="155" t="s">
        <v>212</v>
      </c>
      <c r="E4" s="152" t="s">
        <v>220</v>
      </c>
      <c r="F4" s="153" t="s">
        <v>219</v>
      </c>
      <c r="G4" s="154" t="s">
        <v>212</v>
      </c>
    </row>
    <row r="5" spans="1:10" ht="15.75" x14ac:dyDescent="0.25">
      <c r="A5" s="118" t="s">
        <v>285</v>
      </c>
      <c r="B5" s="47">
        <v>234</v>
      </c>
      <c r="C5" s="48">
        <v>190</v>
      </c>
      <c r="D5" s="86">
        <v>44</v>
      </c>
      <c r="E5" s="47">
        <v>30</v>
      </c>
      <c r="F5" s="48">
        <v>34</v>
      </c>
      <c r="G5" s="49">
        <v>-4</v>
      </c>
    </row>
    <row r="6" spans="1:10" ht="15.75" x14ac:dyDescent="0.25">
      <c r="A6" s="61" t="s">
        <v>56</v>
      </c>
      <c r="B6" s="33">
        <v>10</v>
      </c>
      <c r="C6" s="40">
        <v>20</v>
      </c>
      <c r="D6" s="52">
        <v>-10</v>
      </c>
      <c r="E6" s="33">
        <v>8</v>
      </c>
      <c r="F6" s="40">
        <v>1</v>
      </c>
      <c r="G6" s="34">
        <v>7</v>
      </c>
    </row>
    <row r="7" spans="1:10" ht="15.75" x14ac:dyDescent="0.25">
      <c r="A7" s="61" t="s">
        <v>286</v>
      </c>
      <c r="B7" s="33">
        <v>2</v>
      </c>
      <c r="C7" s="40">
        <v>8</v>
      </c>
      <c r="D7" s="52">
        <v>-6</v>
      </c>
      <c r="E7" s="33">
        <v>1</v>
      </c>
      <c r="F7" s="40" t="s">
        <v>25</v>
      </c>
      <c r="G7" s="34">
        <v>1</v>
      </c>
    </row>
    <row r="8" spans="1:10" ht="15.75" x14ac:dyDescent="0.25">
      <c r="A8" s="61" t="s">
        <v>57</v>
      </c>
      <c r="B8" s="33">
        <v>175</v>
      </c>
      <c r="C8" s="40">
        <v>136</v>
      </c>
      <c r="D8" s="52">
        <v>39</v>
      </c>
      <c r="E8" s="33">
        <v>84</v>
      </c>
      <c r="F8" s="40">
        <v>27</v>
      </c>
      <c r="G8" s="34">
        <v>57</v>
      </c>
    </row>
    <row r="9" spans="1:10" ht="15.75" x14ac:dyDescent="0.25">
      <c r="A9" s="61" t="s">
        <v>58</v>
      </c>
      <c r="B9" s="33">
        <v>9</v>
      </c>
      <c r="C9" s="40">
        <v>15</v>
      </c>
      <c r="D9" s="52">
        <v>-6</v>
      </c>
      <c r="E9" s="33">
        <v>2</v>
      </c>
      <c r="F9" s="40">
        <v>10</v>
      </c>
      <c r="G9" s="34">
        <v>-8</v>
      </c>
    </row>
    <row r="10" spans="1:10" ht="15.75" x14ac:dyDescent="0.25">
      <c r="A10" s="61" t="s">
        <v>287</v>
      </c>
      <c r="B10" s="33">
        <v>15</v>
      </c>
      <c r="C10" s="40">
        <v>11</v>
      </c>
      <c r="D10" s="52">
        <v>4</v>
      </c>
      <c r="E10" s="33">
        <v>5</v>
      </c>
      <c r="F10" s="40">
        <v>3</v>
      </c>
      <c r="G10" s="34">
        <v>2</v>
      </c>
    </row>
    <row r="11" spans="1:10" ht="15.75" x14ac:dyDescent="0.25">
      <c r="A11" s="61" t="s">
        <v>288</v>
      </c>
      <c r="B11" s="33">
        <v>49</v>
      </c>
      <c r="C11" s="40">
        <v>48</v>
      </c>
      <c r="D11" s="52">
        <v>1</v>
      </c>
      <c r="E11" s="33">
        <v>3</v>
      </c>
      <c r="F11" s="40">
        <v>2</v>
      </c>
      <c r="G11" s="34">
        <v>1</v>
      </c>
    </row>
    <row r="12" spans="1:10" ht="15.75" x14ac:dyDescent="0.25">
      <c r="A12" s="61" t="s">
        <v>59</v>
      </c>
      <c r="B12" s="33">
        <v>31</v>
      </c>
      <c r="C12" s="40">
        <v>40</v>
      </c>
      <c r="D12" s="52">
        <v>-9</v>
      </c>
      <c r="E12" s="33">
        <v>5</v>
      </c>
      <c r="F12" s="40">
        <v>8</v>
      </c>
      <c r="G12" s="34">
        <v>-3</v>
      </c>
    </row>
    <row r="13" spans="1:10" ht="15.75" x14ac:dyDescent="0.25">
      <c r="A13" s="61" t="s">
        <v>60</v>
      </c>
      <c r="B13" s="33">
        <v>3</v>
      </c>
      <c r="C13" s="40">
        <v>3</v>
      </c>
      <c r="D13" s="52">
        <v>0</v>
      </c>
      <c r="E13" s="33">
        <v>2</v>
      </c>
      <c r="F13" s="40" t="s">
        <v>25</v>
      </c>
      <c r="G13" s="34">
        <v>2</v>
      </c>
    </row>
    <row r="14" spans="1:10" ht="15.75" x14ac:dyDescent="0.25">
      <c r="A14" s="61" t="s">
        <v>289</v>
      </c>
      <c r="B14" s="33">
        <v>34</v>
      </c>
      <c r="C14" s="40">
        <v>17</v>
      </c>
      <c r="D14" s="52">
        <v>17</v>
      </c>
      <c r="E14" s="33">
        <v>4</v>
      </c>
      <c r="F14" s="40">
        <v>3</v>
      </c>
      <c r="G14" s="34">
        <v>1</v>
      </c>
    </row>
    <row r="15" spans="1:10" ht="15.75" x14ac:dyDescent="0.25">
      <c r="A15" s="61" t="s">
        <v>62</v>
      </c>
      <c r="B15" s="33">
        <v>4</v>
      </c>
      <c r="C15" s="40">
        <v>7</v>
      </c>
      <c r="D15" s="52">
        <v>-3</v>
      </c>
      <c r="E15" s="33">
        <v>8</v>
      </c>
      <c r="F15" s="40" t="s">
        <v>25</v>
      </c>
      <c r="G15" s="34">
        <v>8</v>
      </c>
    </row>
    <row r="16" spans="1:10" ht="15.75" x14ac:dyDescent="0.25">
      <c r="A16" s="61" t="s">
        <v>290</v>
      </c>
      <c r="B16" s="33">
        <v>17</v>
      </c>
      <c r="C16" s="40">
        <v>7</v>
      </c>
      <c r="D16" s="52">
        <v>10</v>
      </c>
      <c r="E16" s="33">
        <v>13</v>
      </c>
      <c r="F16" s="40" t="s">
        <v>25</v>
      </c>
      <c r="G16" s="34">
        <v>13</v>
      </c>
    </row>
    <row r="17" spans="1:7" ht="15.75" x14ac:dyDescent="0.25">
      <c r="A17" s="61" t="s">
        <v>291</v>
      </c>
      <c r="B17" s="33">
        <v>48</v>
      </c>
      <c r="C17" s="40">
        <v>47</v>
      </c>
      <c r="D17" s="52">
        <v>1</v>
      </c>
      <c r="E17" s="33">
        <v>16</v>
      </c>
      <c r="F17" s="40">
        <v>9</v>
      </c>
      <c r="G17" s="34">
        <v>7</v>
      </c>
    </row>
    <row r="18" spans="1:7" ht="15.75" x14ac:dyDescent="0.25">
      <c r="A18" s="61" t="s">
        <v>292</v>
      </c>
      <c r="B18" s="33">
        <v>14</v>
      </c>
      <c r="C18" s="40">
        <v>12</v>
      </c>
      <c r="D18" s="52">
        <v>2</v>
      </c>
      <c r="E18" s="33">
        <v>4</v>
      </c>
      <c r="F18" s="40" t="s">
        <v>25</v>
      </c>
      <c r="G18" s="34">
        <v>4</v>
      </c>
    </row>
    <row r="19" spans="1:7" ht="15.75" x14ac:dyDescent="0.25">
      <c r="A19" s="61" t="s">
        <v>293</v>
      </c>
      <c r="B19" s="33">
        <v>6</v>
      </c>
      <c r="C19" s="40">
        <v>5</v>
      </c>
      <c r="D19" s="52">
        <v>1</v>
      </c>
      <c r="E19" s="33" t="s">
        <v>25</v>
      </c>
      <c r="F19" s="40">
        <v>1</v>
      </c>
      <c r="G19" s="34">
        <v>-1</v>
      </c>
    </row>
    <row r="20" spans="1:7" ht="15.75" x14ac:dyDescent="0.25">
      <c r="A20" s="61" t="s">
        <v>64</v>
      </c>
      <c r="B20" s="33">
        <v>4</v>
      </c>
      <c r="C20" s="40">
        <v>7</v>
      </c>
      <c r="D20" s="52">
        <v>-3</v>
      </c>
      <c r="E20" s="33">
        <v>1</v>
      </c>
      <c r="F20" s="40">
        <v>2</v>
      </c>
      <c r="G20" s="34">
        <v>-1</v>
      </c>
    </row>
    <row r="21" spans="1:7" ht="15.75" x14ac:dyDescent="0.25">
      <c r="A21" s="61" t="s">
        <v>294</v>
      </c>
      <c r="B21" s="33" t="s">
        <v>25</v>
      </c>
      <c r="C21" s="40" t="s">
        <v>25</v>
      </c>
      <c r="D21" s="52">
        <v>0</v>
      </c>
      <c r="E21" s="33">
        <v>2</v>
      </c>
      <c r="F21" s="40" t="s">
        <v>25</v>
      </c>
      <c r="G21" s="34">
        <v>2</v>
      </c>
    </row>
    <row r="22" spans="1:7" ht="15.75" x14ac:dyDescent="0.25">
      <c r="A22" s="61" t="s">
        <v>295</v>
      </c>
      <c r="B22" s="33">
        <v>168</v>
      </c>
      <c r="C22" s="40">
        <v>102</v>
      </c>
      <c r="D22" s="52">
        <v>66</v>
      </c>
      <c r="E22" s="33">
        <v>13</v>
      </c>
      <c r="F22" s="40">
        <v>36</v>
      </c>
      <c r="G22" s="34">
        <v>-23</v>
      </c>
    </row>
    <row r="23" spans="1:7" ht="15.75" x14ac:dyDescent="0.25">
      <c r="A23" s="61" t="s">
        <v>79</v>
      </c>
      <c r="B23" s="33">
        <v>15</v>
      </c>
      <c r="C23" s="40">
        <v>19</v>
      </c>
      <c r="D23" s="52">
        <v>-4</v>
      </c>
      <c r="E23" s="33">
        <v>7</v>
      </c>
      <c r="F23" s="40">
        <v>2</v>
      </c>
      <c r="G23" s="34">
        <v>5</v>
      </c>
    </row>
    <row r="24" spans="1:7" ht="15.75" x14ac:dyDescent="0.25">
      <c r="A24" s="61" t="s">
        <v>80</v>
      </c>
      <c r="B24" s="33">
        <v>22</v>
      </c>
      <c r="C24" s="40">
        <v>46</v>
      </c>
      <c r="D24" s="52">
        <v>-24</v>
      </c>
      <c r="E24" s="33">
        <v>9</v>
      </c>
      <c r="F24" s="40">
        <v>5</v>
      </c>
      <c r="G24" s="34">
        <v>4</v>
      </c>
    </row>
    <row r="25" spans="1:7" ht="15.75" x14ac:dyDescent="0.25">
      <c r="A25" s="61" t="s">
        <v>81</v>
      </c>
      <c r="B25" s="33">
        <v>10</v>
      </c>
      <c r="C25" s="40">
        <v>1</v>
      </c>
      <c r="D25" s="52">
        <v>9</v>
      </c>
      <c r="E25" s="33">
        <v>3</v>
      </c>
      <c r="F25" s="40" t="s">
        <v>25</v>
      </c>
      <c r="G25" s="34">
        <v>3</v>
      </c>
    </row>
    <row r="26" spans="1:7" ht="15.75" x14ac:dyDescent="0.25">
      <c r="A26" s="61" t="s">
        <v>296</v>
      </c>
      <c r="B26" s="33">
        <v>5</v>
      </c>
      <c r="C26" s="40">
        <v>8</v>
      </c>
      <c r="D26" s="52">
        <v>-3</v>
      </c>
      <c r="E26" s="33">
        <v>3</v>
      </c>
      <c r="F26" s="40">
        <v>1</v>
      </c>
      <c r="G26" s="34">
        <v>2</v>
      </c>
    </row>
    <row r="27" spans="1:7" ht="15.75" x14ac:dyDescent="0.25">
      <c r="A27" s="61" t="s">
        <v>297</v>
      </c>
      <c r="B27" s="33">
        <v>7</v>
      </c>
      <c r="C27" s="40">
        <v>10</v>
      </c>
      <c r="D27" s="52">
        <v>-3</v>
      </c>
      <c r="E27" s="33">
        <v>5</v>
      </c>
      <c r="F27" s="40">
        <v>5</v>
      </c>
      <c r="G27" s="34">
        <v>0</v>
      </c>
    </row>
    <row r="28" spans="1:7" ht="15.75" x14ac:dyDescent="0.25">
      <c r="A28" s="61" t="s">
        <v>298</v>
      </c>
      <c r="B28" s="33" t="s">
        <v>25</v>
      </c>
      <c r="C28" s="40" t="s">
        <v>25</v>
      </c>
      <c r="D28" s="52">
        <v>0</v>
      </c>
      <c r="E28" s="33">
        <v>2</v>
      </c>
      <c r="F28" s="40" t="s">
        <v>25</v>
      </c>
      <c r="G28" s="34">
        <v>2</v>
      </c>
    </row>
    <row r="29" spans="1:7" ht="15.75" x14ac:dyDescent="0.25">
      <c r="A29" s="61" t="s">
        <v>70</v>
      </c>
      <c r="B29" s="33">
        <v>414</v>
      </c>
      <c r="C29" s="40">
        <v>358</v>
      </c>
      <c r="D29" s="52">
        <v>56</v>
      </c>
      <c r="E29" s="33">
        <v>28</v>
      </c>
      <c r="F29" s="40">
        <v>58</v>
      </c>
      <c r="G29" s="34">
        <v>-30</v>
      </c>
    </row>
    <row r="30" spans="1:7" ht="15.75" x14ac:dyDescent="0.25">
      <c r="A30" s="61" t="s">
        <v>71</v>
      </c>
      <c r="B30" s="33">
        <v>15</v>
      </c>
      <c r="C30" s="40">
        <v>27</v>
      </c>
      <c r="D30" s="52">
        <v>-12</v>
      </c>
      <c r="E30" s="33">
        <v>2</v>
      </c>
      <c r="F30" s="40">
        <v>3</v>
      </c>
      <c r="G30" s="34">
        <v>-1</v>
      </c>
    </row>
    <row r="31" spans="1:7" ht="15.75" x14ac:dyDescent="0.25">
      <c r="A31" s="61" t="s">
        <v>299</v>
      </c>
      <c r="B31" s="33">
        <v>197</v>
      </c>
      <c r="C31" s="40">
        <v>252</v>
      </c>
      <c r="D31" s="52">
        <v>-55</v>
      </c>
      <c r="E31" s="33">
        <v>16</v>
      </c>
      <c r="F31" s="40">
        <v>26</v>
      </c>
      <c r="G31" s="34">
        <v>-10</v>
      </c>
    </row>
    <row r="32" spans="1:7" ht="15.75" x14ac:dyDescent="0.25">
      <c r="A32" s="61" t="s">
        <v>72</v>
      </c>
      <c r="B32" s="33">
        <v>20</v>
      </c>
      <c r="C32" s="40">
        <v>18</v>
      </c>
      <c r="D32" s="52">
        <v>2</v>
      </c>
      <c r="E32" s="33">
        <v>9</v>
      </c>
      <c r="F32" s="40">
        <v>3</v>
      </c>
      <c r="G32" s="34">
        <v>6</v>
      </c>
    </row>
    <row r="33" spans="1:7" ht="15.75" x14ac:dyDescent="0.25">
      <c r="A33" s="61" t="s">
        <v>300</v>
      </c>
      <c r="B33" s="33">
        <v>1</v>
      </c>
      <c r="C33" s="40">
        <v>10</v>
      </c>
      <c r="D33" s="52">
        <v>-9</v>
      </c>
      <c r="E33" s="33" t="s">
        <v>25</v>
      </c>
      <c r="F33" s="40">
        <v>1</v>
      </c>
      <c r="G33" s="34">
        <v>-1</v>
      </c>
    </row>
    <row r="34" spans="1:7" ht="15.75" x14ac:dyDescent="0.25">
      <c r="A34" s="61" t="s">
        <v>301</v>
      </c>
      <c r="B34" s="33">
        <v>126</v>
      </c>
      <c r="C34" s="40">
        <v>132</v>
      </c>
      <c r="D34" s="52">
        <v>-6</v>
      </c>
      <c r="E34" s="33">
        <v>9</v>
      </c>
      <c r="F34" s="40">
        <v>51</v>
      </c>
      <c r="G34" s="34">
        <v>-42</v>
      </c>
    </row>
    <row r="35" spans="1:7" ht="15.75" x14ac:dyDescent="0.25">
      <c r="A35" s="61" t="s">
        <v>74</v>
      </c>
      <c r="B35" s="33">
        <v>3</v>
      </c>
      <c r="C35" s="40">
        <v>3</v>
      </c>
      <c r="D35" s="52">
        <v>0</v>
      </c>
      <c r="E35" s="33">
        <v>1</v>
      </c>
      <c r="F35" s="40" t="s">
        <v>25</v>
      </c>
      <c r="G35" s="34">
        <v>1</v>
      </c>
    </row>
    <row r="36" spans="1:7" ht="15.75" x14ac:dyDescent="0.25">
      <c r="A36" s="61" t="s">
        <v>302</v>
      </c>
      <c r="B36" s="33">
        <v>2</v>
      </c>
      <c r="C36" s="40">
        <v>54</v>
      </c>
      <c r="D36" s="52">
        <v>-52</v>
      </c>
      <c r="E36" s="33">
        <v>1</v>
      </c>
      <c r="F36" s="40">
        <v>4</v>
      </c>
      <c r="G36" s="34">
        <v>-3</v>
      </c>
    </row>
    <row r="37" spans="1:7" ht="15.75" x14ac:dyDescent="0.25">
      <c r="A37" s="61" t="s">
        <v>73</v>
      </c>
      <c r="B37" s="33">
        <v>14</v>
      </c>
      <c r="C37" s="40">
        <v>17</v>
      </c>
      <c r="D37" s="52">
        <v>-3</v>
      </c>
      <c r="E37" s="33">
        <v>3</v>
      </c>
      <c r="F37" s="40">
        <v>3</v>
      </c>
      <c r="G37" s="34">
        <v>0</v>
      </c>
    </row>
    <row r="38" spans="1:7" ht="15.75" x14ac:dyDescent="0.25">
      <c r="A38" s="61" t="s">
        <v>75</v>
      </c>
      <c r="B38" s="33">
        <v>26</v>
      </c>
      <c r="C38" s="40">
        <v>30</v>
      </c>
      <c r="D38" s="52">
        <v>-4</v>
      </c>
      <c r="E38" s="33">
        <v>16</v>
      </c>
      <c r="F38" s="40">
        <v>11</v>
      </c>
      <c r="G38" s="34">
        <v>5</v>
      </c>
    </row>
    <row r="39" spans="1:7" ht="15.75" x14ac:dyDescent="0.25">
      <c r="A39" s="61" t="s">
        <v>76</v>
      </c>
      <c r="B39" s="33">
        <v>3</v>
      </c>
      <c r="C39" s="40">
        <v>7</v>
      </c>
      <c r="D39" s="52">
        <v>-4</v>
      </c>
      <c r="E39" s="33">
        <v>3</v>
      </c>
      <c r="F39" s="40">
        <v>7</v>
      </c>
      <c r="G39" s="34">
        <v>-4</v>
      </c>
    </row>
    <row r="40" spans="1:7" ht="15.75" x14ac:dyDescent="0.25">
      <c r="A40" s="61" t="s">
        <v>303</v>
      </c>
      <c r="B40" s="33">
        <v>32</v>
      </c>
      <c r="C40" s="40">
        <v>28</v>
      </c>
      <c r="D40" s="52">
        <v>4</v>
      </c>
      <c r="E40" s="33">
        <v>5</v>
      </c>
      <c r="F40" s="40">
        <v>11</v>
      </c>
      <c r="G40" s="34">
        <v>-6</v>
      </c>
    </row>
    <row r="41" spans="1:7" ht="15.75" x14ac:dyDescent="0.25">
      <c r="A41" s="61" t="s">
        <v>77</v>
      </c>
      <c r="B41" s="33">
        <v>23</v>
      </c>
      <c r="C41" s="40">
        <v>20</v>
      </c>
      <c r="D41" s="52">
        <v>3</v>
      </c>
      <c r="E41" s="33">
        <v>1</v>
      </c>
      <c r="F41" s="40">
        <v>2</v>
      </c>
      <c r="G41" s="34">
        <v>-1</v>
      </c>
    </row>
    <row r="42" spans="1:7" ht="15.75" x14ac:dyDescent="0.25">
      <c r="A42" s="61" t="s">
        <v>82</v>
      </c>
      <c r="B42" s="33">
        <v>149</v>
      </c>
      <c r="C42" s="40">
        <v>157</v>
      </c>
      <c r="D42" s="52">
        <v>-8</v>
      </c>
      <c r="E42" s="33">
        <v>37</v>
      </c>
      <c r="F42" s="40">
        <v>26</v>
      </c>
      <c r="G42" s="34">
        <v>11</v>
      </c>
    </row>
    <row r="43" spans="1:7" ht="15.75" x14ac:dyDescent="0.25">
      <c r="A43" s="61" t="s">
        <v>83</v>
      </c>
      <c r="B43" s="33">
        <v>39</v>
      </c>
      <c r="C43" s="40">
        <v>64</v>
      </c>
      <c r="D43" s="52">
        <v>-25</v>
      </c>
      <c r="E43" s="33">
        <v>52</v>
      </c>
      <c r="F43" s="40">
        <v>3</v>
      </c>
      <c r="G43" s="34">
        <v>49</v>
      </c>
    </row>
    <row r="44" spans="1:7" ht="15.75" x14ac:dyDescent="0.25">
      <c r="A44" s="61" t="s">
        <v>304</v>
      </c>
      <c r="B44" s="33">
        <v>38</v>
      </c>
      <c r="C44" s="40">
        <v>43</v>
      </c>
      <c r="D44" s="52">
        <v>-5</v>
      </c>
      <c r="E44" s="33">
        <v>8</v>
      </c>
      <c r="F44" s="40">
        <v>2</v>
      </c>
      <c r="G44" s="34">
        <v>6</v>
      </c>
    </row>
    <row r="45" spans="1:7" ht="15.75" x14ac:dyDescent="0.25">
      <c r="A45" s="61" t="s">
        <v>305</v>
      </c>
      <c r="B45" s="33">
        <v>10</v>
      </c>
      <c r="C45" s="40">
        <v>9</v>
      </c>
      <c r="D45" s="52">
        <v>1</v>
      </c>
      <c r="E45" s="33">
        <v>4</v>
      </c>
      <c r="F45" s="40">
        <v>2</v>
      </c>
      <c r="G45" s="34">
        <v>2</v>
      </c>
    </row>
    <row r="46" spans="1:7" ht="15.75" x14ac:dyDescent="0.25">
      <c r="A46" s="61" t="s">
        <v>85</v>
      </c>
      <c r="B46" s="33">
        <v>439</v>
      </c>
      <c r="C46" s="40">
        <v>128</v>
      </c>
      <c r="D46" s="52">
        <v>311</v>
      </c>
      <c r="E46" s="33">
        <v>35</v>
      </c>
      <c r="F46" s="40">
        <v>42</v>
      </c>
      <c r="G46" s="34">
        <v>-7</v>
      </c>
    </row>
    <row r="47" spans="1:7" ht="15.75" x14ac:dyDescent="0.25">
      <c r="A47" s="61" t="s">
        <v>306</v>
      </c>
      <c r="B47" s="33">
        <v>2</v>
      </c>
      <c r="C47" s="40">
        <v>1</v>
      </c>
      <c r="D47" s="52">
        <v>1</v>
      </c>
      <c r="E47" s="33" t="s">
        <v>25</v>
      </c>
      <c r="F47" s="40" t="s">
        <v>25</v>
      </c>
      <c r="G47" s="34">
        <v>0</v>
      </c>
    </row>
    <row r="48" spans="1:7" ht="15.75" x14ac:dyDescent="0.25">
      <c r="A48" s="61" t="s">
        <v>307</v>
      </c>
      <c r="B48" s="33">
        <v>55</v>
      </c>
      <c r="C48" s="40">
        <v>34</v>
      </c>
      <c r="D48" s="52">
        <v>21</v>
      </c>
      <c r="E48" s="33">
        <v>45</v>
      </c>
      <c r="F48" s="40">
        <v>7</v>
      </c>
      <c r="G48" s="34">
        <v>38</v>
      </c>
    </row>
    <row r="49" spans="1:7" ht="15.75" x14ac:dyDescent="0.25">
      <c r="A49" s="61" t="s">
        <v>308</v>
      </c>
      <c r="B49" s="33">
        <v>333</v>
      </c>
      <c r="C49" s="40">
        <v>235</v>
      </c>
      <c r="D49" s="52">
        <v>98</v>
      </c>
      <c r="E49" s="33">
        <v>118</v>
      </c>
      <c r="F49" s="40">
        <v>42</v>
      </c>
      <c r="G49" s="34">
        <v>76</v>
      </c>
    </row>
    <row r="50" spans="1:7" ht="15.75" x14ac:dyDescent="0.25">
      <c r="A50" s="61" t="s">
        <v>309</v>
      </c>
      <c r="B50" s="33">
        <v>65</v>
      </c>
      <c r="C50" s="40">
        <v>40</v>
      </c>
      <c r="D50" s="52">
        <v>25</v>
      </c>
      <c r="E50" s="33">
        <v>22</v>
      </c>
      <c r="F50" s="40">
        <v>13</v>
      </c>
      <c r="G50" s="34">
        <v>9</v>
      </c>
    </row>
    <row r="51" spans="1:7" ht="15.75" x14ac:dyDescent="0.25">
      <c r="A51" s="61" t="s">
        <v>310</v>
      </c>
      <c r="B51" s="33" t="s">
        <v>25</v>
      </c>
      <c r="C51" s="40">
        <v>1</v>
      </c>
      <c r="D51" s="52">
        <v>-1</v>
      </c>
      <c r="E51" s="33" t="s">
        <v>25</v>
      </c>
      <c r="F51" s="40" t="s">
        <v>25</v>
      </c>
      <c r="G51" s="34">
        <v>0</v>
      </c>
    </row>
    <row r="52" spans="1:7" ht="15.75" x14ac:dyDescent="0.25">
      <c r="A52" s="61" t="s">
        <v>311</v>
      </c>
      <c r="B52" s="33">
        <v>29</v>
      </c>
      <c r="C52" s="40">
        <v>14</v>
      </c>
      <c r="D52" s="52">
        <v>15</v>
      </c>
      <c r="E52" s="33">
        <v>7</v>
      </c>
      <c r="F52" s="40">
        <v>2</v>
      </c>
      <c r="G52" s="34">
        <v>5</v>
      </c>
    </row>
    <row r="53" spans="1:7" ht="15.75" x14ac:dyDescent="0.25">
      <c r="A53" s="61" t="s">
        <v>86</v>
      </c>
      <c r="B53" s="33">
        <v>22</v>
      </c>
      <c r="C53" s="40">
        <v>11</v>
      </c>
      <c r="D53" s="52">
        <v>11</v>
      </c>
      <c r="E53" s="33">
        <v>4</v>
      </c>
      <c r="F53" s="40">
        <v>7</v>
      </c>
      <c r="G53" s="34">
        <v>-3</v>
      </c>
    </row>
    <row r="54" spans="1:7" ht="15.75" x14ac:dyDescent="0.25">
      <c r="A54" s="61" t="s">
        <v>312</v>
      </c>
      <c r="B54" s="33">
        <v>1</v>
      </c>
      <c r="C54" s="40" t="s">
        <v>25</v>
      </c>
      <c r="D54" s="52">
        <v>1</v>
      </c>
      <c r="E54" s="33" t="s">
        <v>25</v>
      </c>
      <c r="F54" s="40" t="s">
        <v>25</v>
      </c>
      <c r="G54" s="34">
        <v>0</v>
      </c>
    </row>
    <row r="55" spans="1:7" ht="15.75" x14ac:dyDescent="0.25">
      <c r="A55" s="61" t="s">
        <v>87</v>
      </c>
      <c r="B55" s="33">
        <v>3</v>
      </c>
      <c r="C55" s="40">
        <v>7</v>
      </c>
      <c r="D55" s="52">
        <v>-4</v>
      </c>
      <c r="E55" s="33">
        <v>1</v>
      </c>
      <c r="F55" s="40">
        <v>2</v>
      </c>
      <c r="G55" s="34">
        <v>-1</v>
      </c>
    </row>
    <row r="56" spans="1:7" ht="15.75" x14ac:dyDescent="0.25">
      <c r="A56" s="61" t="s">
        <v>313</v>
      </c>
      <c r="B56" s="33">
        <v>11</v>
      </c>
      <c r="C56" s="40">
        <v>10</v>
      </c>
      <c r="D56" s="52">
        <v>1</v>
      </c>
      <c r="E56" s="33">
        <v>1</v>
      </c>
      <c r="F56" s="40">
        <v>1</v>
      </c>
      <c r="G56" s="34">
        <v>0</v>
      </c>
    </row>
    <row r="57" spans="1:7" ht="15.75" x14ac:dyDescent="0.25">
      <c r="A57" s="61" t="s">
        <v>88</v>
      </c>
      <c r="B57" s="33">
        <v>8</v>
      </c>
      <c r="C57" s="40">
        <v>9</v>
      </c>
      <c r="D57" s="52">
        <v>-1</v>
      </c>
      <c r="E57" s="33" t="s">
        <v>25</v>
      </c>
      <c r="F57" s="40">
        <v>2</v>
      </c>
      <c r="G57" s="34">
        <v>-2</v>
      </c>
    </row>
    <row r="58" spans="1:7" ht="15.75" x14ac:dyDescent="0.25">
      <c r="A58" s="61" t="s">
        <v>314</v>
      </c>
      <c r="B58" s="33">
        <v>13</v>
      </c>
      <c r="C58" s="40">
        <v>18</v>
      </c>
      <c r="D58" s="52">
        <v>-5</v>
      </c>
      <c r="E58" s="33">
        <v>1</v>
      </c>
      <c r="F58" s="40" t="s">
        <v>25</v>
      </c>
      <c r="G58" s="34">
        <v>1</v>
      </c>
    </row>
    <row r="59" spans="1:7" ht="15.75" x14ac:dyDescent="0.25">
      <c r="A59" s="61" t="s">
        <v>89</v>
      </c>
      <c r="B59" s="33">
        <v>5</v>
      </c>
      <c r="C59" s="40">
        <v>4</v>
      </c>
      <c r="D59" s="52">
        <v>1</v>
      </c>
      <c r="E59" s="33">
        <v>2</v>
      </c>
      <c r="F59" s="40">
        <v>3</v>
      </c>
      <c r="G59" s="34">
        <v>-1</v>
      </c>
    </row>
    <row r="60" spans="1:7" ht="15.75" x14ac:dyDescent="0.25">
      <c r="A60" s="61" t="s">
        <v>90</v>
      </c>
      <c r="B60" s="33">
        <v>3</v>
      </c>
      <c r="C60" s="40">
        <v>1</v>
      </c>
      <c r="D60" s="52">
        <v>2</v>
      </c>
      <c r="E60" s="33">
        <v>2</v>
      </c>
      <c r="F60" s="40" t="s">
        <v>25</v>
      </c>
      <c r="G60" s="34">
        <v>2</v>
      </c>
    </row>
    <row r="61" spans="1:7" ht="15.75" x14ac:dyDescent="0.25">
      <c r="A61" s="61" t="s">
        <v>91</v>
      </c>
      <c r="B61" s="33">
        <v>4</v>
      </c>
      <c r="C61" s="40">
        <v>2</v>
      </c>
      <c r="D61" s="52">
        <v>2</v>
      </c>
      <c r="E61" s="33">
        <v>3</v>
      </c>
      <c r="F61" s="40" t="s">
        <v>25</v>
      </c>
      <c r="G61" s="34">
        <v>3</v>
      </c>
    </row>
    <row r="62" spans="1:7" ht="15.75" x14ac:dyDescent="0.25">
      <c r="A62" s="61" t="s">
        <v>92</v>
      </c>
      <c r="B62" s="33">
        <v>3</v>
      </c>
      <c r="C62" s="40">
        <v>2</v>
      </c>
      <c r="D62" s="52">
        <v>1</v>
      </c>
      <c r="E62" s="33" t="s">
        <v>25</v>
      </c>
      <c r="F62" s="40" t="s">
        <v>25</v>
      </c>
      <c r="G62" s="34">
        <v>0</v>
      </c>
    </row>
    <row r="63" spans="1:7" ht="15.75" x14ac:dyDescent="0.25">
      <c r="A63" s="61" t="s">
        <v>315</v>
      </c>
      <c r="B63" s="33">
        <v>10</v>
      </c>
      <c r="C63" s="40">
        <v>6</v>
      </c>
      <c r="D63" s="52">
        <v>4</v>
      </c>
      <c r="E63" s="33">
        <v>6</v>
      </c>
      <c r="F63" s="40">
        <v>1</v>
      </c>
      <c r="G63" s="34">
        <v>5</v>
      </c>
    </row>
    <row r="64" spans="1:7" ht="15.75" x14ac:dyDescent="0.25">
      <c r="A64" s="61" t="s">
        <v>316</v>
      </c>
      <c r="B64" s="33">
        <v>429</v>
      </c>
      <c r="C64" s="40">
        <v>456</v>
      </c>
      <c r="D64" s="52">
        <v>-27</v>
      </c>
      <c r="E64" s="33">
        <v>27</v>
      </c>
      <c r="F64" s="40">
        <v>73</v>
      </c>
      <c r="G64" s="34">
        <v>-46</v>
      </c>
    </row>
    <row r="65" spans="1:7" ht="15.75" x14ac:dyDescent="0.25">
      <c r="A65" s="61" t="s">
        <v>317</v>
      </c>
      <c r="B65" s="33">
        <v>8</v>
      </c>
      <c r="C65" s="40">
        <v>14</v>
      </c>
      <c r="D65" s="52">
        <v>-6</v>
      </c>
      <c r="E65" s="33">
        <v>2</v>
      </c>
      <c r="F65" s="40">
        <v>1</v>
      </c>
      <c r="G65" s="34">
        <v>1</v>
      </c>
    </row>
    <row r="66" spans="1:7" ht="15.75" x14ac:dyDescent="0.25">
      <c r="A66" s="61" t="s">
        <v>318</v>
      </c>
      <c r="B66" s="33">
        <v>257</v>
      </c>
      <c r="C66" s="40">
        <v>292</v>
      </c>
      <c r="D66" s="52">
        <v>-35</v>
      </c>
      <c r="E66" s="33">
        <v>43</v>
      </c>
      <c r="F66" s="40">
        <v>69</v>
      </c>
      <c r="G66" s="34">
        <v>-26</v>
      </c>
    </row>
    <row r="67" spans="1:7" ht="31.5" x14ac:dyDescent="0.25">
      <c r="A67" s="61" t="s">
        <v>319</v>
      </c>
      <c r="B67" s="33">
        <v>1</v>
      </c>
      <c r="C67" s="40" t="s">
        <v>25</v>
      </c>
      <c r="D67" s="52">
        <v>1</v>
      </c>
      <c r="E67" s="33">
        <v>2</v>
      </c>
      <c r="F67" s="40" t="s">
        <v>25</v>
      </c>
      <c r="G67" s="34">
        <v>2</v>
      </c>
    </row>
    <row r="68" spans="1:7" ht="31.5" x14ac:dyDescent="0.25">
      <c r="A68" s="61" t="s">
        <v>320</v>
      </c>
      <c r="B68" s="33">
        <v>174</v>
      </c>
      <c r="C68" s="40">
        <v>233</v>
      </c>
      <c r="D68" s="52">
        <v>-59</v>
      </c>
      <c r="E68" s="33">
        <v>28</v>
      </c>
      <c r="F68" s="40">
        <v>45</v>
      </c>
      <c r="G68" s="34">
        <v>-17</v>
      </c>
    </row>
    <row r="69" spans="1:7" ht="15.75" x14ac:dyDescent="0.25">
      <c r="A69" s="61" t="s">
        <v>321</v>
      </c>
      <c r="B69" s="33">
        <v>38</v>
      </c>
      <c r="C69" s="40">
        <v>30</v>
      </c>
      <c r="D69" s="52">
        <v>8</v>
      </c>
      <c r="E69" s="33">
        <v>8</v>
      </c>
      <c r="F69" s="40">
        <v>1</v>
      </c>
      <c r="G69" s="34">
        <v>7</v>
      </c>
    </row>
    <row r="70" spans="1:7" ht="15.75" x14ac:dyDescent="0.25">
      <c r="A70" s="61" t="s">
        <v>93</v>
      </c>
      <c r="B70" s="33">
        <v>2</v>
      </c>
      <c r="C70" s="40" t="s">
        <v>25</v>
      </c>
      <c r="D70" s="52">
        <v>2</v>
      </c>
      <c r="E70" s="33">
        <v>1</v>
      </c>
      <c r="F70" s="40" t="s">
        <v>25</v>
      </c>
      <c r="G70" s="34">
        <v>1</v>
      </c>
    </row>
    <row r="71" spans="1:7" ht="15.75" x14ac:dyDescent="0.25">
      <c r="A71" s="61" t="s">
        <v>63</v>
      </c>
      <c r="B71" s="33">
        <v>14</v>
      </c>
      <c r="C71" s="40">
        <v>27</v>
      </c>
      <c r="D71" s="52">
        <v>-13</v>
      </c>
      <c r="E71" s="33">
        <v>11</v>
      </c>
      <c r="F71" s="40">
        <v>5</v>
      </c>
      <c r="G71" s="34">
        <v>6</v>
      </c>
    </row>
    <row r="72" spans="1:7" ht="15.75" x14ac:dyDescent="0.25">
      <c r="A72" s="61" t="s">
        <v>94</v>
      </c>
      <c r="B72" s="33">
        <v>2</v>
      </c>
      <c r="C72" s="40">
        <v>5</v>
      </c>
      <c r="D72" s="52">
        <v>-3</v>
      </c>
      <c r="E72" s="33">
        <v>3</v>
      </c>
      <c r="F72" s="40" t="s">
        <v>25</v>
      </c>
      <c r="G72" s="34">
        <v>3</v>
      </c>
    </row>
    <row r="73" spans="1:7" ht="15.75" x14ac:dyDescent="0.25">
      <c r="A73" s="61" t="s">
        <v>322</v>
      </c>
      <c r="B73" s="33">
        <v>4</v>
      </c>
      <c r="C73" s="40">
        <v>1</v>
      </c>
      <c r="D73" s="52">
        <v>3</v>
      </c>
      <c r="E73" s="33" t="s">
        <v>25</v>
      </c>
      <c r="F73" s="40" t="s">
        <v>25</v>
      </c>
      <c r="G73" s="34">
        <v>0</v>
      </c>
    </row>
    <row r="74" spans="1:7" ht="15.75" x14ac:dyDescent="0.25">
      <c r="A74" s="61" t="s">
        <v>323</v>
      </c>
      <c r="B74" s="33">
        <v>2</v>
      </c>
      <c r="C74" s="40">
        <v>3</v>
      </c>
      <c r="D74" s="52">
        <v>-1</v>
      </c>
      <c r="E74" s="33">
        <v>2</v>
      </c>
      <c r="F74" s="40">
        <v>4</v>
      </c>
      <c r="G74" s="34">
        <v>-2</v>
      </c>
    </row>
    <row r="75" spans="1:7" ht="15.75" x14ac:dyDescent="0.25">
      <c r="A75" s="61" t="s">
        <v>66</v>
      </c>
      <c r="B75" s="33">
        <v>13</v>
      </c>
      <c r="C75" s="40">
        <v>12</v>
      </c>
      <c r="D75" s="52">
        <v>1</v>
      </c>
      <c r="E75" s="33">
        <v>4</v>
      </c>
      <c r="F75" s="40">
        <v>7</v>
      </c>
      <c r="G75" s="34">
        <v>-3</v>
      </c>
    </row>
    <row r="76" spans="1:7" ht="15.75" x14ac:dyDescent="0.25">
      <c r="A76" s="61" t="s">
        <v>67</v>
      </c>
      <c r="B76" s="33">
        <v>9</v>
      </c>
      <c r="C76" s="40">
        <v>6</v>
      </c>
      <c r="D76" s="52">
        <v>3</v>
      </c>
      <c r="E76" s="33">
        <v>5</v>
      </c>
      <c r="F76" s="40">
        <v>7</v>
      </c>
      <c r="G76" s="34">
        <v>-2</v>
      </c>
    </row>
    <row r="77" spans="1:7" ht="15.75" x14ac:dyDescent="0.25">
      <c r="A77" s="61" t="s">
        <v>324</v>
      </c>
      <c r="B77" s="33">
        <v>2</v>
      </c>
      <c r="C77" s="40">
        <v>2</v>
      </c>
      <c r="D77" s="52">
        <v>0</v>
      </c>
      <c r="E77" s="33">
        <v>6</v>
      </c>
      <c r="F77" s="40" t="s">
        <v>25</v>
      </c>
      <c r="G77" s="34">
        <v>6</v>
      </c>
    </row>
    <row r="78" spans="1:7" ht="15.75" x14ac:dyDescent="0.25">
      <c r="A78" s="61" t="s">
        <v>68</v>
      </c>
      <c r="B78" s="33">
        <v>3</v>
      </c>
      <c r="C78" s="40" t="s">
        <v>25</v>
      </c>
      <c r="D78" s="52">
        <v>3</v>
      </c>
      <c r="E78" s="33">
        <v>3</v>
      </c>
      <c r="F78" s="40">
        <v>3</v>
      </c>
      <c r="G78" s="34">
        <v>0</v>
      </c>
    </row>
    <row r="79" spans="1:7" ht="15.75" x14ac:dyDescent="0.25">
      <c r="A79" s="61" t="s">
        <v>69</v>
      </c>
      <c r="B79" s="33" t="s">
        <v>25</v>
      </c>
      <c r="C79" s="40">
        <v>1</v>
      </c>
      <c r="D79" s="52">
        <v>-1</v>
      </c>
      <c r="E79" s="33" t="s">
        <v>25</v>
      </c>
      <c r="F79" s="40">
        <v>1</v>
      </c>
      <c r="G79" s="34">
        <v>-1</v>
      </c>
    </row>
    <row r="80" spans="1:7" ht="15.75" x14ac:dyDescent="0.25">
      <c r="A80" s="61" t="s">
        <v>95</v>
      </c>
      <c r="B80" s="33">
        <v>228</v>
      </c>
      <c r="C80" s="40">
        <v>169</v>
      </c>
      <c r="D80" s="52">
        <v>59</v>
      </c>
      <c r="E80" s="33">
        <v>78</v>
      </c>
      <c r="F80" s="40">
        <v>35</v>
      </c>
      <c r="G80" s="34">
        <v>43</v>
      </c>
    </row>
    <row r="81" spans="1:7" ht="15.75" x14ac:dyDescent="0.25">
      <c r="A81" s="61" t="s">
        <v>325</v>
      </c>
      <c r="B81" s="33">
        <v>4</v>
      </c>
      <c r="C81" s="40">
        <v>5</v>
      </c>
      <c r="D81" s="52">
        <v>-1</v>
      </c>
      <c r="E81" s="33">
        <v>1</v>
      </c>
      <c r="F81" s="40" t="s">
        <v>25</v>
      </c>
      <c r="G81" s="34">
        <v>1</v>
      </c>
    </row>
    <row r="82" spans="1:7" ht="15.75" x14ac:dyDescent="0.25">
      <c r="A82" s="61" t="s">
        <v>326</v>
      </c>
      <c r="B82" s="33">
        <v>7</v>
      </c>
      <c r="C82" s="40">
        <v>8</v>
      </c>
      <c r="D82" s="52">
        <v>-1</v>
      </c>
      <c r="E82" s="33">
        <v>1</v>
      </c>
      <c r="F82" s="40">
        <v>4</v>
      </c>
      <c r="G82" s="34">
        <v>-3</v>
      </c>
    </row>
    <row r="83" spans="1:7" ht="15.75" x14ac:dyDescent="0.25">
      <c r="A83" s="61" t="s">
        <v>327</v>
      </c>
      <c r="B83" s="33">
        <v>34</v>
      </c>
      <c r="C83" s="40">
        <v>31</v>
      </c>
      <c r="D83" s="52">
        <v>3</v>
      </c>
      <c r="E83" s="33">
        <v>2</v>
      </c>
      <c r="F83" s="40">
        <v>3</v>
      </c>
      <c r="G83" s="34">
        <v>-1</v>
      </c>
    </row>
    <row r="84" spans="1:7" ht="15.75" x14ac:dyDescent="0.25">
      <c r="A84" s="61" t="s">
        <v>96</v>
      </c>
      <c r="B84" s="33">
        <v>65</v>
      </c>
      <c r="C84" s="40">
        <v>64</v>
      </c>
      <c r="D84" s="52">
        <v>1</v>
      </c>
      <c r="E84" s="33">
        <v>21</v>
      </c>
      <c r="F84" s="40">
        <v>6</v>
      </c>
      <c r="G84" s="34">
        <v>15</v>
      </c>
    </row>
    <row r="85" spans="1:7" ht="15.75" x14ac:dyDescent="0.25">
      <c r="A85" s="61" t="s">
        <v>328</v>
      </c>
      <c r="B85" s="33">
        <v>125</v>
      </c>
      <c r="C85" s="40">
        <v>98</v>
      </c>
      <c r="D85" s="52">
        <v>27</v>
      </c>
      <c r="E85" s="33">
        <v>47</v>
      </c>
      <c r="F85" s="40">
        <v>21</v>
      </c>
      <c r="G85" s="34">
        <v>26</v>
      </c>
    </row>
    <row r="86" spans="1:7" ht="15.75" x14ac:dyDescent="0.25">
      <c r="A86" s="61" t="s">
        <v>329</v>
      </c>
      <c r="B86" s="33">
        <v>24</v>
      </c>
      <c r="C86" s="40">
        <v>7</v>
      </c>
      <c r="D86" s="52">
        <v>17</v>
      </c>
      <c r="E86" s="33">
        <v>12</v>
      </c>
      <c r="F86" s="40">
        <v>3</v>
      </c>
      <c r="G86" s="34">
        <v>9</v>
      </c>
    </row>
    <row r="87" spans="1:7" ht="15.75" x14ac:dyDescent="0.25">
      <c r="A87" s="61" t="s">
        <v>97</v>
      </c>
      <c r="B87" s="33">
        <v>2</v>
      </c>
      <c r="C87" s="40">
        <v>3</v>
      </c>
      <c r="D87" s="52">
        <v>-1</v>
      </c>
      <c r="E87" s="33">
        <v>3</v>
      </c>
      <c r="F87" s="40" t="s">
        <v>25</v>
      </c>
      <c r="G87" s="34">
        <v>3</v>
      </c>
    </row>
    <row r="88" spans="1:7" ht="15.75" x14ac:dyDescent="0.25">
      <c r="A88" s="61" t="s">
        <v>78</v>
      </c>
      <c r="B88" s="33" t="s">
        <v>25</v>
      </c>
      <c r="C88" s="40" t="s">
        <v>25</v>
      </c>
      <c r="D88" s="52">
        <v>0</v>
      </c>
      <c r="E88" s="33">
        <v>1</v>
      </c>
      <c r="F88" s="40" t="s">
        <v>25</v>
      </c>
      <c r="G88" s="34">
        <v>1</v>
      </c>
    </row>
    <row r="89" spans="1:7" ht="15.75" x14ac:dyDescent="0.25">
      <c r="A89" s="61" t="s">
        <v>98</v>
      </c>
      <c r="B89" s="33">
        <v>220</v>
      </c>
      <c r="C89" s="40">
        <v>242</v>
      </c>
      <c r="D89" s="52">
        <v>-22</v>
      </c>
      <c r="E89" s="33">
        <v>37</v>
      </c>
      <c r="F89" s="40">
        <v>64</v>
      </c>
      <c r="G89" s="34">
        <v>-27</v>
      </c>
    </row>
    <row r="90" spans="1:7" ht="15.75" x14ac:dyDescent="0.25">
      <c r="A90" s="61" t="s">
        <v>99</v>
      </c>
      <c r="B90" s="33">
        <v>3</v>
      </c>
      <c r="C90" s="40">
        <v>4</v>
      </c>
      <c r="D90" s="52">
        <v>-1</v>
      </c>
      <c r="E90" s="33">
        <v>2</v>
      </c>
      <c r="F90" s="40">
        <v>1</v>
      </c>
      <c r="G90" s="34">
        <v>1</v>
      </c>
    </row>
    <row r="91" spans="1:7" ht="15.75" x14ac:dyDescent="0.25">
      <c r="A91" s="61" t="s">
        <v>100</v>
      </c>
      <c r="B91" s="33">
        <v>100</v>
      </c>
      <c r="C91" s="40">
        <v>89</v>
      </c>
      <c r="D91" s="52">
        <v>11</v>
      </c>
      <c r="E91" s="33">
        <v>36</v>
      </c>
      <c r="F91" s="40">
        <v>20</v>
      </c>
      <c r="G91" s="34">
        <v>16</v>
      </c>
    </row>
    <row r="92" spans="1:7" ht="15.75" x14ac:dyDescent="0.25">
      <c r="A92" s="61" t="s">
        <v>330</v>
      </c>
      <c r="B92" s="33">
        <v>19</v>
      </c>
      <c r="C92" s="40">
        <v>31</v>
      </c>
      <c r="D92" s="52">
        <v>-12</v>
      </c>
      <c r="E92" s="33">
        <v>8</v>
      </c>
      <c r="F92" s="40">
        <v>13</v>
      </c>
      <c r="G92" s="34">
        <v>-5</v>
      </c>
    </row>
    <row r="93" spans="1:7" ht="15.75" x14ac:dyDescent="0.25">
      <c r="A93" s="61" t="s">
        <v>331</v>
      </c>
      <c r="B93" s="33">
        <v>124</v>
      </c>
      <c r="C93" s="40">
        <v>557</v>
      </c>
      <c r="D93" s="52">
        <v>-433</v>
      </c>
      <c r="E93" s="33">
        <v>18</v>
      </c>
      <c r="F93" s="40">
        <v>174</v>
      </c>
      <c r="G93" s="34">
        <v>-156</v>
      </c>
    </row>
    <row r="94" spans="1:7" ht="15.75" x14ac:dyDescent="0.25">
      <c r="A94" s="61" t="s">
        <v>101</v>
      </c>
      <c r="B94" s="33">
        <v>197</v>
      </c>
      <c r="C94" s="40">
        <v>136</v>
      </c>
      <c r="D94" s="52">
        <v>61</v>
      </c>
      <c r="E94" s="33">
        <v>30</v>
      </c>
      <c r="F94" s="40">
        <v>29</v>
      </c>
      <c r="G94" s="34">
        <v>1</v>
      </c>
    </row>
    <row r="95" spans="1:7" ht="15.75" x14ac:dyDescent="0.25">
      <c r="A95" s="61" t="s">
        <v>102</v>
      </c>
      <c r="B95" s="33">
        <v>40</v>
      </c>
      <c r="C95" s="40">
        <v>46</v>
      </c>
      <c r="D95" s="52">
        <v>-6</v>
      </c>
      <c r="E95" s="33">
        <v>7</v>
      </c>
      <c r="F95" s="40">
        <v>29</v>
      </c>
      <c r="G95" s="34">
        <v>-22</v>
      </c>
    </row>
    <row r="96" spans="1:7" ht="15.75" x14ac:dyDescent="0.25">
      <c r="A96" s="61" t="s">
        <v>332</v>
      </c>
      <c r="B96" s="33">
        <v>47</v>
      </c>
      <c r="C96" s="40">
        <v>35</v>
      </c>
      <c r="D96" s="52">
        <v>12</v>
      </c>
      <c r="E96" s="33">
        <v>18</v>
      </c>
      <c r="F96" s="40">
        <v>17</v>
      </c>
      <c r="G96" s="34">
        <v>1</v>
      </c>
    </row>
    <row r="97" spans="1:7" ht="15.75" x14ac:dyDescent="0.25">
      <c r="A97" s="61" t="s">
        <v>103</v>
      </c>
      <c r="B97" s="33">
        <v>68</v>
      </c>
      <c r="C97" s="40">
        <v>154</v>
      </c>
      <c r="D97" s="52">
        <v>-86</v>
      </c>
      <c r="E97" s="33">
        <v>2</v>
      </c>
      <c r="F97" s="40">
        <v>67</v>
      </c>
      <c r="G97" s="34">
        <v>-65</v>
      </c>
    </row>
    <row r="98" spans="1:7" ht="15.75" x14ac:dyDescent="0.25">
      <c r="A98" s="61" t="s">
        <v>333</v>
      </c>
      <c r="B98" s="33" t="s">
        <v>25</v>
      </c>
      <c r="C98" s="40">
        <v>3</v>
      </c>
      <c r="D98" s="52">
        <v>-3</v>
      </c>
      <c r="E98" s="33" t="s">
        <v>25</v>
      </c>
      <c r="F98" s="40" t="s">
        <v>25</v>
      </c>
      <c r="G98" s="34">
        <v>0</v>
      </c>
    </row>
    <row r="99" spans="1:7" ht="15.75" x14ac:dyDescent="0.25">
      <c r="A99" s="61" t="s">
        <v>104</v>
      </c>
      <c r="B99" s="33">
        <v>10</v>
      </c>
      <c r="C99" s="40">
        <v>7</v>
      </c>
      <c r="D99" s="52">
        <v>3</v>
      </c>
      <c r="E99" s="33">
        <v>4</v>
      </c>
      <c r="F99" s="40" t="s">
        <v>25</v>
      </c>
      <c r="G99" s="34">
        <v>4</v>
      </c>
    </row>
    <row r="100" spans="1:7" ht="15.75" x14ac:dyDescent="0.25">
      <c r="A100" s="61" t="s">
        <v>105</v>
      </c>
      <c r="B100" s="33">
        <v>84</v>
      </c>
      <c r="C100" s="40">
        <v>66</v>
      </c>
      <c r="D100" s="52">
        <v>18</v>
      </c>
      <c r="E100" s="33">
        <v>42</v>
      </c>
      <c r="F100" s="40">
        <v>15</v>
      </c>
      <c r="G100" s="34">
        <v>27</v>
      </c>
    </row>
    <row r="101" spans="1:7" ht="15.75" x14ac:dyDescent="0.25">
      <c r="A101" s="61" t="s">
        <v>106</v>
      </c>
      <c r="B101" s="33">
        <v>4</v>
      </c>
      <c r="C101" s="40">
        <v>14</v>
      </c>
      <c r="D101" s="52">
        <v>-10</v>
      </c>
      <c r="E101" s="33">
        <v>2</v>
      </c>
      <c r="F101" s="40">
        <v>4</v>
      </c>
      <c r="G101" s="34">
        <v>-2</v>
      </c>
    </row>
    <row r="102" spans="1:7" ht="15.75" x14ac:dyDescent="0.25">
      <c r="A102" s="61" t="s">
        <v>453</v>
      </c>
      <c r="B102" s="33">
        <v>29</v>
      </c>
      <c r="C102" s="40">
        <v>30</v>
      </c>
      <c r="D102" s="52">
        <v>-1</v>
      </c>
      <c r="E102" s="33">
        <v>18</v>
      </c>
      <c r="F102" s="40">
        <v>2</v>
      </c>
      <c r="G102" s="34">
        <v>16</v>
      </c>
    </row>
    <row r="103" spans="1:7" ht="16.5" thickBot="1" x14ac:dyDescent="0.3">
      <c r="A103" s="119" t="s">
        <v>7</v>
      </c>
      <c r="B103" s="37">
        <v>5392</v>
      </c>
      <c r="C103" s="41">
        <v>5392</v>
      </c>
      <c r="D103" s="55">
        <v>0</v>
      </c>
      <c r="E103" s="37">
        <v>1207</v>
      </c>
      <c r="F103" s="41">
        <v>1207</v>
      </c>
      <c r="G103" s="38">
        <v>0</v>
      </c>
    </row>
    <row r="105" spans="1:7" ht="15.75" x14ac:dyDescent="0.25">
      <c r="A105" s="144" t="s">
        <v>8</v>
      </c>
    </row>
  </sheetData>
  <mergeCells count="3">
    <mergeCell ref="B3:D3"/>
    <mergeCell ref="E3:G3"/>
    <mergeCell ref="A3:A4"/>
  </mergeCells>
  <hyperlinks>
    <hyperlink ref="J1" location="'Table of Contents'!C2" display="Back to Table of Contents"/>
  </hyperlinks>
  <pageMargins left="0.75" right="0.75" top="1" bottom="1" header="0.5" footer="0.5"/>
  <pageSetup paperSize="9" scale="42" orientation="portrait" r:id="rId1"/>
  <colBreaks count="1" manualBreakCount="1">
    <brk id="8" max="104" man="1"/>
  </colBreaks>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7"/>
  <sheetViews>
    <sheetView showGridLines="0" zoomScaleNormal="100" workbookViewId="0"/>
  </sheetViews>
  <sheetFormatPr defaultRowHeight="15" x14ac:dyDescent="0.25"/>
  <cols>
    <col min="1" max="1" width="36.5703125" bestFit="1" customWidth="1"/>
    <col min="2" max="11" width="8.42578125" customWidth="1"/>
  </cols>
  <sheetData>
    <row r="1" spans="1:11" x14ac:dyDescent="0.25">
      <c r="A1" s="8" t="s">
        <v>615</v>
      </c>
      <c r="J1" s="7" t="s">
        <v>892</v>
      </c>
    </row>
    <row r="2" spans="1:11" x14ac:dyDescent="0.25">
      <c r="A2" s="2"/>
    </row>
    <row r="3" spans="1:11" ht="15.75" thickBot="1" x14ac:dyDescent="0.3">
      <c r="A3" s="306" t="s">
        <v>2</v>
      </c>
      <c r="B3" s="271"/>
      <c r="C3" s="271"/>
      <c r="D3" s="271"/>
      <c r="E3" s="271"/>
      <c r="F3" s="271"/>
      <c r="G3" s="271"/>
      <c r="H3" s="271"/>
      <c r="I3" s="271"/>
      <c r="J3" s="271"/>
      <c r="K3" s="271"/>
    </row>
    <row r="4" spans="1:11" ht="15" customHeight="1" x14ac:dyDescent="0.25">
      <c r="A4" s="298" t="s">
        <v>221</v>
      </c>
      <c r="B4" s="287" t="s">
        <v>222</v>
      </c>
      <c r="C4" s="288"/>
      <c r="D4" s="288"/>
      <c r="E4" s="288"/>
      <c r="F4" s="288"/>
      <c r="G4" s="288"/>
      <c r="H4" s="288"/>
      <c r="I4" s="288"/>
      <c r="J4" s="289"/>
      <c r="K4" s="296" t="s">
        <v>7</v>
      </c>
    </row>
    <row r="5" spans="1:11" ht="15.75" thickBot="1" x14ac:dyDescent="0.3">
      <c r="A5" s="328"/>
      <c r="B5" s="156" t="s">
        <v>154</v>
      </c>
      <c r="C5" s="131" t="s">
        <v>155</v>
      </c>
      <c r="D5" s="131" t="s">
        <v>337</v>
      </c>
      <c r="E5" s="131" t="s">
        <v>338</v>
      </c>
      <c r="F5" s="131" t="s">
        <v>156</v>
      </c>
      <c r="G5" s="131" t="s">
        <v>157</v>
      </c>
      <c r="H5" s="131" t="s">
        <v>158</v>
      </c>
      <c r="I5" s="131" t="s">
        <v>159</v>
      </c>
      <c r="J5" s="132" t="s">
        <v>160</v>
      </c>
      <c r="K5" s="309"/>
    </row>
    <row r="6" spans="1:11" ht="15.75" x14ac:dyDescent="0.25">
      <c r="A6" s="118" t="s">
        <v>154</v>
      </c>
      <c r="B6" s="85" t="s">
        <v>25</v>
      </c>
      <c r="C6" s="48">
        <v>329</v>
      </c>
      <c r="D6" s="48">
        <v>385</v>
      </c>
      <c r="E6" s="48">
        <v>278</v>
      </c>
      <c r="F6" s="48">
        <v>129</v>
      </c>
      <c r="G6" s="48">
        <v>66</v>
      </c>
      <c r="H6" s="48">
        <v>19</v>
      </c>
      <c r="I6" s="48">
        <v>19</v>
      </c>
      <c r="J6" s="49">
        <v>238</v>
      </c>
      <c r="K6" s="92">
        <v>1463</v>
      </c>
    </row>
    <row r="7" spans="1:11" ht="15.75" x14ac:dyDescent="0.25">
      <c r="A7" s="122" t="s">
        <v>155</v>
      </c>
      <c r="B7" s="53">
        <v>349</v>
      </c>
      <c r="C7" s="40" t="s">
        <v>25</v>
      </c>
      <c r="D7" s="40">
        <v>86</v>
      </c>
      <c r="E7" s="40">
        <v>75</v>
      </c>
      <c r="F7" s="40">
        <v>26</v>
      </c>
      <c r="G7" s="40">
        <v>20</v>
      </c>
      <c r="H7" s="40">
        <v>10</v>
      </c>
      <c r="I7" s="40">
        <v>5</v>
      </c>
      <c r="J7" s="34">
        <v>8</v>
      </c>
      <c r="K7" s="93">
        <v>579</v>
      </c>
    </row>
    <row r="8" spans="1:11" ht="15.75" x14ac:dyDescent="0.25">
      <c r="A8" s="61" t="s">
        <v>337</v>
      </c>
      <c r="B8" s="53">
        <v>330</v>
      </c>
      <c r="C8" s="40">
        <v>84</v>
      </c>
      <c r="D8" s="40" t="s">
        <v>25</v>
      </c>
      <c r="E8" s="40">
        <v>125</v>
      </c>
      <c r="F8" s="40">
        <v>63</v>
      </c>
      <c r="G8" s="40">
        <v>36</v>
      </c>
      <c r="H8" s="40">
        <v>64</v>
      </c>
      <c r="I8" s="40">
        <v>5</v>
      </c>
      <c r="J8" s="34">
        <v>17</v>
      </c>
      <c r="K8" s="93">
        <v>724</v>
      </c>
    </row>
    <row r="9" spans="1:11" ht="15.75" x14ac:dyDescent="0.25">
      <c r="A9" s="61" t="s">
        <v>338</v>
      </c>
      <c r="B9" s="53">
        <v>225</v>
      </c>
      <c r="C9" s="40">
        <v>62</v>
      </c>
      <c r="D9" s="40">
        <v>78</v>
      </c>
      <c r="E9" s="40" t="s">
        <v>25</v>
      </c>
      <c r="F9" s="40">
        <v>43</v>
      </c>
      <c r="G9" s="40">
        <v>13</v>
      </c>
      <c r="H9" s="40">
        <v>9</v>
      </c>
      <c r="I9" s="40">
        <v>17</v>
      </c>
      <c r="J9" s="34">
        <v>6</v>
      </c>
      <c r="K9" s="93">
        <v>453</v>
      </c>
    </row>
    <row r="10" spans="1:11" ht="15.75" x14ac:dyDescent="0.25">
      <c r="A10" s="61" t="s">
        <v>156</v>
      </c>
      <c r="B10" s="53">
        <v>119</v>
      </c>
      <c r="C10" s="40">
        <v>17</v>
      </c>
      <c r="D10" s="40">
        <v>59</v>
      </c>
      <c r="E10" s="40">
        <v>35</v>
      </c>
      <c r="F10" s="40" t="s">
        <v>25</v>
      </c>
      <c r="G10" s="40">
        <v>18</v>
      </c>
      <c r="H10" s="40">
        <v>2</v>
      </c>
      <c r="I10" s="40">
        <v>4</v>
      </c>
      <c r="J10" s="34">
        <v>11</v>
      </c>
      <c r="K10" s="93">
        <v>265</v>
      </c>
    </row>
    <row r="11" spans="1:11" ht="15.75" x14ac:dyDescent="0.25">
      <c r="A11" s="61" t="s">
        <v>157</v>
      </c>
      <c r="B11" s="53">
        <v>75</v>
      </c>
      <c r="C11" s="40">
        <v>18</v>
      </c>
      <c r="D11" s="40">
        <v>32</v>
      </c>
      <c r="E11" s="40">
        <v>25</v>
      </c>
      <c r="F11" s="40">
        <v>27</v>
      </c>
      <c r="G11" s="40" t="s">
        <v>25</v>
      </c>
      <c r="H11" s="40">
        <v>3</v>
      </c>
      <c r="I11" s="40">
        <v>5</v>
      </c>
      <c r="J11" s="34">
        <v>5</v>
      </c>
      <c r="K11" s="93">
        <v>190</v>
      </c>
    </row>
    <row r="12" spans="1:11" ht="15.75" x14ac:dyDescent="0.25">
      <c r="A12" s="61" t="s">
        <v>158</v>
      </c>
      <c r="B12" s="53">
        <v>26</v>
      </c>
      <c r="C12" s="40">
        <v>10</v>
      </c>
      <c r="D12" s="40">
        <v>43</v>
      </c>
      <c r="E12" s="40">
        <v>11</v>
      </c>
      <c r="F12" s="40">
        <v>2</v>
      </c>
      <c r="G12" s="40">
        <v>4</v>
      </c>
      <c r="H12" s="40" t="s">
        <v>25</v>
      </c>
      <c r="I12" s="40">
        <v>2</v>
      </c>
      <c r="J12" s="34">
        <v>2</v>
      </c>
      <c r="K12" s="93">
        <v>100</v>
      </c>
    </row>
    <row r="13" spans="1:11" ht="15.75" x14ac:dyDescent="0.25">
      <c r="A13" s="61" t="s">
        <v>159</v>
      </c>
      <c r="B13" s="53">
        <v>26</v>
      </c>
      <c r="C13" s="40">
        <v>6</v>
      </c>
      <c r="D13" s="40">
        <v>3</v>
      </c>
      <c r="E13" s="40">
        <v>19</v>
      </c>
      <c r="F13" s="40">
        <v>12</v>
      </c>
      <c r="G13" s="40">
        <v>1</v>
      </c>
      <c r="H13" s="40">
        <v>1</v>
      </c>
      <c r="I13" s="40" t="s">
        <v>25</v>
      </c>
      <c r="J13" s="34" t="s">
        <v>25</v>
      </c>
      <c r="K13" s="93">
        <v>68</v>
      </c>
    </row>
    <row r="14" spans="1:11" ht="15.75" x14ac:dyDescent="0.25">
      <c r="A14" s="61" t="s">
        <v>160</v>
      </c>
      <c r="B14" s="53">
        <v>211</v>
      </c>
      <c r="C14" s="40">
        <v>10</v>
      </c>
      <c r="D14" s="40">
        <v>12</v>
      </c>
      <c r="E14" s="40">
        <v>9</v>
      </c>
      <c r="F14" s="40">
        <v>15</v>
      </c>
      <c r="G14" s="40">
        <v>6</v>
      </c>
      <c r="H14" s="40" t="s">
        <v>25</v>
      </c>
      <c r="I14" s="40">
        <v>2</v>
      </c>
      <c r="J14" s="34" t="s">
        <v>25</v>
      </c>
      <c r="K14" s="93">
        <v>265</v>
      </c>
    </row>
    <row r="15" spans="1:11" ht="16.5" thickBot="1" x14ac:dyDescent="0.3">
      <c r="A15" s="119" t="s">
        <v>35</v>
      </c>
      <c r="B15" s="56">
        <v>1361</v>
      </c>
      <c r="C15" s="41">
        <v>536</v>
      </c>
      <c r="D15" s="41">
        <v>698</v>
      </c>
      <c r="E15" s="41">
        <v>577</v>
      </c>
      <c r="F15" s="41">
        <v>317</v>
      </c>
      <c r="G15" s="41">
        <v>164</v>
      </c>
      <c r="H15" s="41">
        <v>108</v>
      </c>
      <c r="I15" s="41">
        <v>59</v>
      </c>
      <c r="J15" s="38">
        <v>287</v>
      </c>
      <c r="K15" s="95">
        <v>4107</v>
      </c>
    </row>
    <row r="17" spans="1:11" ht="15.75" thickBot="1" x14ac:dyDescent="0.3">
      <c r="A17" s="306" t="s">
        <v>3</v>
      </c>
      <c r="B17" s="271"/>
      <c r="C17" s="271"/>
      <c r="D17" s="271"/>
      <c r="E17" s="271"/>
      <c r="F17" s="271"/>
      <c r="G17" s="271"/>
      <c r="H17" s="271"/>
      <c r="I17" s="271"/>
      <c r="J17" s="271"/>
      <c r="K17" s="271"/>
    </row>
    <row r="18" spans="1:11" ht="15" customHeight="1" x14ac:dyDescent="0.25">
      <c r="A18" s="298" t="s">
        <v>221</v>
      </c>
      <c r="B18" s="287" t="s">
        <v>222</v>
      </c>
      <c r="C18" s="288"/>
      <c r="D18" s="288"/>
      <c r="E18" s="288"/>
      <c r="F18" s="288"/>
      <c r="G18" s="288"/>
      <c r="H18" s="288"/>
      <c r="I18" s="288"/>
      <c r="J18" s="289"/>
      <c r="K18" s="296" t="s">
        <v>7</v>
      </c>
    </row>
    <row r="19" spans="1:11" ht="15.75" thickBot="1" x14ac:dyDescent="0.3">
      <c r="A19" s="308"/>
      <c r="B19" s="156" t="s">
        <v>154</v>
      </c>
      <c r="C19" s="131" t="s">
        <v>155</v>
      </c>
      <c r="D19" s="131" t="s">
        <v>337</v>
      </c>
      <c r="E19" s="131" t="s">
        <v>338</v>
      </c>
      <c r="F19" s="131" t="s">
        <v>156</v>
      </c>
      <c r="G19" s="131" t="s">
        <v>157</v>
      </c>
      <c r="H19" s="131" t="s">
        <v>158</v>
      </c>
      <c r="I19" s="131" t="s">
        <v>159</v>
      </c>
      <c r="J19" s="132" t="s">
        <v>160</v>
      </c>
      <c r="K19" s="309"/>
    </row>
    <row r="20" spans="1:11" ht="15.75" x14ac:dyDescent="0.25">
      <c r="A20" s="118" t="s">
        <v>154</v>
      </c>
      <c r="B20" s="47" t="s">
        <v>25</v>
      </c>
      <c r="C20" s="48">
        <v>444</v>
      </c>
      <c r="D20" s="48">
        <v>442</v>
      </c>
      <c r="E20" s="48">
        <v>399</v>
      </c>
      <c r="F20" s="48">
        <v>148</v>
      </c>
      <c r="G20" s="48">
        <v>125</v>
      </c>
      <c r="H20" s="48">
        <v>48</v>
      </c>
      <c r="I20" s="48">
        <v>56</v>
      </c>
      <c r="J20" s="49">
        <v>268</v>
      </c>
      <c r="K20" s="92">
        <v>1930</v>
      </c>
    </row>
    <row r="21" spans="1:11" ht="15.75" x14ac:dyDescent="0.25">
      <c r="A21" s="61" t="s">
        <v>155</v>
      </c>
      <c r="B21" s="33">
        <v>481</v>
      </c>
      <c r="C21" s="40" t="s">
        <v>25</v>
      </c>
      <c r="D21" s="40">
        <v>128</v>
      </c>
      <c r="E21" s="40">
        <v>139</v>
      </c>
      <c r="F21" s="40">
        <v>31</v>
      </c>
      <c r="G21" s="40">
        <v>34</v>
      </c>
      <c r="H21" s="40">
        <v>13</v>
      </c>
      <c r="I21" s="40">
        <v>7</v>
      </c>
      <c r="J21" s="34">
        <v>9</v>
      </c>
      <c r="K21" s="93">
        <v>842</v>
      </c>
    </row>
    <row r="22" spans="1:11" ht="15.75" x14ac:dyDescent="0.25">
      <c r="A22" s="61" t="s">
        <v>337</v>
      </c>
      <c r="B22" s="33">
        <v>430</v>
      </c>
      <c r="C22" s="40">
        <v>152</v>
      </c>
      <c r="D22" s="40" t="s">
        <v>25</v>
      </c>
      <c r="E22" s="40">
        <v>117</v>
      </c>
      <c r="F22" s="40">
        <v>55</v>
      </c>
      <c r="G22" s="40">
        <v>47</v>
      </c>
      <c r="H22" s="40">
        <v>45</v>
      </c>
      <c r="I22" s="40">
        <v>11</v>
      </c>
      <c r="J22" s="34">
        <v>17</v>
      </c>
      <c r="K22" s="93">
        <v>874</v>
      </c>
    </row>
    <row r="23" spans="1:11" ht="15.75" x14ac:dyDescent="0.25">
      <c r="A23" s="61" t="s">
        <v>338</v>
      </c>
      <c r="B23" s="33">
        <v>344</v>
      </c>
      <c r="C23" s="40">
        <v>88</v>
      </c>
      <c r="D23" s="40">
        <v>93</v>
      </c>
      <c r="E23" s="40" t="s">
        <v>25</v>
      </c>
      <c r="F23" s="40">
        <v>54</v>
      </c>
      <c r="G23" s="40">
        <v>29</v>
      </c>
      <c r="H23" s="40">
        <v>10</v>
      </c>
      <c r="I23" s="40">
        <v>24</v>
      </c>
      <c r="J23" s="34">
        <v>10</v>
      </c>
      <c r="K23" s="93">
        <v>652</v>
      </c>
    </row>
    <row r="24" spans="1:11" ht="15.75" x14ac:dyDescent="0.25">
      <c r="A24" s="61" t="s">
        <v>156</v>
      </c>
      <c r="B24" s="33">
        <v>163</v>
      </c>
      <c r="C24" s="40">
        <v>32</v>
      </c>
      <c r="D24" s="40">
        <v>49</v>
      </c>
      <c r="E24" s="40">
        <v>38</v>
      </c>
      <c r="F24" s="40" t="s">
        <v>25</v>
      </c>
      <c r="G24" s="40">
        <v>19</v>
      </c>
      <c r="H24" s="40">
        <v>5</v>
      </c>
      <c r="I24" s="40">
        <v>4</v>
      </c>
      <c r="J24" s="34">
        <v>4</v>
      </c>
      <c r="K24" s="93">
        <v>314</v>
      </c>
    </row>
    <row r="25" spans="1:11" ht="15.75" x14ac:dyDescent="0.25">
      <c r="A25" s="61" t="s">
        <v>157</v>
      </c>
      <c r="B25" s="33">
        <v>92</v>
      </c>
      <c r="C25" s="40">
        <v>27</v>
      </c>
      <c r="D25" s="40">
        <v>33</v>
      </c>
      <c r="E25" s="40">
        <v>33</v>
      </c>
      <c r="F25" s="40">
        <v>34</v>
      </c>
      <c r="G25" s="40" t="s">
        <v>25</v>
      </c>
      <c r="H25" s="40">
        <v>3</v>
      </c>
      <c r="I25" s="40">
        <v>5</v>
      </c>
      <c r="J25" s="34">
        <v>5</v>
      </c>
      <c r="K25" s="93">
        <v>232</v>
      </c>
    </row>
    <row r="26" spans="1:11" ht="15.75" x14ac:dyDescent="0.25">
      <c r="A26" s="61" t="s">
        <v>158</v>
      </c>
      <c r="B26" s="33">
        <v>35</v>
      </c>
      <c r="C26" s="40">
        <v>10</v>
      </c>
      <c r="D26" s="40">
        <v>31</v>
      </c>
      <c r="E26" s="40">
        <v>19</v>
      </c>
      <c r="F26" s="40">
        <v>6</v>
      </c>
      <c r="G26" s="40">
        <v>3</v>
      </c>
      <c r="H26" s="40" t="s">
        <v>25</v>
      </c>
      <c r="I26" s="40">
        <v>4</v>
      </c>
      <c r="J26" s="34">
        <v>1</v>
      </c>
      <c r="K26" s="93">
        <v>109</v>
      </c>
    </row>
    <row r="27" spans="1:11" ht="15.75" x14ac:dyDescent="0.25">
      <c r="A27" s="61" t="s">
        <v>159</v>
      </c>
      <c r="B27" s="33">
        <v>50</v>
      </c>
      <c r="C27" s="40">
        <v>9</v>
      </c>
      <c r="D27" s="40">
        <v>4</v>
      </c>
      <c r="E27" s="40">
        <v>37</v>
      </c>
      <c r="F27" s="40">
        <v>14</v>
      </c>
      <c r="G27" s="40">
        <v>10</v>
      </c>
      <c r="H27" s="40">
        <v>2</v>
      </c>
      <c r="I27" s="40" t="s">
        <v>25</v>
      </c>
      <c r="J27" s="34">
        <v>3</v>
      </c>
      <c r="K27" s="93">
        <v>129</v>
      </c>
    </row>
    <row r="28" spans="1:11" ht="15.75" x14ac:dyDescent="0.25">
      <c r="A28" s="61" t="s">
        <v>160</v>
      </c>
      <c r="B28" s="33">
        <v>230</v>
      </c>
      <c r="C28" s="40">
        <v>9</v>
      </c>
      <c r="D28" s="40">
        <v>7</v>
      </c>
      <c r="E28" s="40">
        <v>6</v>
      </c>
      <c r="F28" s="40">
        <v>4</v>
      </c>
      <c r="G28" s="40">
        <v>4</v>
      </c>
      <c r="H28" s="40" t="s">
        <v>25</v>
      </c>
      <c r="I28" s="40" t="s">
        <v>25</v>
      </c>
      <c r="J28" s="34" t="s">
        <v>25</v>
      </c>
      <c r="K28" s="93">
        <v>260</v>
      </c>
    </row>
    <row r="29" spans="1:11" ht="16.5" thickBot="1" x14ac:dyDescent="0.3">
      <c r="A29" s="119" t="s">
        <v>36</v>
      </c>
      <c r="B29" s="37">
        <v>1825</v>
      </c>
      <c r="C29" s="41">
        <v>771</v>
      </c>
      <c r="D29" s="41">
        <v>787</v>
      </c>
      <c r="E29" s="41">
        <v>788</v>
      </c>
      <c r="F29" s="41">
        <v>346</v>
      </c>
      <c r="G29" s="41">
        <v>271</v>
      </c>
      <c r="H29" s="41">
        <v>126</v>
      </c>
      <c r="I29" s="41">
        <v>111</v>
      </c>
      <c r="J29" s="38">
        <v>317</v>
      </c>
      <c r="K29" s="95">
        <v>5342</v>
      </c>
    </row>
    <row r="31" spans="1:11" ht="15.75" thickBot="1" x14ac:dyDescent="0.3">
      <c r="A31" s="306" t="s">
        <v>7</v>
      </c>
      <c r="B31" s="271"/>
      <c r="C31" s="271"/>
      <c r="D31" s="271"/>
      <c r="E31" s="271"/>
      <c r="F31" s="271"/>
      <c r="G31" s="271"/>
      <c r="H31" s="271"/>
      <c r="I31" s="271"/>
      <c r="J31" s="271"/>
      <c r="K31" s="271"/>
    </row>
    <row r="32" spans="1:11" ht="15" customHeight="1" x14ac:dyDescent="0.25">
      <c r="A32" s="298" t="s">
        <v>221</v>
      </c>
      <c r="B32" s="287" t="s">
        <v>222</v>
      </c>
      <c r="C32" s="288"/>
      <c r="D32" s="288"/>
      <c r="E32" s="288"/>
      <c r="F32" s="288"/>
      <c r="G32" s="288"/>
      <c r="H32" s="288"/>
      <c r="I32" s="288"/>
      <c r="J32" s="289"/>
      <c r="K32" s="296" t="s">
        <v>7</v>
      </c>
    </row>
    <row r="33" spans="1:11" ht="15.75" thickBot="1" x14ac:dyDescent="0.3">
      <c r="A33" s="308"/>
      <c r="B33" s="156" t="s">
        <v>154</v>
      </c>
      <c r="C33" s="131" t="s">
        <v>155</v>
      </c>
      <c r="D33" s="131" t="s">
        <v>337</v>
      </c>
      <c r="E33" s="131" t="s">
        <v>338</v>
      </c>
      <c r="F33" s="131" t="s">
        <v>156</v>
      </c>
      <c r="G33" s="131" t="s">
        <v>157</v>
      </c>
      <c r="H33" s="131" t="s">
        <v>158</v>
      </c>
      <c r="I33" s="131" t="s">
        <v>159</v>
      </c>
      <c r="J33" s="132" t="s">
        <v>160</v>
      </c>
      <c r="K33" s="309"/>
    </row>
    <row r="34" spans="1:11" ht="15.75" x14ac:dyDescent="0.25">
      <c r="A34" s="118" t="s">
        <v>154</v>
      </c>
      <c r="B34" s="47" t="s">
        <v>25</v>
      </c>
      <c r="C34" s="48">
        <v>775</v>
      </c>
      <c r="D34" s="48">
        <v>831</v>
      </c>
      <c r="E34" s="48">
        <v>679</v>
      </c>
      <c r="F34" s="48">
        <v>277</v>
      </c>
      <c r="G34" s="48">
        <v>191</v>
      </c>
      <c r="H34" s="48">
        <v>67</v>
      </c>
      <c r="I34" s="48">
        <v>75</v>
      </c>
      <c r="J34" s="49">
        <v>506</v>
      </c>
      <c r="K34" s="92">
        <v>3401</v>
      </c>
    </row>
    <row r="35" spans="1:11" ht="15.75" x14ac:dyDescent="0.25">
      <c r="A35" s="61" t="s">
        <v>155</v>
      </c>
      <c r="B35" s="33">
        <v>831</v>
      </c>
      <c r="C35" s="40" t="s">
        <v>25</v>
      </c>
      <c r="D35" s="40">
        <v>215</v>
      </c>
      <c r="E35" s="40">
        <v>215</v>
      </c>
      <c r="F35" s="40">
        <v>57</v>
      </c>
      <c r="G35" s="40">
        <v>54</v>
      </c>
      <c r="H35" s="40">
        <v>23</v>
      </c>
      <c r="I35" s="40">
        <v>12</v>
      </c>
      <c r="J35" s="34">
        <v>17</v>
      </c>
      <c r="K35" s="93">
        <v>1424</v>
      </c>
    </row>
    <row r="36" spans="1:11" ht="15.75" x14ac:dyDescent="0.25">
      <c r="A36" s="61" t="s">
        <v>337</v>
      </c>
      <c r="B36" s="33">
        <v>762</v>
      </c>
      <c r="C36" s="40">
        <v>236</v>
      </c>
      <c r="D36" s="40" t="s">
        <v>25</v>
      </c>
      <c r="E36" s="40">
        <v>242</v>
      </c>
      <c r="F36" s="40">
        <v>119</v>
      </c>
      <c r="G36" s="40">
        <v>83</v>
      </c>
      <c r="H36" s="40">
        <v>109</v>
      </c>
      <c r="I36" s="40">
        <v>16</v>
      </c>
      <c r="J36" s="34">
        <v>34</v>
      </c>
      <c r="K36" s="93">
        <v>1601</v>
      </c>
    </row>
    <row r="37" spans="1:11" ht="15.75" x14ac:dyDescent="0.25">
      <c r="A37" s="61" t="s">
        <v>338</v>
      </c>
      <c r="B37" s="33">
        <v>569</v>
      </c>
      <c r="C37" s="40">
        <v>150</v>
      </c>
      <c r="D37" s="40">
        <v>171</v>
      </c>
      <c r="E37" s="40" t="s">
        <v>25</v>
      </c>
      <c r="F37" s="40">
        <v>97</v>
      </c>
      <c r="G37" s="40">
        <v>42</v>
      </c>
      <c r="H37" s="40">
        <v>19</v>
      </c>
      <c r="I37" s="40">
        <v>41</v>
      </c>
      <c r="J37" s="34">
        <v>16</v>
      </c>
      <c r="K37" s="93">
        <v>1105</v>
      </c>
    </row>
    <row r="38" spans="1:11" ht="15.75" x14ac:dyDescent="0.25">
      <c r="A38" s="61" t="s">
        <v>156</v>
      </c>
      <c r="B38" s="33">
        <v>282</v>
      </c>
      <c r="C38" s="40">
        <v>49</v>
      </c>
      <c r="D38" s="40">
        <v>108</v>
      </c>
      <c r="E38" s="40">
        <v>73</v>
      </c>
      <c r="F38" s="40" t="s">
        <v>25</v>
      </c>
      <c r="G38" s="40">
        <v>37</v>
      </c>
      <c r="H38" s="40">
        <v>7</v>
      </c>
      <c r="I38" s="40">
        <v>8</v>
      </c>
      <c r="J38" s="34">
        <v>15</v>
      </c>
      <c r="K38" s="93">
        <v>579</v>
      </c>
    </row>
    <row r="39" spans="1:11" ht="15.75" x14ac:dyDescent="0.25">
      <c r="A39" s="61" t="s">
        <v>157</v>
      </c>
      <c r="B39" s="33">
        <v>167</v>
      </c>
      <c r="C39" s="40">
        <v>45</v>
      </c>
      <c r="D39" s="40">
        <v>65</v>
      </c>
      <c r="E39" s="40">
        <v>58</v>
      </c>
      <c r="F39" s="40">
        <v>61</v>
      </c>
      <c r="G39" s="40" t="s">
        <v>25</v>
      </c>
      <c r="H39" s="40">
        <v>6</v>
      </c>
      <c r="I39" s="40">
        <v>10</v>
      </c>
      <c r="J39" s="34">
        <v>10</v>
      </c>
      <c r="K39" s="93">
        <v>422</v>
      </c>
    </row>
    <row r="40" spans="1:11" ht="15.75" x14ac:dyDescent="0.25">
      <c r="A40" s="61" t="s">
        <v>158</v>
      </c>
      <c r="B40" s="33">
        <v>61</v>
      </c>
      <c r="C40" s="40">
        <v>20</v>
      </c>
      <c r="D40" s="40">
        <v>74</v>
      </c>
      <c r="E40" s="40">
        <v>30</v>
      </c>
      <c r="F40" s="40">
        <v>8</v>
      </c>
      <c r="G40" s="40">
        <v>7</v>
      </c>
      <c r="H40" s="40" t="s">
        <v>25</v>
      </c>
      <c r="I40" s="40">
        <v>6</v>
      </c>
      <c r="J40" s="34">
        <v>3</v>
      </c>
      <c r="K40" s="93">
        <v>209</v>
      </c>
    </row>
    <row r="41" spans="1:11" ht="15.75" x14ac:dyDescent="0.25">
      <c r="A41" s="61" t="s">
        <v>159</v>
      </c>
      <c r="B41" s="33">
        <v>76</v>
      </c>
      <c r="C41" s="40">
        <v>15</v>
      </c>
      <c r="D41" s="40">
        <v>7</v>
      </c>
      <c r="E41" s="40">
        <v>56</v>
      </c>
      <c r="F41" s="40">
        <v>26</v>
      </c>
      <c r="G41" s="40">
        <v>11</v>
      </c>
      <c r="H41" s="40">
        <v>3</v>
      </c>
      <c r="I41" s="40" t="s">
        <v>25</v>
      </c>
      <c r="J41" s="34">
        <v>3</v>
      </c>
      <c r="K41" s="93">
        <v>197</v>
      </c>
    </row>
    <row r="42" spans="1:11" ht="15.75" x14ac:dyDescent="0.25">
      <c r="A42" s="61" t="s">
        <v>160</v>
      </c>
      <c r="B42" s="33">
        <v>441</v>
      </c>
      <c r="C42" s="40">
        <v>19</v>
      </c>
      <c r="D42" s="40">
        <v>19</v>
      </c>
      <c r="E42" s="40">
        <v>15</v>
      </c>
      <c r="F42" s="40">
        <v>19</v>
      </c>
      <c r="G42" s="40">
        <v>10</v>
      </c>
      <c r="H42" s="40" t="s">
        <v>25</v>
      </c>
      <c r="I42" s="40">
        <v>2</v>
      </c>
      <c r="J42" s="34" t="s">
        <v>25</v>
      </c>
      <c r="K42" s="93">
        <v>525</v>
      </c>
    </row>
    <row r="43" spans="1:11" ht="16.5" thickBot="1" x14ac:dyDescent="0.3">
      <c r="A43" s="119" t="s">
        <v>7</v>
      </c>
      <c r="B43" s="37">
        <v>3189</v>
      </c>
      <c r="C43" s="41">
        <v>1309</v>
      </c>
      <c r="D43" s="41">
        <v>1490</v>
      </c>
      <c r="E43" s="41">
        <v>1368</v>
      </c>
      <c r="F43" s="41">
        <v>664</v>
      </c>
      <c r="G43" s="41">
        <v>435</v>
      </c>
      <c r="H43" s="41">
        <v>234</v>
      </c>
      <c r="I43" s="41">
        <v>170</v>
      </c>
      <c r="J43" s="38">
        <v>604</v>
      </c>
      <c r="K43" s="95">
        <v>9463</v>
      </c>
    </row>
    <row r="45" spans="1:11" x14ac:dyDescent="0.25">
      <c r="A45" s="129" t="s">
        <v>8</v>
      </c>
    </row>
    <row r="46" spans="1:11" ht="15.75" x14ac:dyDescent="0.25">
      <c r="A46" s="157"/>
    </row>
    <row r="47" spans="1:11" x14ac:dyDescent="0.25">
      <c r="A47" t="s">
        <v>223</v>
      </c>
    </row>
  </sheetData>
  <mergeCells count="12">
    <mergeCell ref="A32:A33"/>
    <mergeCell ref="B32:J32"/>
    <mergeCell ref="K32:K33"/>
    <mergeCell ref="A3:K3"/>
    <mergeCell ref="A4:A5"/>
    <mergeCell ref="B4:J4"/>
    <mergeCell ref="K4:K5"/>
    <mergeCell ref="A17:K17"/>
    <mergeCell ref="A18:A19"/>
    <mergeCell ref="B18:J18"/>
    <mergeCell ref="K18:K19"/>
    <mergeCell ref="A31:K31"/>
  </mergeCells>
  <hyperlinks>
    <hyperlink ref="J1" location="'Table of Contents'!C2" display="Back to Table of Contents"/>
  </hyperlinks>
  <pageMargins left="0.75" right="0.75" top="1" bottom="1" header="0.5" footer="0.5"/>
  <pageSetup paperSize="9" scale="54" orientation="portrait" r:id="rId1"/>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showGridLines="0" zoomScaleNormal="100" workbookViewId="0"/>
  </sheetViews>
  <sheetFormatPr defaultRowHeight="15" x14ac:dyDescent="0.25"/>
  <cols>
    <col min="1" max="1" width="44.7109375" customWidth="1"/>
    <col min="2" max="21" width="7.85546875" customWidth="1"/>
  </cols>
  <sheetData>
    <row r="1" spans="1:21" x14ac:dyDescent="0.25">
      <c r="A1" s="8" t="s">
        <v>616</v>
      </c>
      <c r="J1" s="7" t="s">
        <v>892</v>
      </c>
    </row>
    <row r="2" spans="1:21" x14ac:dyDescent="0.25">
      <c r="A2" s="2"/>
    </row>
    <row r="3" spans="1:21" ht="16.5" thickBot="1" x14ac:dyDescent="0.3">
      <c r="A3" s="306" t="s">
        <v>2</v>
      </c>
      <c r="B3" s="306"/>
      <c r="C3" s="271"/>
      <c r="D3" s="271"/>
      <c r="E3" s="271"/>
      <c r="F3" s="271"/>
      <c r="G3" s="271"/>
      <c r="H3" s="271"/>
      <c r="I3" s="271"/>
      <c r="J3" s="271"/>
      <c r="K3" s="271"/>
      <c r="L3" s="271"/>
      <c r="M3" s="271"/>
      <c r="N3" s="271"/>
      <c r="O3" s="271"/>
      <c r="P3" s="271"/>
      <c r="Q3" s="271"/>
      <c r="R3" s="306"/>
      <c r="S3" s="306"/>
      <c r="T3" s="306"/>
      <c r="U3" s="306"/>
    </row>
    <row r="4" spans="1:21" x14ac:dyDescent="0.25">
      <c r="A4" s="298" t="s">
        <v>224</v>
      </c>
      <c r="B4" s="288" t="s">
        <v>194</v>
      </c>
      <c r="C4" s="288"/>
      <c r="D4" s="288"/>
      <c r="E4" s="288"/>
      <c r="F4" s="288"/>
      <c r="G4" s="288"/>
      <c r="H4" s="288"/>
      <c r="I4" s="288"/>
      <c r="J4" s="288"/>
      <c r="K4" s="288"/>
      <c r="L4" s="288"/>
      <c r="M4" s="288"/>
      <c r="N4" s="288"/>
      <c r="O4" s="288"/>
      <c r="P4" s="288"/>
      <c r="Q4" s="288"/>
      <c r="R4" s="288"/>
      <c r="S4" s="288"/>
      <c r="T4" s="288"/>
      <c r="U4" s="289"/>
    </row>
    <row r="5" spans="1:21" ht="15.75" thickBot="1" x14ac:dyDescent="0.3">
      <c r="A5" s="308"/>
      <c r="B5" s="130">
        <v>2003</v>
      </c>
      <c r="C5" s="131">
        <v>2004</v>
      </c>
      <c r="D5" s="131">
        <v>2005</v>
      </c>
      <c r="E5" s="131">
        <v>2006</v>
      </c>
      <c r="F5" s="131">
        <v>2007</v>
      </c>
      <c r="G5" s="131">
        <v>2008</v>
      </c>
      <c r="H5" s="131">
        <v>2009</v>
      </c>
      <c r="I5" s="131">
        <v>2010</v>
      </c>
      <c r="J5" s="131">
        <v>2011</v>
      </c>
      <c r="K5" s="131">
        <v>2012</v>
      </c>
      <c r="L5" s="131">
        <v>2013</v>
      </c>
      <c r="M5" s="131">
        <v>2014</v>
      </c>
      <c r="N5" s="131">
        <v>2015</v>
      </c>
      <c r="O5" s="131">
        <v>2016</v>
      </c>
      <c r="P5" s="131">
        <v>2017</v>
      </c>
      <c r="Q5" s="131">
        <v>2018</v>
      </c>
      <c r="R5" s="131">
        <v>2019</v>
      </c>
      <c r="S5" s="131">
        <v>2020</v>
      </c>
      <c r="T5" s="131">
        <v>2021</v>
      </c>
      <c r="U5" s="132">
        <v>2022</v>
      </c>
    </row>
    <row r="6" spans="1:21" ht="15.75" x14ac:dyDescent="0.25">
      <c r="A6" s="118" t="s">
        <v>225</v>
      </c>
      <c r="B6" s="47">
        <v>2257</v>
      </c>
      <c r="C6" s="48">
        <v>2270</v>
      </c>
      <c r="D6" s="48">
        <v>2650</v>
      </c>
      <c r="E6" s="48">
        <v>3014</v>
      </c>
      <c r="F6" s="48">
        <v>3642</v>
      </c>
      <c r="G6" s="48">
        <v>3462</v>
      </c>
      <c r="H6" s="48">
        <v>2213</v>
      </c>
      <c r="I6" s="48">
        <v>2454</v>
      </c>
      <c r="J6" s="48">
        <v>2594</v>
      </c>
      <c r="K6" s="48">
        <v>2066</v>
      </c>
      <c r="L6" s="48">
        <v>1884</v>
      </c>
      <c r="M6" s="48">
        <v>1640</v>
      </c>
      <c r="N6" s="48">
        <v>1653</v>
      </c>
      <c r="O6" s="48">
        <v>1861</v>
      </c>
      <c r="P6" s="48">
        <v>1872</v>
      </c>
      <c r="Q6" s="48">
        <v>2085</v>
      </c>
      <c r="R6" s="48">
        <v>1962</v>
      </c>
      <c r="S6" s="48">
        <v>1521</v>
      </c>
      <c r="T6" s="48">
        <v>2444</v>
      </c>
      <c r="U6" s="49">
        <v>3012</v>
      </c>
    </row>
    <row r="7" spans="1:21" ht="15.75" x14ac:dyDescent="0.25">
      <c r="A7" s="61" t="s">
        <v>227</v>
      </c>
      <c r="B7" s="33">
        <v>409</v>
      </c>
      <c r="C7" s="40">
        <v>818</v>
      </c>
      <c r="D7" s="40">
        <v>780</v>
      </c>
      <c r="E7" s="40">
        <v>456</v>
      </c>
      <c r="F7" s="40">
        <v>261</v>
      </c>
      <c r="G7" s="40">
        <v>746</v>
      </c>
      <c r="H7" s="40">
        <v>788</v>
      </c>
      <c r="I7" s="40">
        <v>757</v>
      </c>
      <c r="J7" s="40">
        <v>725</v>
      </c>
      <c r="K7" s="40">
        <v>1564</v>
      </c>
      <c r="L7" s="40">
        <v>900</v>
      </c>
      <c r="M7" s="40">
        <v>3222</v>
      </c>
      <c r="N7" s="40">
        <v>1133</v>
      </c>
      <c r="O7" s="40">
        <v>1435</v>
      </c>
      <c r="P7" s="40">
        <v>1089</v>
      </c>
      <c r="Q7" s="40">
        <v>1202</v>
      </c>
      <c r="R7" s="40">
        <v>873</v>
      </c>
      <c r="S7" s="40">
        <v>592</v>
      </c>
      <c r="T7" s="40">
        <v>434</v>
      </c>
      <c r="U7" s="34">
        <v>257</v>
      </c>
    </row>
    <row r="8" spans="1:21" ht="15.75" x14ac:dyDescent="0.25">
      <c r="A8" s="61" t="s">
        <v>226</v>
      </c>
      <c r="B8" s="33">
        <v>526</v>
      </c>
      <c r="C8" s="40">
        <v>554</v>
      </c>
      <c r="D8" s="40">
        <v>659</v>
      </c>
      <c r="E8" s="40">
        <v>733</v>
      </c>
      <c r="F8" s="40">
        <v>818</v>
      </c>
      <c r="G8" s="40">
        <v>948</v>
      </c>
      <c r="H8" s="40">
        <v>775</v>
      </c>
      <c r="I8" s="40">
        <v>945</v>
      </c>
      <c r="J8" s="40">
        <v>953</v>
      </c>
      <c r="K8" s="40">
        <v>1016</v>
      </c>
      <c r="L8" s="40">
        <v>955</v>
      </c>
      <c r="M8" s="40">
        <v>882</v>
      </c>
      <c r="N8" s="40">
        <v>941</v>
      </c>
      <c r="O8" s="40">
        <v>1013</v>
      </c>
      <c r="P8" s="40">
        <v>1006</v>
      </c>
      <c r="Q8" s="40">
        <v>1135</v>
      </c>
      <c r="R8" s="40">
        <v>1125</v>
      </c>
      <c r="S8" s="40">
        <v>1008</v>
      </c>
      <c r="T8" s="40">
        <v>1318</v>
      </c>
      <c r="U8" s="34">
        <v>1536</v>
      </c>
    </row>
    <row r="9" spans="1:21" ht="15.75" x14ac:dyDescent="0.25">
      <c r="A9" s="61" t="s">
        <v>228</v>
      </c>
      <c r="B9" s="33">
        <v>100</v>
      </c>
      <c r="C9" s="40">
        <v>118</v>
      </c>
      <c r="D9" s="40">
        <v>114</v>
      </c>
      <c r="E9" s="40">
        <v>111</v>
      </c>
      <c r="F9" s="40">
        <v>108</v>
      </c>
      <c r="G9" s="40">
        <v>119</v>
      </c>
      <c r="H9" s="40">
        <v>119</v>
      </c>
      <c r="I9" s="40">
        <v>134</v>
      </c>
      <c r="J9" s="40">
        <v>114</v>
      </c>
      <c r="K9" s="40">
        <v>130</v>
      </c>
      <c r="L9" s="40">
        <v>116</v>
      </c>
      <c r="M9" s="40">
        <v>126</v>
      </c>
      <c r="N9" s="40">
        <v>98</v>
      </c>
      <c r="O9" s="40">
        <v>96</v>
      </c>
      <c r="P9" s="40">
        <v>82</v>
      </c>
      <c r="Q9" s="40">
        <v>83</v>
      </c>
      <c r="R9" s="40">
        <v>78</v>
      </c>
      <c r="S9" s="40">
        <v>77</v>
      </c>
      <c r="T9" s="40">
        <v>74</v>
      </c>
      <c r="U9" s="34">
        <v>68</v>
      </c>
    </row>
    <row r="10" spans="1:21" ht="15.75" x14ac:dyDescent="0.25">
      <c r="A10" s="61" t="s">
        <v>231</v>
      </c>
      <c r="B10" s="33">
        <v>67</v>
      </c>
      <c r="C10" s="40">
        <v>62</v>
      </c>
      <c r="D10" s="40">
        <v>56</v>
      </c>
      <c r="E10" s="40">
        <v>62</v>
      </c>
      <c r="F10" s="40">
        <v>62</v>
      </c>
      <c r="G10" s="40">
        <v>56</v>
      </c>
      <c r="H10" s="40">
        <v>56</v>
      </c>
      <c r="I10" s="40">
        <v>61</v>
      </c>
      <c r="J10" s="40">
        <v>68</v>
      </c>
      <c r="K10" s="40">
        <v>59</v>
      </c>
      <c r="L10" s="40">
        <v>55</v>
      </c>
      <c r="M10" s="40">
        <v>50</v>
      </c>
      <c r="N10" s="40">
        <v>50</v>
      </c>
      <c r="O10" s="40">
        <v>48</v>
      </c>
      <c r="P10" s="40">
        <v>42</v>
      </c>
      <c r="Q10" s="40">
        <v>54</v>
      </c>
      <c r="R10" s="40">
        <v>42</v>
      </c>
      <c r="S10" s="40">
        <v>53</v>
      </c>
      <c r="T10" s="40">
        <v>52</v>
      </c>
      <c r="U10" s="34">
        <v>50</v>
      </c>
    </row>
    <row r="11" spans="1:21" ht="15.75" x14ac:dyDescent="0.25">
      <c r="A11" s="61" t="s">
        <v>230</v>
      </c>
      <c r="B11" s="33" t="s">
        <v>25</v>
      </c>
      <c r="C11" s="40">
        <v>1106</v>
      </c>
      <c r="D11" s="40">
        <v>25</v>
      </c>
      <c r="E11" s="40">
        <v>2</v>
      </c>
      <c r="F11" s="40" t="s">
        <v>25</v>
      </c>
      <c r="G11" s="40" t="s">
        <v>25</v>
      </c>
      <c r="H11" s="40" t="s">
        <v>25</v>
      </c>
      <c r="I11" s="40" t="s">
        <v>25</v>
      </c>
      <c r="J11" s="40">
        <v>4</v>
      </c>
      <c r="K11" s="40" t="s">
        <v>25</v>
      </c>
      <c r="L11" s="40">
        <v>2</v>
      </c>
      <c r="M11" s="40" t="s">
        <v>25</v>
      </c>
      <c r="N11" s="40">
        <v>132</v>
      </c>
      <c r="O11" s="40" t="s">
        <v>25</v>
      </c>
      <c r="P11" s="40" t="s">
        <v>25</v>
      </c>
      <c r="Q11" s="40">
        <v>1209</v>
      </c>
      <c r="R11" s="40">
        <v>711</v>
      </c>
      <c r="S11" s="40" t="s">
        <v>25</v>
      </c>
      <c r="T11" s="40" t="s">
        <v>25</v>
      </c>
      <c r="U11" s="34" t="s">
        <v>25</v>
      </c>
    </row>
    <row r="12" spans="1:21" ht="15.75" x14ac:dyDescent="0.25">
      <c r="A12" s="61" t="s">
        <v>229</v>
      </c>
      <c r="B12" s="33">
        <v>144</v>
      </c>
      <c r="C12" s="40">
        <v>163</v>
      </c>
      <c r="D12" s="40">
        <v>146</v>
      </c>
      <c r="E12" s="40">
        <v>135</v>
      </c>
      <c r="F12" s="40">
        <v>170</v>
      </c>
      <c r="G12" s="40">
        <v>110</v>
      </c>
      <c r="H12" s="40">
        <v>123</v>
      </c>
      <c r="I12" s="40">
        <v>94</v>
      </c>
      <c r="J12" s="40">
        <v>96</v>
      </c>
      <c r="K12" s="40">
        <v>90</v>
      </c>
      <c r="L12" s="40">
        <v>92</v>
      </c>
      <c r="M12" s="40">
        <v>77</v>
      </c>
      <c r="N12" s="40">
        <v>73</v>
      </c>
      <c r="O12" s="40">
        <v>89</v>
      </c>
      <c r="P12" s="40">
        <v>78</v>
      </c>
      <c r="Q12" s="40">
        <v>87</v>
      </c>
      <c r="R12" s="40">
        <v>94</v>
      </c>
      <c r="S12" s="40">
        <v>65</v>
      </c>
      <c r="T12" s="40">
        <v>67</v>
      </c>
      <c r="U12" s="34">
        <v>57</v>
      </c>
    </row>
    <row r="13" spans="1:21" ht="15.75" x14ac:dyDescent="0.25">
      <c r="A13" s="61" t="s">
        <v>232</v>
      </c>
      <c r="B13" s="33">
        <v>2</v>
      </c>
      <c r="C13" s="40" t="s">
        <v>25</v>
      </c>
      <c r="D13" s="40" t="s">
        <v>25</v>
      </c>
      <c r="E13" s="40" t="s">
        <v>25</v>
      </c>
      <c r="F13" s="40" t="s">
        <v>25</v>
      </c>
      <c r="G13" s="40" t="s">
        <v>25</v>
      </c>
      <c r="H13" s="40" t="s">
        <v>25</v>
      </c>
      <c r="I13" s="40" t="s">
        <v>25</v>
      </c>
      <c r="J13" s="40" t="s">
        <v>25</v>
      </c>
      <c r="K13" s="40" t="s">
        <v>25</v>
      </c>
      <c r="L13" s="40" t="s">
        <v>25</v>
      </c>
      <c r="M13" s="40" t="s">
        <v>25</v>
      </c>
      <c r="N13" s="40" t="s">
        <v>25</v>
      </c>
      <c r="O13" s="40" t="s">
        <v>25</v>
      </c>
      <c r="P13" s="40" t="s">
        <v>25</v>
      </c>
      <c r="Q13" s="40" t="s">
        <v>25</v>
      </c>
      <c r="R13" s="40" t="s">
        <v>25</v>
      </c>
      <c r="S13" s="40" t="s">
        <v>25</v>
      </c>
      <c r="T13" s="40" t="s">
        <v>25</v>
      </c>
      <c r="U13" s="34" t="s">
        <v>25</v>
      </c>
    </row>
    <row r="14" spans="1:21" ht="16.5" thickBot="1" x14ac:dyDescent="0.3">
      <c r="A14" s="119" t="s">
        <v>35</v>
      </c>
      <c r="B14" s="37">
        <v>3505</v>
      </c>
      <c r="C14" s="41">
        <v>5091</v>
      </c>
      <c r="D14" s="41">
        <v>4430</v>
      </c>
      <c r="E14" s="41">
        <v>4513</v>
      </c>
      <c r="F14" s="41">
        <v>5061</v>
      </c>
      <c r="G14" s="41">
        <v>5441</v>
      </c>
      <c r="H14" s="41">
        <v>4074</v>
      </c>
      <c r="I14" s="41">
        <v>4445</v>
      </c>
      <c r="J14" s="41">
        <v>4554</v>
      </c>
      <c r="K14" s="41">
        <v>4925</v>
      </c>
      <c r="L14" s="41">
        <v>4004</v>
      </c>
      <c r="M14" s="41">
        <v>5997</v>
      </c>
      <c r="N14" s="41">
        <v>4080</v>
      </c>
      <c r="O14" s="41">
        <v>4542</v>
      </c>
      <c r="P14" s="41">
        <v>4169</v>
      </c>
      <c r="Q14" s="41">
        <v>5855</v>
      </c>
      <c r="R14" s="41">
        <v>4885</v>
      </c>
      <c r="S14" s="41">
        <v>3316</v>
      </c>
      <c r="T14" s="41">
        <v>4389</v>
      </c>
      <c r="U14" s="38">
        <v>4980</v>
      </c>
    </row>
    <row r="16" spans="1:21" ht="16.5" thickBot="1" x14ac:dyDescent="0.3">
      <c r="A16" s="306" t="s">
        <v>3</v>
      </c>
      <c r="B16" s="306"/>
      <c r="C16" s="271"/>
      <c r="D16" s="271"/>
      <c r="E16" s="271"/>
      <c r="F16" s="271"/>
      <c r="G16" s="271"/>
      <c r="H16" s="271"/>
      <c r="I16" s="271"/>
      <c r="J16" s="271"/>
      <c r="K16" s="271"/>
      <c r="L16" s="271"/>
      <c r="M16" s="271"/>
      <c r="N16" s="271"/>
      <c r="O16" s="271"/>
      <c r="P16" s="271"/>
      <c r="Q16" s="271"/>
      <c r="R16" s="306"/>
      <c r="S16" s="306"/>
      <c r="T16" s="306"/>
      <c r="U16" s="306"/>
    </row>
    <row r="17" spans="1:21" x14ac:dyDescent="0.25">
      <c r="A17" s="298" t="s">
        <v>224</v>
      </c>
      <c r="B17" s="288" t="s">
        <v>194</v>
      </c>
      <c r="C17" s="288"/>
      <c r="D17" s="288"/>
      <c r="E17" s="288"/>
      <c r="F17" s="288"/>
      <c r="G17" s="288"/>
      <c r="H17" s="288"/>
      <c r="I17" s="288"/>
      <c r="J17" s="288"/>
      <c r="K17" s="288"/>
      <c r="L17" s="288"/>
      <c r="M17" s="288"/>
      <c r="N17" s="288"/>
      <c r="O17" s="288"/>
      <c r="P17" s="288"/>
      <c r="Q17" s="288"/>
      <c r="R17" s="288"/>
      <c r="S17" s="288"/>
      <c r="T17" s="288"/>
      <c r="U17" s="289"/>
    </row>
    <row r="18" spans="1:21" ht="15.75" thickBot="1" x14ac:dyDescent="0.3">
      <c r="A18" s="308"/>
      <c r="B18" s="130">
        <v>2003</v>
      </c>
      <c r="C18" s="131">
        <v>2004</v>
      </c>
      <c r="D18" s="131">
        <v>2005</v>
      </c>
      <c r="E18" s="131">
        <v>2006</v>
      </c>
      <c r="F18" s="131">
        <v>2007</v>
      </c>
      <c r="G18" s="131">
        <v>2008</v>
      </c>
      <c r="H18" s="131">
        <v>2009</v>
      </c>
      <c r="I18" s="131">
        <v>2010</v>
      </c>
      <c r="J18" s="131">
        <v>2011</v>
      </c>
      <c r="K18" s="131">
        <v>2012</v>
      </c>
      <c r="L18" s="131">
        <v>2013</v>
      </c>
      <c r="M18" s="131">
        <v>2014</v>
      </c>
      <c r="N18" s="131">
        <v>2015</v>
      </c>
      <c r="O18" s="131">
        <v>2016</v>
      </c>
      <c r="P18" s="131">
        <v>2017</v>
      </c>
      <c r="Q18" s="131">
        <v>2018</v>
      </c>
      <c r="R18" s="131">
        <v>2019</v>
      </c>
      <c r="S18" s="131">
        <v>2020</v>
      </c>
      <c r="T18" s="131">
        <v>2021</v>
      </c>
      <c r="U18" s="132">
        <v>2022</v>
      </c>
    </row>
    <row r="19" spans="1:21" ht="15.75" x14ac:dyDescent="0.25">
      <c r="A19" s="118" t="s">
        <v>225</v>
      </c>
      <c r="B19" s="47">
        <v>2865</v>
      </c>
      <c r="C19" s="48">
        <v>2996</v>
      </c>
      <c r="D19" s="48">
        <v>3396</v>
      </c>
      <c r="E19" s="48">
        <v>4065</v>
      </c>
      <c r="F19" s="48">
        <v>4807</v>
      </c>
      <c r="G19" s="48">
        <v>4911</v>
      </c>
      <c r="H19" s="48">
        <v>3386</v>
      </c>
      <c r="I19" s="48">
        <v>3494</v>
      </c>
      <c r="J19" s="48">
        <v>3452</v>
      </c>
      <c r="K19" s="48">
        <v>2861</v>
      </c>
      <c r="L19" s="48">
        <v>2539</v>
      </c>
      <c r="M19" s="48">
        <v>2289</v>
      </c>
      <c r="N19" s="48">
        <v>2121</v>
      </c>
      <c r="O19" s="48">
        <v>2549</v>
      </c>
      <c r="P19" s="48">
        <v>2660</v>
      </c>
      <c r="Q19" s="48">
        <v>2870</v>
      </c>
      <c r="R19" s="48">
        <v>2701</v>
      </c>
      <c r="S19" s="48">
        <v>2103</v>
      </c>
      <c r="T19" s="48">
        <v>3191</v>
      </c>
      <c r="U19" s="49">
        <v>4192</v>
      </c>
    </row>
    <row r="20" spans="1:21" ht="15.75" x14ac:dyDescent="0.25">
      <c r="A20" s="61" t="s">
        <v>227</v>
      </c>
      <c r="B20" s="33">
        <v>286</v>
      </c>
      <c r="C20" s="40">
        <v>404</v>
      </c>
      <c r="D20" s="40">
        <v>767</v>
      </c>
      <c r="E20" s="40">
        <v>344</v>
      </c>
      <c r="F20" s="40">
        <v>256</v>
      </c>
      <c r="G20" s="40">
        <v>772</v>
      </c>
      <c r="H20" s="40">
        <v>891</v>
      </c>
      <c r="I20" s="40">
        <v>912</v>
      </c>
      <c r="J20" s="40">
        <v>919</v>
      </c>
      <c r="K20" s="40">
        <v>1858</v>
      </c>
      <c r="L20" s="40">
        <v>1018</v>
      </c>
      <c r="M20" s="40">
        <v>3737</v>
      </c>
      <c r="N20" s="40">
        <v>1193</v>
      </c>
      <c r="O20" s="40">
        <v>1409</v>
      </c>
      <c r="P20" s="40">
        <v>1362</v>
      </c>
      <c r="Q20" s="40">
        <v>1709</v>
      </c>
      <c r="R20" s="40">
        <v>1157</v>
      </c>
      <c r="S20" s="40">
        <v>574</v>
      </c>
      <c r="T20" s="40">
        <v>469</v>
      </c>
      <c r="U20" s="34">
        <v>285</v>
      </c>
    </row>
    <row r="21" spans="1:21" ht="15.75" x14ac:dyDescent="0.25">
      <c r="A21" s="61" t="s">
        <v>226</v>
      </c>
      <c r="B21" s="33">
        <v>410</v>
      </c>
      <c r="C21" s="40">
        <v>499</v>
      </c>
      <c r="D21" s="40">
        <v>582</v>
      </c>
      <c r="E21" s="40">
        <v>738</v>
      </c>
      <c r="F21" s="40">
        <v>874</v>
      </c>
      <c r="G21" s="40">
        <v>949</v>
      </c>
      <c r="H21" s="40">
        <v>785</v>
      </c>
      <c r="I21" s="40">
        <v>947</v>
      </c>
      <c r="J21" s="40">
        <v>1050</v>
      </c>
      <c r="K21" s="40">
        <v>1004</v>
      </c>
      <c r="L21" s="40">
        <v>960</v>
      </c>
      <c r="M21" s="40">
        <v>998</v>
      </c>
      <c r="N21" s="40">
        <v>985</v>
      </c>
      <c r="O21" s="40">
        <v>1111</v>
      </c>
      <c r="P21" s="40">
        <v>1259</v>
      </c>
      <c r="Q21" s="40">
        <v>1277</v>
      </c>
      <c r="R21" s="40">
        <v>1266</v>
      </c>
      <c r="S21" s="40">
        <v>1289</v>
      </c>
      <c r="T21" s="40">
        <v>1698</v>
      </c>
      <c r="U21" s="34">
        <v>1984</v>
      </c>
    </row>
    <row r="22" spans="1:21" ht="15.75" x14ac:dyDescent="0.25">
      <c r="A22" s="61" t="s">
        <v>228</v>
      </c>
      <c r="B22" s="33">
        <v>85</v>
      </c>
      <c r="C22" s="40">
        <v>86</v>
      </c>
      <c r="D22" s="40">
        <v>112</v>
      </c>
      <c r="E22" s="40">
        <v>140</v>
      </c>
      <c r="F22" s="40">
        <v>128</v>
      </c>
      <c r="G22" s="40">
        <v>133</v>
      </c>
      <c r="H22" s="40">
        <v>151</v>
      </c>
      <c r="I22" s="40">
        <v>190</v>
      </c>
      <c r="J22" s="40">
        <v>181</v>
      </c>
      <c r="K22" s="40">
        <v>173</v>
      </c>
      <c r="L22" s="40">
        <v>155</v>
      </c>
      <c r="M22" s="40">
        <v>202</v>
      </c>
      <c r="N22" s="40">
        <v>175</v>
      </c>
      <c r="O22" s="40">
        <v>168</v>
      </c>
      <c r="P22" s="40">
        <v>129</v>
      </c>
      <c r="Q22" s="40">
        <v>148</v>
      </c>
      <c r="R22" s="40">
        <v>133</v>
      </c>
      <c r="S22" s="40">
        <v>156</v>
      </c>
      <c r="T22" s="40">
        <v>125</v>
      </c>
      <c r="U22" s="34">
        <v>139</v>
      </c>
    </row>
    <row r="23" spans="1:21" ht="15.75" x14ac:dyDescent="0.25">
      <c r="A23" s="61" t="s">
        <v>231</v>
      </c>
      <c r="B23" s="33">
        <v>28</v>
      </c>
      <c r="C23" s="40">
        <v>40</v>
      </c>
      <c r="D23" s="40">
        <v>51</v>
      </c>
      <c r="E23" s="40">
        <v>45</v>
      </c>
      <c r="F23" s="40">
        <v>47</v>
      </c>
      <c r="G23" s="40">
        <v>41</v>
      </c>
      <c r="H23" s="40">
        <v>47</v>
      </c>
      <c r="I23" s="40">
        <v>45</v>
      </c>
      <c r="J23" s="40">
        <v>41</v>
      </c>
      <c r="K23" s="40">
        <v>49</v>
      </c>
      <c r="L23" s="40">
        <v>53</v>
      </c>
      <c r="M23" s="40">
        <v>60</v>
      </c>
      <c r="N23" s="40">
        <v>42</v>
      </c>
      <c r="O23" s="40">
        <v>48</v>
      </c>
      <c r="P23" s="40">
        <v>39</v>
      </c>
      <c r="Q23" s="40">
        <v>35</v>
      </c>
      <c r="R23" s="40">
        <v>49</v>
      </c>
      <c r="S23" s="40">
        <v>44</v>
      </c>
      <c r="T23" s="40">
        <v>36</v>
      </c>
      <c r="U23" s="34">
        <v>47</v>
      </c>
    </row>
    <row r="24" spans="1:21" ht="15.75" x14ac:dyDescent="0.25">
      <c r="A24" s="61" t="s">
        <v>230</v>
      </c>
      <c r="B24" s="33">
        <v>1</v>
      </c>
      <c r="C24" s="40">
        <v>203</v>
      </c>
      <c r="D24" s="40">
        <v>27</v>
      </c>
      <c r="E24" s="40">
        <v>1</v>
      </c>
      <c r="F24" s="40" t="s">
        <v>25</v>
      </c>
      <c r="G24" s="40" t="s">
        <v>25</v>
      </c>
      <c r="H24" s="40" t="s">
        <v>25</v>
      </c>
      <c r="I24" s="40" t="s">
        <v>25</v>
      </c>
      <c r="J24" s="40" t="s">
        <v>25</v>
      </c>
      <c r="K24" s="40" t="s">
        <v>25</v>
      </c>
      <c r="L24" s="40" t="s">
        <v>25</v>
      </c>
      <c r="M24" s="40" t="s">
        <v>25</v>
      </c>
      <c r="N24" s="40">
        <v>167</v>
      </c>
      <c r="O24" s="40" t="s">
        <v>25</v>
      </c>
      <c r="P24" s="40" t="s">
        <v>25</v>
      </c>
      <c r="Q24" s="40">
        <v>599</v>
      </c>
      <c r="R24" s="40">
        <v>973</v>
      </c>
      <c r="S24" s="40" t="s">
        <v>25</v>
      </c>
      <c r="T24" s="40">
        <v>1</v>
      </c>
      <c r="U24" s="34" t="s">
        <v>25</v>
      </c>
    </row>
    <row r="25" spans="1:21" ht="15.75" x14ac:dyDescent="0.25">
      <c r="A25" s="61" t="s">
        <v>229</v>
      </c>
      <c r="B25" s="33">
        <v>157</v>
      </c>
      <c r="C25" s="40">
        <v>137</v>
      </c>
      <c r="D25" s="40">
        <v>129</v>
      </c>
      <c r="E25" s="40">
        <v>164</v>
      </c>
      <c r="F25" s="40">
        <v>158</v>
      </c>
      <c r="G25" s="40">
        <v>120</v>
      </c>
      <c r="H25" s="40">
        <v>127</v>
      </c>
      <c r="I25" s="40">
        <v>103</v>
      </c>
      <c r="J25" s="40">
        <v>93</v>
      </c>
      <c r="K25" s="40">
        <v>91</v>
      </c>
      <c r="L25" s="40">
        <v>79</v>
      </c>
      <c r="M25" s="40">
        <v>71</v>
      </c>
      <c r="N25" s="40">
        <v>71</v>
      </c>
      <c r="O25" s="40">
        <v>92</v>
      </c>
      <c r="P25" s="40">
        <v>88</v>
      </c>
      <c r="Q25" s="40">
        <v>88</v>
      </c>
      <c r="R25" s="40">
        <v>100</v>
      </c>
      <c r="S25" s="40">
        <v>83</v>
      </c>
      <c r="T25" s="40">
        <v>59</v>
      </c>
      <c r="U25" s="34">
        <v>72</v>
      </c>
    </row>
    <row r="26" spans="1:21" ht="15.75" x14ac:dyDescent="0.25">
      <c r="A26" s="61" t="s">
        <v>232</v>
      </c>
      <c r="B26" s="33">
        <v>1</v>
      </c>
      <c r="C26" s="40" t="s">
        <v>25</v>
      </c>
      <c r="D26" s="40" t="s">
        <v>25</v>
      </c>
      <c r="E26" s="40" t="s">
        <v>25</v>
      </c>
      <c r="F26" s="40" t="s">
        <v>25</v>
      </c>
      <c r="G26" s="40" t="s">
        <v>25</v>
      </c>
      <c r="H26" s="40" t="s">
        <v>25</v>
      </c>
      <c r="I26" s="40" t="s">
        <v>25</v>
      </c>
      <c r="J26" s="40" t="s">
        <v>25</v>
      </c>
      <c r="K26" s="40" t="s">
        <v>25</v>
      </c>
      <c r="L26" s="40" t="s">
        <v>25</v>
      </c>
      <c r="M26" s="40" t="s">
        <v>25</v>
      </c>
      <c r="N26" s="40" t="s">
        <v>25</v>
      </c>
      <c r="O26" s="40" t="s">
        <v>25</v>
      </c>
      <c r="P26" s="40" t="s">
        <v>25</v>
      </c>
      <c r="Q26" s="40" t="s">
        <v>25</v>
      </c>
      <c r="R26" s="40" t="s">
        <v>25</v>
      </c>
      <c r="S26" s="40" t="s">
        <v>25</v>
      </c>
      <c r="T26" s="40" t="s">
        <v>25</v>
      </c>
      <c r="U26" s="34" t="s">
        <v>25</v>
      </c>
    </row>
    <row r="27" spans="1:21" ht="16.5" thickBot="1" x14ac:dyDescent="0.3">
      <c r="A27" s="119" t="s">
        <v>36</v>
      </c>
      <c r="B27" s="37">
        <v>3833</v>
      </c>
      <c r="C27" s="41">
        <v>4365</v>
      </c>
      <c r="D27" s="41">
        <v>5064</v>
      </c>
      <c r="E27" s="41">
        <v>5497</v>
      </c>
      <c r="F27" s="41">
        <v>6270</v>
      </c>
      <c r="G27" s="41">
        <v>6926</v>
      </c>
      <c r="H27" s="41">
        <v>5387</v>
      </c>
      <c r="I27" s="41">
        <v>5691</v>
      </c>
      <c r="J27" s="41">
        <v>5736</v>
      </c>
      <c r="K27" s="41">
        <v>6036</v>
      </c>
      <c r="L27" s="41">
        <v>4804</v>
      </c>
      <c r="M27" s="41">
        <v>7357</v>
      </c>
      <c r="N27" s="41">
        <v>4754</v>
      </c>
      <c r="O27" s="41">
        <v>5377</v>
      </c>
      <c r="P27" s="41">
        <v>5537</v>
      </c>
      <c r="Q27" s="41">
        <v>6726</v>
      </c>
      <c r="R27" s="41">
        <v>6379</v>
      </c>
      <c r="S27" s="41">
        <v>4249</v>
      </c>
      <c r="T27" s="41">
        <v>5579</v>
      </c>
      <c r="U27" s="38">
        <v>6719</v>
      </c>
    </row>
    <row r="29" spans="1:21" ht="16.5" thickBot="1" x14ac:dyDescent="0.3">
      <c r="A29" s="306" t="s">
        <v>7</v>
      </c>
      <c r="B29" s="306"/>
      <c r="C29" s="271"/>
      <c r="D29" s="271"/>
      <c r="E29" s="271"/>
      <c r="F29" s="271"/>
      <c r="G29" s="271"/>
      <c r="H29" s="271"/>
      <c r="I29" s="271"/>
      <c r="J29" s="271"/>
      <c r="K29" s="271"/>
      <c r="L29" s="271"/>
      <c r="M29" s="271"/>
      <c r="N29" s="271"/>
      <c r="O29" s="271"/>
      <c r="P29" s="271"/>
      <c r="Q29" s="271"/>
      <c r="R29" s="306"/>
      <c r="S29" s="306"/>
      <c r="T29" s="306"/>
      <c r="U29" s="306"/>
    </row>
    <row r="30" spans="1:21" x14ac:dyDescent="0.25">
      <c r="A30" s="298" t="s">
        <v>224</v>
      </c>
      <c r="B30" s="288" t="s">
        <v>194</v>
      </c>
      <c r="C30" s="288"/>
      <c r="D30" s="288"/>
      <c r="E30" s="288"/>
      <c r="F30" s="288"/>
      <c r="G30" s="288"/>
      <c r="H30" s="288"/>
      <c r="I30" s="288"/>
      <c r="J30" s="288"/>
      <c r="K30" s="288"/>
      <c r="L30" s="288"/>
      <c r="M30" s="288"/>
      <c r="N30" s="288"/>
      <c r="O30" s="288"/>
      <c r="P30" s="288"/>
      <c r="Q30" s="288"/>
      <c r="R30" s="288"/>
      <c r="S30" s="288"/>
      <c r="T30" s="288"/>
      <c r="U30" s="289"/>
    </row>
    <row r="31" spans="1:21" ht="15.75" thickBot="1" x14ac:dyDescent="0.3">
      <c r="A31" s="308"/>
      <c r="B31" s="130">
        <v>2003</v>
      </c>
      <c r="C31" s="131">
        <v>2004</v>
      </c>
      <c r="D31" s="131">
        <v>2005</v>
      </c>
      <c r="E31" s="131">
        <v>2006</v>
      </c>
      <c r="F31" s="131">
        <v>2007</v>
      </c>
      <c r="G31" s="131">
        <v>2008</v>
      </c>
      <c r="H31" s="131">
        <v>2009</v>
      </c>
      <c r="I31" s="131">
        <v>2010</v>
      </c>
      <c r="J31" s="131">
        <v>2011</v>
      </c>
      <c r="K31" s="131">
        <v>2012</v>
      </c>
      <c r="L31" s="131">
        <v>2013</v>
      </c>
      <c r="M31" s="131">
        <v>2014</v>
      </c>
      <c r="N31" s="131">
        <v>2015</v>
      </c>
      <c r="O31" s="131">
        <v>2016</v>
      </c>
      <c r="P31" s="131">
        <v>2017</v>
      </c>
      <c r="Q31" s="131">
        <v>2018</v>
      </c>
      <c r="R31" s="131">
        <v>2019</v>
      </c>
      <c r="S31" s="131">
        <v>2020</v>
      </c>
      <c r="T31" s="131">
        <v>2021</v>
      </c>
      <c r="U31" s="132">
        <v>2022</v>
      </c>
    </row>
    <row r="32" spans="1:21" ht="15.75" x14ac:dyDescent="0.25">
      <c r="A32" s="118" t="s">
        <v>225</v>
      </c>
      <c r="B32" s="47">
        <v>5122</v>
      </c>
      <c r="C32" s="48">
        <v>5266</v>
      </c>
      <c r="D32" s="48">
        <v>6046</v>
      </c>
      <c r="E32" s="48">
        <v>7079</v>
      </c>
      <c r="F32" s="48">
        <v>8449</v>
      </c>
      <c r="G32" s="48">
        <v>8373</v>
      </c>
      <c r="H32" s="48">
        <v>5599</v>
      </c>
      <c r="I32" s="48">
        <v>5948</v>
      </c>
      <c r="J32" s="48">
        <v>6046</v>
      </c>
      <c r="K32" s="48">
        <v>4927</v>
      </c>
      <c r="L32" s="48">
        <v>4423</v>
      </c>
      <c r="M32" s="48">
        <v>3929</v>
      </c>
      <c r="N32" s="48">
        <v>3774</v>
      </c>
      <c r="O32" s="48">
        <v>4411</v>
      </c>
      <c r="P32" s="48">
        <v>4533</v>
      </c>
      <c r="Q32" s="48">
        <v>4956</v>
      </c>
      <c r="R32" s="48">
        <v>4668</v>
      </c>
      <c r="S32" s="48">
        <v>3628</v>
      </c>
      <c r="T32" s="48">
        <v>5644</v>
      </c>
      <c r="U32" s="49">
        <v>7233</v>
      </c>
    </row>
    <row r="33" spans="1:21" ht="15.75" x14ac:dyDescent="0.25">
      <c r="A33" s="61" t="s">
        <v>227</v>
      </c>
      <c r="B33" s="33">
        <v>695</v>
      </c>
      <c r="C33" s="40">
        <v>1222</v>
      </c>
      <c r="D33" s="40">
        <v>1547</v>
      </c>
      <c r="E33" s="40">
        <v>800</v>
      </c>
      <c r="F33" s="40">
        <v>517</v>
      </c>
      <c r="G33" s="40">
        <v>1518</v>
      </c>
      <c r="H33" s="40">
        <v>1679</v>
      </c>
      <c r="I33" s="40">
        <v>1669</v>
      </c>
      <c r="J33" s="40">
        <v>1644</v>
      </c>
      <c r="K33" s="40">
        <v>3422</v>
      </c>
      <c r="L33" s="40">
        <v>1918</v>
      </c>
      <c r="M33" s="40">
        <v>6959</v>
      </c>
      <c r="N33" s="40">
        <v>2326</v>
      </c>
      <c r="O33" s="40">
        <v>2844</v>
      </c>
      <c r="P33" s="40">
        <v>2451</v>
      </c>
      <c r="Q33" s="40">
        <v>2912</v>
      </c>
      <c r="R33" s="40">
        <v>2031</v>
      </c>
      <c r="S33" s="40">
        <v>1166</v>
      </c>
      <c r="T33" s="40">
        <v>903</v>
      </c>
      <c r="U33" s="34">
        <v>543</v>
      </c>
    </row>
    <row r="34" spans="1:21" ht="15.75" x14ac:dyDescent="0.25">
      <c r="A34" s="61" t="s">
        <v>226</v>
      </c>
      <c r="B34" s="33">
        <v>936</v>
      </c>
      <c r="C34" s="40">
        <v>1053</v>
      </c>
      <c r="D34" s="40">
        <v>1241</v>
      </c>
      <c r="E34" s="40">
        <v>1471</v>
      </c>
      <c r="F34" s="40">
        <v>1692</v>
      </c>
      <c r="G34" s="40">
        <v>1897</v>
      </c>
      <c r="H34" s="40">
        <v>1560</v>
      </c>
      <c r="I34" s="40">
        <v>1892</v>
      </c>
      <c r="J34" s="40">
        <v>2003</v>
      </c>
      <c r="K34" s="40">
        <v>2020</v>
      </c>
      <c r="L34" s="40">
        <v>1915</v>
      </c>
      <c r="M34" s="40">
        <v>1880</v>
      </c>
      <c r="N34" s="40">
        <v>1926</v>
      </c>
      <c r="O34" s="40">
        <v>2124</v>
      </c>
      <c r="P34" s="40">
        <v>2267</v>
      </c>
      <c r="Q34" s="40">
        <v>2413</v>
      </c>
      <c r="R34" s="40">
        <v>2393</v>
      </c>
      <c r="S34" s="40">
        <v>2297</v>
      </c>
      <c r="T34" s="40">
        <v>3016</v>
      </c>
      <c r="U34" s="34">
        <v>3524</v>
      </c>
    </row>
    <row r="35" spans="1:21" ht="15.75" x14ac:dyDescent="0.25">
      <c r="A35" s="61" t="s">
        <v>228</v>
      </c>
      <c r="B35" s="33">
        <v>185</v>
      </c>
      <c r="C35" s="40">
        <v>204</v>
      </c>
      <c r="D35" s="40">
        <v>226</v>
      </c>
      <c r="E35" s="40">
        <v>251</v>
      </c>
      <c r="F35" s="40">
        <v>236</v>
      </c>
      <c r="G35" s="40">
        <v>252</v>
      </c>
      <c r="H35" s="40">
        <v>270</v>
      </c>
      <c r="I35" s="40">
        <v>324</v>
      </c>
      <c r="J35" s="40">
        <v>295</v>
      </c>
      <c r="K35" s="40">
        <v>303</v>
      </c>
      <c r="L35" s="40">
        <v>271</v>
      </c>
      <c r="M35" s="40">
        <v>328</v>
      </c>
      <c r="N35" s="40">
        <v>273</v>
      </c>
      <c r="O35" s="40">
        <v>264</v>
      </c>
      <c r="P35" s="40">
        <v>211</v>
      </c>
      <c r="Q35" s="40">
        <v>231</v>
      </c>
      <c r="R35" s="40">
        <v>211</v>
      </c>
      <c r="S35" s="40">
        <v>233</v>
      </c>
      <c r="T35" s="40">
        <v>199</v>
      </c>
      <c r="U35" s="34">
        <v>207</v>
      </c>
    </row>
    <row r="36" spans="1:21" ht="15.75" x14ac:dyDescent="0.25">
      <c r="A36" s="61" t="s">
        <v>231</v>
      </c>
      <c r="B36" s="33">
        <v>95</v>
      </c>
      <c r="C36" s="40">
        <v>102</v>
      </c>
      <c r="D36" s="40">
        <v>107</v>
      </c>
      <c r="E36" s="40">
        <v>107</v>
      </c>
      <c r="F36" s="40">
        <v>109</v>
      </c>
      <c r="G36" s="40">
        <v>97</v>
      </c>
      <c r="H36" s="40">
        <v>103</v>
      </c>
      <c r="I36" s="40">
        <v>106</v>
      </c>
      <c r="J36" s="40">
        <v>109</v>
      </c>
      <c r="K36" s="40">
        <v>108</v>
      </c>
      <c r="L36" s="40">
        <v>108</v>
      </c>
      <c r="M36" s="40">
        <v>110</v>
      </c>
      <c r="N36" s="40">
        <v>92</v>
      </c>
      <c r="O36" s="40">
        <v>96</v>
      </c>
      <c r="P36" s="40">
        <v>81</v>
      </c>
      <c r="Q36" s="40">
        <v>89</v>
      </c>
      <c r="R36" s="40">
        <v>91</v>
      </c>
      <c r="S36" s="40">
        <v>97</v>
      </c>
      <c r="T36" s="40">
        <v>88</v>
      </c>
      <c r="U36" s="34">
        <v>97</v>
      </c>
    </row>
    <row r="37" spans="1:21" ht="15.75" x14ac:dyDescent="0.25">
      <c r="A37" s="61" t="s">
        <v>230</v>
      </c>
      <c r="B37" s="33">
        <v>1</v>
      </c>
      <c r="C37" s="40">
        <v>1309</v>
      </c>
      <c r="D37" s="40">
        <v>52</v>
      </c>
      <c r="E37" s="40">
        <v>3</v>
      </c>
      <c r="F37" s="40" t="s">
        <v>25</v>
      </c>
      <c r="G37" s="40" t="s">
        <v>25</v>
      </c>
      <c r="H37" s="40" t="s">
        <v>25</v>
      </c>
      <c r="I37" s="40" t="s">
        <v>25</v>
      </c>
      <c r="J37" s="40">
        <v>4</v>
      </c>
      <c r="K37" s="40" t="s">
        <v>25</v>
      </c>
      <c r="L37" s="40">
        <v>2</v>
      </c>
      <c r="M37" s="40" t="s">
        <v>25</v>
      </c>
      <c r="N37" s="40">
        <v>299</v>
      </c>
      <c r="O37" s="40" t="s">
        <v>25</v>
      </c>
      <c r="P37" s="40" t="s">
        <v>25</v>
      </c>
      <c r="Q37" s="40">
        <v>1808</v>
      </c>
      <c r="R37" s="40">
        <v>1685</v>
      </c>
      <c r="S37" s="40" t="s">
        <v>25</v>
      </c>
      <c r="T37" s="40">
        <v>1</v>
      </c>
      <c r="U37" s="34" t="s">
        <v>25</v>
      </c>
    </row>
    <row r="38" spans="1:21" ht="15.75" x14ac:dyDescent="0.25">
      <c r="A38" s="61" t="s">
        <v>229</v>
      </c>
      <c r="B38" s="33">
        <v>301</v>
      </c>
      <c r="C38" s="40">
        <v>300</v>
      </c>
      <c r="D38" s="40">
        <v>275</v>
      </c>
      <c r="E38" s="40">
        <v>299</v>
      </c>
      <c r="F38" s="40">
        <v>328</v>
      </c>
      <c r="G38" s="40">
        <v>230</v>
      </c>
      <c r="H38" s="40">
        <v>250</v>
      </c>
      <c r="I38" s="40">
        <v>197</v>
      </c>
      <c r="J38" s="40">
        <v>189</v>
      </c>
      <c r="K38" s="40">
        <v>181</v>
      </c>
      <c r="L38" s="40">
        <v>171</v>
      </c>
      <c r="M38" s="40">
        <v>148</v>
      </c>
      <c r="N38" s="40">
        <v>144</v>
      </c>
      <c r="O38" s="40">
        <v>181</v>
      </c>
      <c r="P38" s="40">
        <v>166</v>
      </c>
      <c r="Q38" s="40">
        <v>175</v>
      </c>
      <c r="R38" s="40">
        <v>195</v>
      </c>
      <c r="S38" s="40">
        <v>148</v>
      </c>
      <c r="T38" s="40">
        <v>126</v>
      </c>
      <c r="U38" s="34">
        <v>130</v>
      </c>
    </row>
    <row r="39" spans="1:21" ht="15.75" x14ac:dyDescent="0.25">
      <c r="A39" s="61" t="s">
        <v>232</v>
      </c>
      <c r="B39" s="33">
        <v>3</v>
      </c>
      <c r="C39" s="40" t="s">
        <v>25</v>
      </c>
      <c r="D39" s="40" t="s">
        <v>25</v>
      </c>
      <c r="E39" s="40" t="s">
        <v>25</v>
      </c>
      <c r="F39" s="40" t="s">
        <v>25</v>
      </c>
      <c r="G39" s="40" t="s">
        <v>25</v>
      </c>
      <c r="H39" s="40" t="s">
        <v>25</v>
      </c>
      <c r="I39" s="40" t="s">
        <v>25</v>
      </c>
      <c r="J39" s="40" t="s">
        <v>25</v>
      </c>
      <c r="K39" s="40" t="s">
        <v>25</v>
      </c>
      <c r="L39" s="40" t="s">
        <v>25</v>
      </c>
      <c r="M39" s="40" t="s">
        <v>25</v>
      </c>
      <c r="N39" s="40" t="s">
        <v>25</v>
      </c>
      <c r="O39" s="40" t="s">
        <v>25</v>
      </c>
      <c r="P39" s="40" t="s">
        <v>25</v>
      </c>
      <c r="Q39" s="40" t="s">
        <v>25</v>
      </c>
      <c r="R39" s="40" t="s">
        <v>25</v>
      </c>
      <c r="S39" s="40" t="s">
        <v>25</v>
      </c>
      <c r="T39" s="40" t="s">
        <v>25</v>
      </c>
      <c r="U39" s="34" t="s">
        <v>25</v>
      </c>
    </row>
    <row r="40" spans="1:21" ht="16.5" thickBot="1" x14ac:dyDescent="0.3">
      <c r="A40" s="119" t="s">
        <v>7</v>
      </c>
      <c r="B40" s="37">
        <v>7338</v>
      </c>
      <c r="C40" s="41">
        <v>9456</v>
      </c>
      <c r="D40" s="41">
        <v>9494</v>
      </c>
      <c r="E40" s="41">
        <v>10010</v>
      </c>
      <c r="F40" s="41">
        <v>11331</v>
      </c>
      <c r="G40" s="41">
        <v>12367</v>
      </c>
      <c r="H40" s="41">
        <v>9461</v>
      </c>
      <c r="I40" s="41">
        <v>10136</v>
      </c>
      <c r="J40" s="41">
        <v>10290</v>
      </c>
      <c r="K40" s="41">
        <v>10961</v>
      </c>
      <c r="L40" s="41">
        <v>8808</v>
      </c>
      <c r="M40" s="41">
        <v>13354</v>
      </c>
      <c r="N40" s="41">
        <v>8834</v>
      </c>
      <c r="O40" s="41">
        <v>9920</v>
      </c>
      <c r="P40" s="41">
        <v>9709</v>
      </c>
      <c r="Q40" s="41">
        <v>12584</v>
      </c>
      <c r="R40" s="41">
        <v>11274</v>
      </c>
      <c r="S40" s="41">
        <v>7569</v>
      </c>
      <c r="T40" s="41">
        <v>9977</v>
      </c>
      <c r="U40" s="38">
        <v>11734</v>
      </c>
    </row>
    <row r="42" spans="1:21" x14ac:dyDescent="0.25">
      <c r="A42" s="129" t="s">
        <v>8</v>
      </c>
    </row>
    <row r="43" spans="1:21" ht="15.75" x14ac:dyDescent="0.25">
      <c r="A43" s="157"/>
    </row>
    <row r="44" spans="1:21" x14ac:dyDescent="0.25">
      <c r="A44" s="159" t="s">
        <v>233</v>
      </c>
    </row>
    <row r="45" spans="1:21" x14ac:dyDescent="0.25">
      <c r="A45" s="129"/>
    </row>
    <row r="46" spans="1:21" ht="15.75" x14ac:dyDescent="0.25">
      <c r="A46" s="157"/>
    </row>
    <row r="47" spans="1:21" x14ac:dyDescent="0.25">
      <c r="A47" s="159"/>
    </row>
  </sheetData>
  <mergeCells count="9">
    <mergeCell ref="A30:A31"/>
    <mergeCell ref="B30:U30"/>
    <mergeCell ref="A3:U3"/>
    <mergeCell ref="A4:A5"/>
    <mergeCell ref="B4:U4"/>
    <mergeCell ref="A16:U16"/>
    <mergeCell ref="A17:A18"/>
    <mergeCell ref="B17:U17"/>
    <mergeCell ref="A29:U29"/>
  </mergeCells>
  <hyperlinks>
    <hyperlink ref="J1" location="'Table of Contents'!C2" display="Back to Table of Contents"/>
  </hyperlinks>
  <pageMargins left="0.75" right="0.75" top="1" bottom="1" header="0.5" footer="0.5"/>
  <pageSetup paperSize="9" scale="42" orientation="portrait" r:id="rId1"/>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7"/>
  <sheetViews>
    <sheetView showGridLines="0" zoomScaleNormal="100" workbookViewId="0"/>
  </sheetViews>
  <sheetFormatPr defaultRowHeight="15" x14ac:dyDescent="0.25"/>
  <cols>
    <col min="1" max="1" width="15.85546875" customWidth="1"/>
    <col min="2" max="21" width="8.5703125" customWidth="1"/>
  </cols>
  <sheetData>
    <row r="1" spans="1:21" x14ac:dyDescent="0.25">
      <c r="A1" s="8" t="s">
        <v>617</v>
      </c>
      <c r="J1" s="7" t="s">
        <v>892</v>
      </c>
    </row>
    <row r="2" spans="1:21" x14ac:dyDescent="0.25">
      <c r="A2" s="2"/>
    </row>
    <row r="3" spans="1:21" ht="16.5" thickBot="1" x14ac:dyDescent="0.3">
      <c r="A3" s="306" t="s">
        <v>2</v>
      </c>
      <c r="B3" s="306"/>
      <c r="C3" s="271"/>
      <c r="D3" s="271"/>
      <c r="E3" s="271"/>
      <c r="F3" s="271"/>
      <c r="G3" s="271"/>
      <c r="H3" s="271"/>
      <c r="I3" s="271"/>
      <c r="J3" s="271"/>
      <c r="K3" s="271"/>
      <c r="L3" s="271"/>
      <c r="M3" s="271"/>
      <c r="N3" s="271"/>
      <c r="O3" s="271"/>
      <c r="P3" s="271"/>
      <c r="Q3" s="271"/>
      <c r="R3" s="306"/>
      <c r="S3" s="306"/>
      <c r="T3" s="306"/>
      <c r="U3" s="306"/>
    </row>
    <row r="4" spans="1:21" ht="15" customHeight="1" x14ac:dyDescent="0.25">
      <c r="A4" s="298" t="s">
        <v>10</v>
      </c>
      <c r="B4" s="288" t="s">
        <v>194</v>
      </c>
      <c r="C4" s="288"/>
      <c r="D4" s="288"/>
      <c r="E4" s="288"/>
      <c r="F4" s="288"/>
      <c r="G4" s="288"/>
      <c r="H4" s="288"/>
      <c r="I4" s="288"/>
      <c r="J4" s="288"/>
      <c r="K4" s="288"/>
      <c r="L4" s="288"/>
      <c r="M4" s="288"/>
      <c r="N4" s="288"/>
      <c r="O4" s="288"/>
      <c r="P4" s="288"/>
      <c r="Q4" s="288"/>
      <c r="R4" s="288"/>
      <c r="S4" s="288"/>
      <c r="T4" s="288"/>
      <c r="U4" s="289"/>
    </row>
    <row r="5" spans="1:21" ht="15.75" customHeight="1" thickBot="1" x14ac:dyDescent="0.3">
      <c r="A5" s="308"/>
      <c r="B5" s="79">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122" t="s">
        <v>11</v>
      </c>
      <c r="B6" s="50">
        <v>19</v>
      </c>
      <c r="C6" s="39">
        <v>52</v>
      </c>
      <c r="D6" s="39">
        <v>24</v>
      </c>
      <c r="E6" s="39">
        <v>17</v>
      </c>
      <c r="F6" s="39">
        <v>45</v>
      </c>
      <c r="G6" s="39">
        <v>35</v>
      </c>
      <c r="H6" s="39">
        <v>16</v>
      </c>
      <c r="I6" s="39">
        <v>17</v>
      </c>
      <c r="J6" s="39">
        <v>23</v>
      </c>
      <c r="K6" s="39">
        <v>22</v>
      </c>
      <c r="L6" s="39">
        <v>18</v>
      </c>
      <c r="M6" s="39">
        <v>9</v>
      </c>
      <c r="N6" s="39">
        <v>17</v>
      </c>
      <c r="O6" s="39">
        <v>35</v>
      </c>
      <c r="P6" s="39">
        <v>23</v>
      </c>
      <c r="Q6" s="39">
        <v>60</v>
      </c>
      <c r="R6" s="39">
        <v>34</v>
      </c>
      <c r="S6" s="39">
        <v>29</v>
      </c>
      <c r="T6" s="39">
        <v>27</v>
      </c>
      <c r="U6" s="30">
        <v>54</v>
      </c>
    </row>
    <row r="7" spans="1:21" ht="15.75" x14ac:dyDescent="0.25">
      <c r="A7" s="61" t="s">
        <v>12</v>
      </c>
      <c r="B7" s="53">
        <v>25</v>
      </c>
      <c r="C7" s="40">
        <v>17</v>
      </c>
      <c r="D7" s="40">
        <v>23</v>
      </c>
      <c r="E7" s="40">
        <v>29</v>
      </c>
      <c r="F7" s="40">
        <v>44</v>
      </c>
      <c r="G7" s="40">
        <v>36</v>
      </c>
      <c r="H7" s="40">
        <v>29</v>
      </c>
      <c r="I7" s="40">
        <v>33</v>
      </c>
      <c r="J7" s="40">
        <v>43</v>
      </c>
      <c r="K7" s="40">
        <v>42</v>
      </c>
      <c r="L7" s="40">
        <v>26</v>
      </c>
      <c r="M7" s="40">
        <v>20</v>
      </c>
      <c r="N7" s="40">
        <v>18</v>
      </c>
      <c r="O7" s="40">
        <v>31</v>
      </c>
      <c r="P7" s="40">
        <v>22</v>
      </c>
      <c r="Q7" s="40">
        <v>53</v>
      </c>
      <c r="R7" s="40">
        <v>62</v>
      </c>
      <c r="S7" s="40">
        <v>24</v>
      </c>
      <c r="T7" s="40">
        <v>49</v>
      </c>
      <c r="U7" s="34">
        <v>63</v>
      </c>
    </row>
    <row r="8" spans="1:21" ht="15.75" x14ac:dyDescent="0.25">
      <c r="A8" s="61" t="s">
        <v>13</v>
      </c>
      <c r="B8" s="53">
        <v>72</v>
      </c>
      <c r="C8" s="40">
        <v>326</v>
      </c>
      <c r="D8" s="40">
        <v>112</v>
      </c>
      <c r="E8" s="40">
        <v>106</v>
      </c>
      <c r="F8" s="40">
        <v>115</v>
      </c>
      <c r="G8" s="40">
        <v>65</v>
      </c>
      <c r="H8" s="40">
        <v>55</v>
      </c>
      <c r="I8" s="40">
        <v>58</v>
      </c>
      <c r="J8" s="40">
        <v>72</v>
      </c>
      <c r="K8" s="40">
        <v>51</v>
      </c>
      <c r="L8" s="40">
        <v>32</v>
      </c>
      <c r="M8" s="40">
        <v>57</v>
      </c>
      <c r="N8" s="40">
        <v>20</v>
      </c>
      <c r="O8" s="40">
        <v>21</v>
      </c>
      <c r="P8" s="40">
        <v>36</v>
      </c>
      <c r="Q8" s="40">
        <v>30</v>
      </c>
      <c r="R8" s="40">
        <v>15</v>
      </c>
      <c r="S8" s="40">
        <v>12</v>
      </c>
      <c r="T8" s="40">
        <v>15</v>
      </c>
      <c r="U8" s="34">
        <v>14</v>
      </c>
    </row>
    <row r="9" spans="1:21" ht="15.75" x14ac:dyDescent="0.25">
      <c r="A9" s="61" t="s">
        <v>14</v>
      </c>
      <c r="B9" s="53">
        <v>217</v>
      </c>
      <c r="C9" s="40">
        <v>1161</v>
      </c>
      <c r="D9" s="40">
        <v>200</v>
      </c>
      <c r="E9" s="40">
        <v>167</v>
      </c>
      <c r="F9" s="40">
        <v>160</v>
      </c>
      <c r="G9" s="40">
        <v>205</v>
      </c>
      <c r="H9" s="40">
        <v>146</v>
      </c>
      <c r="I9" s="40">
        <v>134</v>
      </c>
      <c r="J9" s="40">
        <v>131</v>
      </c>
      <c r="K9" s="40">
        <v>112</v>
      </c>
      <c r="L9" s="40">
        <v>88</v>
      </c>
      <c r="M9" s="40">
        <v>123</v>
      </c>
      <c r="N9" s="40">
        <v>80</v>
      </c>
      <c r="O9" s="40">
        <v>88</v>
      </c>
      <c r="P9" s="40">
        <v>100</v>
      </c>
      <c r="Q9" s="40">
        <v>132</v>
      </c>
      <c r="R9" s="40">
        <v>108</v>
      </c>
      <c r="S9" s="40">
        <v>62</v>
      </c>
      <c r="T9" s="40">
        <v>76</v>
      </c>
      <c r="U9" s="34">
        <v>70</v>
      </c>
    </row>
    <row r="10" spans="1:21" ht="15.75" x14ac:dyDescent="0.25">
      <c r="A10" s="61" t="s">
        <v>15</v>
      </c>
      <c r="B10" s="53">
        <v>466</v>
      </c>
      <c r="C10" s="40">
        <v>665</v>
      </c>
      <c r="D10" s="40">
        <v>604</v>
      </c>
      <c r="E10" s="40">
        <v>703</v>
      </c>
      <c r="F10" s="40">
        <v>804</v>
      </c>
      <c r="G10" s="40">
        <v>732</v>
      </c>
      <c r="H10" s="40">
        <v>639</v>
      </c>
      <c r="I10" s="40">
        <v>552</v>
      </c>
      <c r="J10" s="40">
        <v>553</v>
      </c>
      <c r="K10" s="40">
        <v>474</v>
      </c>
      <c r="L10" s="40">
        <v>382</v>
      </c>
      <c r="M10" s="40">
        <v>487</v>
      </c>
      <c r="N10" s="40">
        <v>300</v>
      </c>
      <c r="O10" s="40">
        <v>368</v>
      </c>
      <c r="P10" s="40">
        <v>360</v>
      </c>
      <c r="Q10" s="40">
        <v>422</v>
      </c>
      <c r="R10" s="40">
        <v>345</v>
      </c>
      <c r="S10" s="40">
        <v>236</v>
      </c>
      <c r="T10" s="40">
        <v>325</v>
      </c>
      <c r="U10" s="34">
        <v>400</v>
      </c>
    </row>
    <row r="11" spans="1:21" ht="15.75" x14ac:dyDescent="0.25">
      <c r="A11" s="61" t="s">
        <v>16</v>
      </c>
      <c r="B11" s="53">
        <v>638</v>
      </c>
      <c r="C11" s="40">
        <v>610</v>
      </c>
      <c r="D11" s="40">
        <v>657</v>
      </c>
      <c r="E11" s="40">
        <v>674</v>
      </c>
      <c r="F11" s="40">
        <v>654</v>
      </c>
      <c r="G11" s="40">
        <v>685</v>
      </c>
      <c r="H11" s="40">
        <v>550</v>
      </c>
      <c r="I11" s="40">
        <v>659</v>
      </c>
      <c r="J11" s="40">
        <v>592</v>
      </c>
      <c r="K11" s="40">
        <v>597</v>
      </c>
      <c r="L11" s="40">
        <v>523</v>
      </c>
      <c r="M11" s="40">
        <v>734</v>
      </c>
      <c r="N11" s="40">
        <v>481</v>
      </c>
      <c r="O11" s="40">
        <v>519</v>
      </c>
      <c r="P11" s="40">
        <v>525</v>
      </c>
      <c r="Q11" s="40">
        <v>759</v>
      </c>
      <c r="R11" s="40">
        <v>628</v>
      </c>
      <c r="S11" s="40">
        <v>420</v>
      </c>
      <c r="T11" s="40">
        <v>562</v>
      </c>
      <c r="U11" s="34">
        <v>664</v>
      </c>
    </row>
    <row r="12" spans="1:21" ht="15.75" x14ac:dyDescent="0.25">
      <c r="A12" s="61" t="s">
        <v>17</v>
      </c>
      <c r="B12" s="53">
        <v>355</v>
      </c>
      <c r="C12" s="40">
        <v>438</v>
      </c>
      <c r="D12" s="40">
        <v>517</v>
      </c>
      <c r="E12" s="40">
        <v>595</v>
      </c>
      <c r="F12" s="40">
        <v>603</v>
      </c>
      <c r="G12" s="40">
        <v>783</v>
      </c>
      <c r="H12" s="40">
        <v>559</v>
      </c>
      <c r="I12" s="40">
        <v>610</v>
      </c>
      <c r="J12" s="40">
        <v>597</v>
      </c>
      <c r="K12" s="40">
        <v>648</v>
      </c>
      <c r="L12" s="40">
        <v>494</v>
      </c>
      <c r="M12" s="40">
        <v>710</v>
      </c>
      <c r="N12" s="40">
        <v>578</v>
      </c>
      <c r="O12" s="40">
        <v>577</v>
      </c>
      <c r="P12" s="40">
        <v>604</v>
      </c>
      <c r="Q12" s="40">
        <v>843</v>
      </c>
      <c r="R12" s="40">
        <v>619</v>
      </c>
      <c r="S12" s="40">
        <v>448</v>
      </c>
      <c r="T12" s="40">
        <v>615</v>
      </c>
      <c r="U12" s="34">
        <v>791</v>
      </c>
    </row>
    <row r="13" spans="1:21" ht="15.75" x14ac:dyDescent="0.25">
      <c r="A13" s="61" t="s">
        <v>18</v>
      </c>
      <c r="B13" s="53">
        <v>735</v>
      </c>
      <c r="C13" s="40">
        <v>743</v>
      </c>
      <c r="D13" s="40">
        <v>968</v>
      </c>
      <c r="E13" s="40">
        <v>982</v>
      </c>
      <c r="F13" s="40">
        <v>1115</v>
      </c>
      <c r="G13" s="40">
        <v>1164</v>
      </c>
      <c r="H13" s="40">
        <v>815</v>
      </c>
      <c r="I13" s="40">
        <v>881</v>
      </c>
      <c r="J13" s="40">
        <v>985</v>
      </c>
      <c r="K13" s="40">
        <v>1061</v>
      </c>
      <c r="L13" s="40">
        <v>832</v>
      </c>
      <c r="M13" s="40">
        <v>1293</v>
      </c>
      <c r="N13" s="40">
        <v>858</v>
      </c>
      <c r="O13" s="40">
        <v>924</v>
      </c>
      <c r="P13" s="40">
        <v>977</v>
      </c>
      <c r="Q13" s="40">
        <v>1482</v>
      </c>
      <c r="R13" s="40">
        <v>1125</v>
      </c>
      <c r="S13" s="40">
        <v>820</v>
      </c>
      <c r="T13" s="40">
        <v>1125</v>
      </c>
      <c r="U13" s="34">
        <v>1193</v>
      </c>
    </row>
    <row r="14" spans="1:21" ht="15.75" x14ac:dyDescent="0.25">
      <c r="A14" s="61" t="s">
        <v>19</v>
      </c>
      <c r="B14" s="53">
        <v>516</v>
      </c>
      <c r="C14" s="40">
        <v>591</v>
      </c>
      <c r="D14" s="40">
        <v>702</v>
      </c>
      <c r="E14" s="40">
        <v>728</v>
      </c>
      <c r="F14" s="40">
        <v>877</v>
      </c>
      <c r="G14" s="40">
        <v>997</v>
      </c>
      <c r="H14" s="40">
        <v>737</v>
      </c>
      <c r="I14" s="40">
        <v>813</v>
      </c>
      <c r="J14" s="40">
        <v>935</v>
      </c>
      <c r="K14" s="40">
        <v>1071</v>
      </c>
      <c r="L14" s="40">
        <v>922</v>
      </c>
      <c r="M14" s="40">
        <v>1452</v>
      </c>
      <c r="N14" s="40">
        <v>1001</v>
      </c>
      <c r="O14" s="40">
        <v>1227</v>
      </c>
      <c r="P14" s="40">
        <v>859</v>
      </c>
      <c r="Q14" s="40">
        <v>1228</v>
      </c>
      <c r="R14" s="40">
        <v>1047</v>
      </c>
      <c r="S14" s="40">
        <v>694</v>
      </c>
      <c r="T14" s="40">
        <v>928</v>
      </c>
      <c r="U14" s="34">
        <v>1097</v>
      </c>
    </row>
    <row r="15" spans="1:21" ht="15.75" x14ac:dyDescent="0.25">
      <c r="A15" s="61" t="s">
        <v>20</v>
      </c>
      <c r="B15" s="53">
        <v>370</v>
      </c>
      <c r="C15" s="40">
        <v>404</v>
      </c>
      <c r="D15" s="40">
        <v>512</v>
      </c>
      <c r="E15" s="40">
        <v>426</v>
      </c>
      <c r="F15" s="40">
        <v>539</v>
      </c>
      <c r="G15" s="40">
        <v>589</v>
      </c>
      <c r="H15" s="40">
        <v>421</v>
      </c>
      <c r="I15" s="40">
        <v>569</v>
      </c>
      <c r="J15" s="40">
        <v>510</v>
      </c>
      <c r="K15" s="40">
        <v>691</v>
      </c>
      <c r="L15" s="40">
        <v>553</v>
      </c>
      <c r="M15" s="40">
        <v>930</v>
      </c>
      <c r="N15" s="40">
        <v>581</v>
      </c>
      <c r="O15" s="40">
        <v>592</v>
      </c>
      <c r="P15" s="40">
        <v>517</v>
      </c>
      <c r="Q15" s="40">
        <v>679</v>
      </c>
      <c r="R15" s="40">
        <v>782</v>
      </c>
      <c r="S15" s="40">
        <v>425</v>
      </c>
      <c r="T15" s="40">
        <v>513</v>
      </c>
      <c r="U15" s="34">
        <v>512</v>
      </c>
    </row>
    <row r="16" spans="1:21" ht="15.75" x14ac:dyDescent="0.25">
      <c r="A16" s="61" t="s">
        <v>21</v>
      </c>
      <c r="B16" s="53">
        <v>55</v>
      </c>
      <c r="C16" s="40">
        <v>63</v>
      </c>
      <c r="D16" s="40">
        <v>73</v>
      </c>
      <c r="E16" s="40">
        <v>59</v>
      </c>
      <c r="F16" s="40">
        <v>70</v>
      </c>
      <c r="G16" s="40">
        <v>99</v>
      </c>
      <c r="H16" s="40">
        <v>80</v>
      </c>
      <c r="I16" s="40">
        <v>82</v>
      </c>
      <c r="J16" s="40">
        <v>63</v>
      </c>
      <c r="K16" s="40">
        <v>115</v>
      </c>
      <c r="L16" s="40">
        <v>89</v>
      </c>
      <c r="M16" s="40">
        <v>124</v>
      </c>
      <c r="N16" s="40">
        <v>91</v>
      </c>
      <c r="O16" s="40">
        <v>95</v>
      </c>
      <c r="P16" s="40">
        <v>98</v>
      </c>
      <c r="Q16" s="40">
        <v>106</v>
      </c>
      <c r="R16" s="40">
        <v>83</v>
      </c>
      <c r="S16" s="40">
        <v>100</v>
      </c>
      <c r="T16" s="40">
        <v>104</v>
      </c>
      <c r="U16" s="34">
        <v>82</v>
      </c>
    </row>
    <row r="17" spans="1:21" ht="15.75" x14ac:dyDescent="0.25">
      <c r="A17" s="61" t="s">
        <v>22</v>
      </c>
      <c r="B17" s="53">
        <v>29</v>
      </c>
      <c r="C17" s="40">
        <v>14</v>
      </c>
      <c r="D17" s="40">
        <v>29</v>
      </c>
      <c r="E17" s="40">
        <v>20</v>
      </c>
      <c r="F17" s="40">
        <v>27</v>
      </c>
      <c r="G17" s="40">
        <v>42</v>
      </c>
      <c r="H17" s="40">
        <v>18</v>
      </c>
      <c r="I17" s="40">
        <v>25</v>
      </c>
      <c r="J17" s="40">
        <v>37</v>
      </c>
      <c r="K17" s="40">
        <v>29</v>
      </c>
      <c r="L17" s="40">
        <v>38</v>
      </c>
      <c r="M17" s="40">
        <v>45</v>
      </c>
      <c r="N17" s="40">
        <v>45</v>
      </c>
      <c r="O17" s="40">
        <v>53</v>
      </c>
      <c r="P17" s="40">
        <v>38</v>
      </c>
      <c r="Q17" s="40">
        <v>41</v>
      </c>
      <c r="R17" s="40">
        <v>34</v>
      </c>
      <c r="S17" s="40">
        <v>38</v>
      </c>
      <c r="T17" s="40">
        <v>42</v>
      </c>
      <c r="U17" s="34">
        <v>24</v>
      </c>
    </row>
    <row r="18" spans="1:21" ht="15.75" x14ac:dyDescent="0.25">
      <c r="A18" s="61" t="s">
        <v>23</v>
      </c>
      <c r="B18" s="53">
        <v>8</v>
      </c>
      <c r="C18" s="40">
        <v>7</v>
      </c>
      <c r="D18" s="40">
        <v>9</v>
      </c>
      <c r="E18" s="40">
        <v>7</v>
      </c>
      <c r="F18" s="40">
        <v>8</v>
      </c>
      <c r="G18" s="40">
        <v>9</v>
      </c>
      <c r="H18" s="40">
        <v>9</v>
      </c>
      <c r="I18" s="40">
        <v>12</v>
      </c>
      <c r="J18" s="40">
        <v>13</v>
      </c>
      <c r="K18" s="40">
        <v>12</v>
      </c>
      <c r="L18" s="40">
        <v>7</v>
      </c>
      <c r="M18" s="40">
        <v>13</v>
      </c>
      <c r="N18" s="40">
        <v>10</v>
      </c>
      <c r="O18" s="40">
        <v>12</v>
      </c>
      <c r="P18" s="40">
        <v>10</v>
      </c>
      <c r="Q18" s="40">
        <v>20</v>
      </c>
      <c r="R18" s="40">
        <v>3</v>
      </c>
      <c r="S18" s="40">
        <v>8</v>
      </c>
      <c r="T18" s="40">
        <v>8</v>
      </c>
      <c r="U18" s="34">
        <v>16</v>
      </c>
    </row>
    <row r="19" spans="1:21" ht="16.5" thickBot="1" x14ac:dyDescent="0.3">
      <c r="A19" s="119" t="s">
        <v>35</v>
      </c>
      <c r="B19" s="56">
        <v>3505</v>
      </c>
      <c r="C19" s="41">
        <v>5091</v>
      </c>
      <c r="D19" s="41">
        <v>4430</v>
      </c>
      <c r="E19" s="41">
        <v>4513</v>
      </c>
      <c r="F19" s="41">
        <v>5061</v>
      </c>
      <c r="G19" s="41">
        <v>5441</v>
      </c>
      <c r="H19" s="41">
        <v>4074</v>
      </c>
      <c r="I19" s="41">
        <v>4445</v>
      </c>
      <c r="J19" s="41">
        <v>4554</v>
      </c>
      <c r="K19" s="41">
        <v>4925</v>
      </c>
      <c r="L19" s="41">
        <v>4004</v>
      </c>
      <c r="M19" s="41">
        <v>5997</v>
      </c>
      <c r="N19" s="41">
        <v>4080</v>
      </c>
      <c r="O19" s="41">
        <v>4542</v>
      </c>
      <c r="P19" s="41">
        <v>4169</v>
      </c>
      <c r="Q19" s="41">
        <v>5855</v>
      </c>
      <c r="R19" s="41">
        <v>4885</v>
      </c>
      <c r="S19" s="41">
        <v>3316</v>
      </c>
      <c r="T19" s="41">
        <v>4389</v>
      </c>
      <c r="U19" s="38">
        <v>4980</v>
      </c>
    </row>
    <row r="21" spans="1:21" ht="16.5" thickBot="1" x14ac:dyDescent="0.3">
      <c r="A21" s="306" t="s">
        <v>3</v>
      </c>
      <c r="B21" s="306"/>
      <c r="C21" s="271"/>
      <c r="D21" s="271"/>
      <c r="E21" s="271"/>
      <c r="F21" s="271"/>
      <c r="G21" s="271"/>
      <c r="H21" s="271"/>
      <c r="I21" s="271"/>
      <c r="J21" s="271"/>
      <c r="K21" s="271"/>
      <c r="L21" s="271"/>
      <c r="M21" s="271"/>
      <c r="N21" s="271"/>
      <c r="O21" s="271"/>
      <c r="P21" s="271"/>
      <c r="Q21" s="271"/>
      <c r="R21" s="306"/>
      <c r="S21" s="306"/>
      <c r="T21" s="306"/>
      <c r="U21" s="306"/>
    </row>
    <row r="22" spans="1:21" ht="15" customHeight="1" x14ac:dyDescent="0.25">
      <c r="A22" s="298" t="s">
        <v>10</v>
      </c>
      <c r="B22" s="288" t="s">
        <v>194</v>
      </c>
      <c r="C22" s="288"/>
      <c r="D22" s="288"/>
      <c r="E22" s="288"/>
      <c r="F22" s="288"/>
      <c r="G22" s="288"/>
      <c r="H22" s="288"/>
      <c r="I22" s="288"/>
      <c r="J22" s="288"/>
      <c r="K22" s="288"/>
      <c r="L22" s="288"/>
      <c r="M22" s="288"/>
      <c r="N22" s="288"/>
      <c r="O22" s="288"/>
      <c r="P22" s="288"/>
      <c r="Q22" s="288"/>
      <c r="R22" s="288"/>
      <c r="S22" s="288"/>
      <c r="T22" s="288"/>
      <c r="U22" s="289"/>
    </row>
    <row r="23" spans="1:21" ht="15.75" customHeight="1" thickBot="1" x14ac:dyDescent="0.3">
      <c r="A23" s="308"/>
      <c r="B23" s="79">
        <v>2003</v>
      </c>
      <c r="C23" s="16">
        <v>2004</v>
      </c>
      <c r="D23" s="16">
        <v>2005</v>
      </c>
      <c r="E23" s="16">
        <v>2006</v>
      </c>
      <c r="F23" s="16">
        <v>2007</v>
      </c>
      <c r="G23" s="16">
        <v>2008</v>
      </c>
      <c r="H23" s="16">
        <v>2009</v>
      </c>
      <c r="I23" s="16">
        <v>2010</v>
      </c>
      <c r="J23" s="16">
        <v>2011</v>
      </c>
      <c r="K23" s="16">
        <v>2012</v>
      </c>
      <c r="L23" s="16">
        <v>2013</v>
      </c>
      <c r="M23" s="16">
        <v>2014</v>
      </c>
      <c r="N23" s="16">
        <v>2015</v>
      </c>
      <c r="O23" s="16">
        <v>2016</v>
      </c>
      <c r="P23" s="16">
        <v>2017</v>
      </c>
      <c r="Q23" s="16">
        <v>2018</v>
      </c>
      <c r="R23" s="16">
        <v>2019</v>
      </c>
      <c r="S23" s="16">
        <v>2020</v>
      </c>
      <c r="T23" s="16">
        <v>2021</v>
      </c>
      <c r="U23" s="17">
        <v>2022</v>
      </c>
    </row>
    <row r="24" spans="1:21" ht="15.75" x14ac:dyDescent="0.25">
      <c r="A24" s="122" t="s">
        <v>11</v>
      </c>
      <c r="B24" s="50">
        <v>20</v>
      </c>
      <c r="C24" s="39">
        <v>18</v>
      </c>
      <c r="D24" s="39">
        <v>23</v>
      </c>
      <c r="E24" s="39">
        <v>21</v>
      </c>
      <c r="F24" s="39">
        <v>16</v>
      </c>
      <c r="G24" s="39">
        <v>28</v>
      </c>
      <c r="H24" s="39">
        <v>11</v>
      </c>
      <c r="I24" s="39">
        <v>15</v>
      </c>
      <c r="J24" s="39">
        <v>17</v>
      </c>
      <c r="K24" s="39">
        <v>22</v>
      </c>
      <c r="L24" s="39">
        <v>33</v>
      </c>
      <c r="M24" s="39">
        <v>28</v>
      </c>
      <c r="N24" s="39">
        <v>25</v>
      </c>
      <c r="O24" s="39">
        <v>28</v>
      </c>
      <c r="P24" s="39">
        <v>40</v>
      </c>
      <c r="Q24" s="39">
        <v>60</v>
      </c>
      <c r="R24" s="39">
        <v>49</v>
      </c>
      <c r="S24" s="39">
        <v>46</v>
      </c>
      <c r="T24" s="39">
        <v>47</v>
      </c>
      <c r="U24" s="30">
        <v>85</v>
      </c>
    </row>
    <row r="25" spans="1:21" ht="15.75" x14ac:dyDescent="0.25">
      <c r="A25" s="61" t="s">
        <v>12</v>
      </c>
      <c r="B25" s="53">
        <v>27</v>
      </c>
      <c r="C25" s="40">
        <v>27</v>
      </c>
      <c r="D25" s="40">
        <v>17</v>
      </c>
      <c r="E25" s="40">
        <v>40</v>
      </c>
      <c r="F25" s="40">
        <v>44</v>
      </c>
      <c r="G25" s="40">
        <v>53</v>
      </c>
      <c r="H25" s="40">
        <v>45</v>
      </c>
      <c r="I25" s="40">
        <v>34</v>
      </c>
      <c r="J25" s="40">
        <v>43</v>
      </c>
      <c r="K25" s="40">
        <v>29</v>
      </c>
      <c r="L25" s="40">
        <v>28</v>
      </c>
      <c r="M25" s="40">
        <v>29</v>
      </c>
      <c r="N25" s="40">
        <v>20</v>
      </c>
      <c r="O25" s="40">
        <v>18</v>
      </c>
      <c r="P25" s="40">
        <v>34</v>
      </c>
      <c r="Q25" s="40">
        <v>45</v>
      </c>
      <c r="R25" s="40">
        <v>49</v>
      </c>
      <c r="S25" s="40">
        <v>28</v>
      </c>
      <c r="T25" s="40">
        <v>31</v>
      </c>
      <c r="U25" s="34">
        <v>50</v>
      </c>
    </row>
    <row r="26" spans="1:21" ht="15.75" x14ac:dyDescent="0.25">
      <c r="A26" s="61" t="s">
        <v>13</v>
      </c>
      <c r="B26" s="53">
        <v>88</v>
      </c>
      <c r="C26" s="40">
        <v>214</v>
      </c>
      <c r="D26" s="40">
        <v>132</v>
      </c>
      <c r="E26" s="40">
        <v>225</v>
      </c>
      <c r="F26" s="40">
        <v>239</v>
      </c>
      <c r="G26" s="40">
        <v>195</v>
      </c>
      <c r="H26" s="40">
        <v>93</v>
      </c>
      <c r="I26" s="40">
        <v>82</v>
      </c>
      <c r="J26" s="40">
        <v>86</v>
      </c>
      <c r="K26" s="40">
        <v>78</v>
      </c>
      <c r="L26" s="40">
        <v>59</v>
      </c>
      <c r="M26" s="40">
        <v>55</v>
      </c>
      <c r="N26" s="40">
        <v>36</v>
      </c>
      <c r="O26" s="40">
        <v>46</v>
      </c>
      <c r="P26" s="40">
        <v>27</v>
      </c>
      <c r="Q26" s="40">
        <v>30</v>
      </c>
      <c r="R26" s="40">
        <v>44</v>
      </c>
      <c r="S26" s="40">
        <v>12</v>
      </c>
      <c r="T26" s="40">
        <v>10</v>
      </c>
      <c r="U26" s="34">
        <v>12</v>
      </c>
    </row>
    <row r="27" spans="1:21" ht="15.75" x14ac:dyDescent="0.25">
      <c r="A27" s="61" t="s">
        <v>14</v>
      </c>
      <c r="B27" s="53">
        <v>258</v>
      </c>
      <c r="C27" s="40">
        <v>385</v>
      </c>
      <c r="D27" s="40">
        <v>326</v>
      </c>
      <c r="E27" s="40">
        <v>329</v>
      </c>
      <c r="F27" s="40">
        <v>397</v>
      </c>
      <c r="G27" s="40">
        <v>405</v>
      </c>
      <c r="H27" s="40">
        <v>277</v>
      </c>
      <c r="I27" s="40">
        <v>231</v>
      </c>
      <c r="J27" s="40">
        <v>238</v>
      </c>
      <c r="K27" s="40">
        <v>277</v>
      </c>
      <c r="L27" s="40">
        <v>158</v>
      </c>
      <c r="M27" s="40">
        <v>292</v>
      </c>
      <c r="N27" s="40">
        <v>163</v>
      </c>
      <c r="O27" s="40">
        <v>175</v>
      </c>
      <c r="P27" s="40">
        <v>168</v>
      </c>
      <c r="Q27" s="40">
        <v>160</v>
      </c>
      <c r="R27" s="40">
        <v>190</v>
      </c>
      <c r="S27" s="40">
        <v>103</v>
      </c>
      <c r="T27" s="40">
        <v>169</v>
      </c>
      <c r="U27" s="34">
        <v>144</v>
      </c>
    </row>
    <row r="28" spans="1:21" ht="15.75" x14ac:dyDescent="0.25">
      <c r="A28" s="61" t="s">
        <v>15</v>
      </c>
      <c r="B28" s="53">
        <v>737</v>
      </c>
      <c r="C28" s="40">
        <v>926</v>
      </c>
      <c r="D28" s="40">
        <v>1069</v>
      </c>
      <c r="E28" s="40">
        <v>1475</v>
      </c>
      <c r="F28" s="40">
        <v>1717</v>
      </c>
      <c r="G28" s="40">
        <v>1495</v>
      </c>
      <c r="H28" s="40">
        <v>1286</v>
      </c>
      <c r="I28" s="40">
        <v>1135</v>
      </c>
      <c r="J28" s="40">
        <v>984</v>
      </c>
      <c r="K28" s="40">
        <v>900</v>
      </c>
      <c r="L28" s="40">
        <v>724</v>
      </c>
      <c r="M28" s="40">
        <v>963</v>
      </c>
      <c r="N28" s="40">
        <v>590</v>
      </c>
      <c r="O28" s="40">
        <v>764</v>
      </c>
      <c r="P28" s="40">
        <v>748</v>
      </c>
      <c r="Q28" s="40">
        <v>842</v>
      </c>
      <c r="R28" s="40">
        <v>686</v>
      </c>
      <c r="S28" s="40">
        <v>506</v>
      </c>
      <c r="T28" s="40">
        <v>629</v>
      </c>
      <c r="U28" s="34">
        <v>739</v>
      </c>
    </row>
    <row r="29" spans="1:21" ht="15.75" x14ac:dyDescent="0.25">
      <c r="A29" s="61" t="s">
        <v>16</v>
      </c>
      <c r="B29" s="53">
        <v>1284</v>
      </c>
      <c r="C29" s="40">
        <v>1031</v>
      </c>
      <c r="D29" s="40">
        <v>1278</v>
      </c>
      <c r="E29" s="40">
        <v>1244</v>
      </c>
      <c r="F29" s="40">
        <v>1224</v>
      </c>
      <c r="G29" s="40">
        <v>1512</v>
      </c>
      <c r="H29" s="40">
        <v>1129</v>
      </c>
      <c r="I29" s="40">
        <v>1267</v>
      </c>
      <c r="J29" s="40">
        <v>1343</v>
      </c>
      <c r="K29" s="40">
        <v>1228</v>
      </c>
      <c r="L29" s="40">
        <v>991</v>
      </c>
      <c r="M29" s="40">
        <v>1372</v>
      </c>
      <c r="N29" s="40">
        <v>1003</v>
      </c>
      <c r="O29" s="40">
        <v>1056</v>
      </c>
      <c r="P29" s="40">
        <v>1218</v>
      </c>
      <c r="Q29" s="40">
        <v>1488</v>
      </c>
      <c r="R29" s="40">
        <v>1324</v>
      </c>
      <c r="S29" s="40">
        <v>867</v>
      </c>
      <c r="T29" s="40">
        <v>1176</v>
      </c>
      <c r="U29" s="34">
        <v>1467</v>
      </c>
    </row>
    <row r="30" spans="1:21" ht="15.75" x14ac:dyDescent="0.25">
      <c r="A30" s="61" t="s">
        <v>17</v>
      </c>
      <c r="B30" s="53">
        <v>335</v>
      </c>
      <c r="C30" s="40">
        <v>434</v>
      </c>
      <c r="D30" s="40">
        <v>581</v>
      </c>
      <c r="E30" s="40">
        <v>579</v>
      </c>
      <c r="F30" s="40">
        <v>688</v>
      </c>
      <c r="G30" s="40">
        <v>914</v>
      </c>
      <c r="H30" s="40">
        <v>639</v>
      </c>
      <c r="I30" s="40">
        <v>799</v>
      </c>
      <c r="J30" s="40">
        <v>763</v>
      </c>
      <c r="K30" s="40">
        <v>918</v>
      </c>
      <c r="L30" s="40">
        <v>652</v>
      </c>
      <c r="M30" s="40">
        <v>973</v>
      </c>
      <c r="N30" s="40">
        <v>658</v>
      </c>
      <c r="O30" s="40">
        <v>735</v>
      </c>
      <c r="P30" s="40">
        <v>866</v>
      </c>
      <c r="Q30" s="40">
        <v>959</v>
      </c>
      <c r="R30" s="40">
        <v>886</v>
      </c>
      <c r="S30" s="40">
        <v>632</v>
      </c>
      <c r="T30" s="40">
        <v>869</v>
      </c>
      <c r="U30" s="34">
        <v>1055</v>
      </c>
    </row>
    <row r="31" spans="1:21" ht="15.75" x14ac:dyDescent="0.25">
      <c r="A31" s="61" t="s">
        <v>18</v>
      </c>
      <c r="B31" s="53">
        <v>625</v>
      </c>
      <c r="C31" s="40">
        <v>786</v>
      </c>
      <c r="D31" s="40">
        <v>982</v>
      </c>
      <c r="E31" s="40">
        <v>905</v>
      </c>
      <c r="F31" s="40">
        <v>1097</v>
      </c>
      <c r="G31" s="40">
        <v>1232</v>
      </c>
      <c r="H31" s="40">
        <v>974</v>
      </c>
      <c r="I31" s="40">
        <v>1098</v>
      </c>
      <c r="J31" s="40">
        <v>1123</v>
      </c>
      <c r="K31" s="40">
        <v>1254</v>
      </c>
      <c r="L31" s="40">
        <v>963</v>
      </c>
      <c r="M31" s="40">
        <v>1521</v>
      </c>
      <c r="N31" s="40">
        <v>966</v>
      </c>
      <c r="O31" s="40">
        <v>1064</v>
      </c>
      <c r="P31" s="40">
        <v>1218</v>
      </c>
      <c r="Q31" s="40">
        <v>1464</v>
      </c>
      <c r="R31" s="40">
        <v>1431</v>
      </c>
      <c r="S31" s="40">
        <v>995</v>
      </c>
      <c r="T31" s="40">
        <v>1286</v>
      </c>
      <c r="U31" s="34">
        <v>1486</v>
      </c>
    </row>
    <row r="32" spans="1:21" ht="15.75" x14ac:dyDescent="0.25">
      <c r="A32" s="61" t="s">
        <v>19</v>
      </c>
      <c r="B32" s="53">
        <v>309</v>
      </c>
      <c r="C32" s="40">
        <v>365</v>
      </c>
      <c r="D32" s="40">
        <v>404</v>
      </c>
      <c r="E32" s="40">
        <v>446</v>
      </c>
      <c r="F32" s="40">
        <v>556</v>
      </c>
      <c r="G32" s="40">
        <v>729</v>
      </c>
      <c r="H32" s="40">
        <v>622</v>
      </c>
      <c r="I32" s="40">
        <v>655</v>
      </c>
      <c r="J32" s="40">
        <v>770</v>
      </c>
      <c r="K32" s="40">
        <v>870</v>
      </c>
      <c r="L32" s="40">
        <v>755</v>
      </c>
      <c r="M32" s="40">
        <v>1418</v>
      </c>
      <c r="N32" s="40">
        <v>832</v>
      </c>
      <c r="O32" s="40">
        <v>942</v>
      </c>
      <c r="P32" s="40">
        <v>764</v>
      </c>
      <c r="Q32" s="40">
        <v>1062</v>
      </c>
      <c r="R32" s="40">
        <v>1014</v>
      </c>
      <c r="S32" s="40">
        <v>651</v>
      </c>
      <c r="T32" s="40">
        <v>875</v>
      </c>
      <c r="U32" s="34">
        <v>1117</v>
      </c>
    </row>
    <row r="33" spans="1:21" ht="15.75" x14ac:dyDescent="0.25">
      <c r="A33" s="61" t="s">
        <v>20</v>
      </c>
      <c r="B33" s="53">
        <v>123</v>
      </c>
      <c r="C33" s="40">
        <v>148</v>
      </c>
      <c r="D33" s="40">
        <v>216</v>
      </c>
      <c r="E33" s="40">
        <v>190</v>
      </c>
      <c r="F33" s="40">
        <v>238</v>
      </c>
      <c r="G33" s="40">
        <v>294</v>
      </c>
      <c r="H33" s="40">
        <v>262</v>
      </c>
      <c r="I33" s="40">
        <v>316</v>
      </c>
      <c r="J33" s="40">
        <v>306</v>
      </c>
      <c r="K33" s="40">
        <v>400</v>
      </c>
      <c r="L33" s="40">
        <v>356</v>
      </c>
      <c r="M33" s="40">
        <v>587</v>
      </c>
      <c r="N33" s="40">
        <v>369</v>
      </c>
      <c r="O33" s="40">
        <v>437</v>
      </c>
      <c r="P33" s="40">
        <v>353</v>
      </c>
      <c r="Q33" s="40">
        <v>507</v>
      </c>
      <c r="R33" s="40">
        <v>618</v>
      </c>
      <c r="S33" s="40">
        <v>299</v>
      </c>
      <c r="T33" s="40">
        <v>392</v>
      </c>
      <c r="U33" s="34">
        <v>461</v>
      </c>
    </row>
    <row r="34" spans="1:21" ht="15.75" x14ac:dyDescent="0.25">
      <c r="A34" s="61" t="s">
        <v>21</v>
      </c>
      <c r="B34" s="53">
        <v>20</v>
      </c>
      <c r="C34" s="40">
        <v>27</v>
      </c>
      <c r="D34" s="40">
        <v>25</v>
      </c>
      <c r="E34" s="40">
        <v>33</v>
      </c>
      <c r="F34" s="40">
        <v>46</v>
      </c>
      <c r="G34" s="40">
        <v>51</v>
      </c>
      <c r="H34" s="40">
        <v>38</v>
      </c>
      <c r="I34" s="40">
        <v>42</v>
      </c>
      <c r="J34" s="40">
        <v>43</v>
      </c>
      <c r="K34" s="40">
        <v>45</v>
      </c>
      <c r="L34" s="40">
        <v>58</v>
      </c>
      <c r="M34" s="40">
        <v>83</v>
      </c>
      <c r="N34" s="40">
        <v>65</v>
      </c>
      <c r="O34" s="40">
        <v>83</v>
      </c>
      <c r="P34" s="40">
        <v>72</v>
      </c>
      <c r="Q34" s="40">
        <v>76</v>
      </c>
      <c r="R34" s="40">
        <v>55</v>
      </c>
      <c r="S34" s="40">
        <v>82</v>
      </c>
      <c r="T34" s="40">
        <v>65</v>
      </c>
      <c r="U34" s="34">
        <v>75</v>
      </c>
    </row>
    <row r="35" spans="1:21" ht="15.75" x14ac:dyDescent="0.25">
      <c r="A35" s="61" t="s">
        <v>22</v>
      </c>
      <c r="B35" s="53">
        <v>7</v>
      </c>
      <c r="C35" s="40">
        <v>4</v>
      </c>
      <c r="D35" s="40">
        <v>9</v>
      </c>
      <c r="E35" s="40">
        <v>8</v>
      </c>
      <c r="F35" s="40">
        <v>7</v>
      </c>
      <c r="G35" s="40">
        <v>11</v>
      </c>
      <c r="H35" s="40">
        <v>9</v>
      </c>
      <c r="I35" s="40">
        <v>15</v>
      </c>
      <c r="J35" s="40">
        <v>17</v>
      </c>
      <c r="K35" s="40">
        <v>13</v>
      </c>
      <c r="L35" s="40">
        <v>24</v>
      </c>
      <c r="M35" s="40">
        <v>33</v>
      </c>
      <c r="N35" s="40">
        <v>21</v>
      </c>
      <c r="O35" s="40">
        <v>26</v>
      </c>
      <c r="P35" s="40">
        <v>25</v>
      </c>
      <c r="Q35" s="40">
        <v>27</v>
      </c>
      <c r="R35" s="40">
        <v>29</v>
      </c>
      <c r="S35" s="40">
        <v>20</v>
      </c>
      <c r="T35" s="40">
        <v>23</v>
      </c>
      <c r="U35" s="34">
        <v>22</v>
      </c>
    </row>
    <row r="36" spans="1:21" ht="15.75" x14ac:dyDescent="0.25">
      <c r="A36" s="61" t="s">
        <v>23</v>
      </c>
      <c r="B36" s="53" t="s">
        <v>25</v>
      </c>
      <c r="C36" s="40" t="s">
        <v>25</v>
      </c>
      <c r="D36" s="40">
        <v>2</v>
      </c>
      <c r="E36" s="40">
        <v>2</v>
      </c>
      <c r="F36" s="40">
        <v>1</v>
      </c>
      <c r="G36" s="40">
        <v>7</v>
      </c>
      <c r="H36" s="40">
        <v>2</v>
      </c>
      <c r="I36" s="40">
        <v>2</v>
      </c>
      <c r="J36" s="40">
        <v>3</v>
      </c>
      <c r="K36" s="40">
        <v>2</v>
      </c>
      <c r="L36" s="40">
        <v>3</v>
      </c>
      <c r="M36" s="40">
        <v>3</v>
      </c>
      <c r="N36" s="40">
        <v>6</v>
      </c>
      <c r="O36" s="40">
        <v>3</v>
      </c>
      <c r="P36" s="40">
        <v>4</v>
      </c>
      <c r="Q36" s="40">
        <v>6</v>
      </c>
      <c r="R36" s="40">
        <v>4</v>
      </c>
      <c r="S36" s="40">
        <v>8</v>
      </c>
      <c r="T36" s="40">
        <v>7</v>
      </c>
      <c r="U36" s="34">
        <v>6</v>
      </c>
    </row>
    <row r="37" spans="1:21" ht="16.5" thickBot="1" x14ac:dyDescent="0.3">
      <c r="A37" s="119" t="s">
        <v>36</v>
      </c>
      <c r="B37" s="56">
        <v>3833</v>
      </c>
      <c r="C37" s="41">
        <v>4365</v>
      </c>
      <c r="D37" s="41">
        <v>5064</v>
      </c>
      <c r="E37" s="41">
        <v>5497</v>
      </c>
      <c r="F37" s="41">
        <v>6270</v>
      </c>
      <c r="G37" s="41">
        <v>6926</v>
      </c>
      <c r="H37" s="41">
        <v>5387</v>
      </c>
      <c r="I37" s="41">
        <v>5691</v>
      </c>
      <c r="J37" s="41">
        <v>5736</v>
      </c>
      <c r="K37" s="41">
        <v>6036</v>
      </c>
      <c r="L37" s="41">
        <v>4804</v>
      </c>
      <c r="M37" s="41">
        <v>7357</v>
      </c>
      <c r="N37" s="41">
        <v>4754</v>
      </c>
      <c r="O37" s="41">
        <v>5377</v>
      </c>
      <c r="P37" s="41">
        <v>5537</v>
      </c>
      <c r="Q37" s="41">
        <v>6726</v>
      </c>
      <c r="R37" s="41">
        <v>6379</v>
      </c>
      <c r="S37" s="41">
        <v>4249</v>
      </c>
      <c r="T37" s="41">
        <v>5579</v>
      </c>
      <c r="U37" s="38">
        <v>6719</v>
      </c>
    </row>
    <row r="39" spans="1:21" ht="16.5" thickBot="1" x14ac:dyDescent="0.3">
      <c r="A39" s="306" t="s">
        <v>7</v>
      </c>
      <c r="B39" s="306"/>
      <c r="C39" s="271"/>
      <c r="D39" s="271"/>
      <c r="E39" s="271"/>
      <c r="F39" s="271"/>
      <c r="G39" s="271"/>
      <c r="H39" s="271"/>
      <c r="I39" s="271"/>
      <c r="J39" s="271"/>
      <c r="K39" s="271"/>
      <c r="L39" s="271"/>
      <c r="M39" s="271"/>
      <c r="N39" s="271"/>
      <c r="O39" s="271"/>
      <c r="P39" s="271"/>
      <c r="Q39" s="271"/>
      <c r="R39" s="306"/>
      <c r="S39" s="306"/>
      <c r="T39" s="306"/>
      <c r="U39" s="306"/>
    </row>
    <row r="40" spans="1:21" ht="15" customHeight="1" x14ac:dyDescent="0.25">
      <c r="A40" s="298" t="s">
        <v>10</v>
      </c>
      <c r="B40" s="288" t="s">
        <v>194</v>
      </c>
      <c r="C40" s="288"/>
      <c r="D40" s="288"/>
      <c r="E40" s="288"/>
      <c r="F40" s="288"/>
      <c r="G40" s="288"/>
      <c r="H40" s="288"/>
      <c r="I40" s="288"/>
      <c r="J40" s="288"/>
      <c r="K40" s="288"/>
      <c r="L40" s="288"/>
      <c r="M40" s="288"/>
      <c r="N40" s="288"/>
      <c r="O40" s="288"/>
      <c r="P40" s="288"/>
      <c r="Q40" s="288"/>
      <c r="R40" s="288"/>
      <c r="S40" s="288"/>
      <c r="T40" s="288"/>
      <c r="U40" s="289"/>
    </row>
    <row r="41" spans="1:21" ht="15.75" customHeight="1" thickBot="1" x14ac:dyDescent="0.3">
      <c r="A41" s="308"/>
      <c r="B41" s="79">
        <v>2003</v>
      </c>
      <c r="C41" s="16">
        <v>2004</v>
      </c>
      <c r="D41" s="16">
        <v>2005</v>
      </c>
      <c r="E41" s="16">
        <v>2006</v>
      </c>
      <c r="F41" s="16">
        <v>2007</v>
      </c>
      <c r="G41" s="16">
        <v>2008</v>
      </c>
      <c r="H41" s="16">
        <v>2009</v>
      </c>
      <c r="I41" s="16">
        <v>2010</v>
      </c>
      <c r="J41" s="16">
        <v>2011</v>
      </c>
      <c r="K41" s="16">
        <v>2012</v>
      </c>
      <c r="L41" s="16">
        <v>2013</v>
      </c>
      <c r="M41" s="16">
        <v>2014</v>
      </c>
      <c r="N41" s="16">
        <v>2015</v>
      </c>
      <c r="O41" s="16">
        <v>2016</v>
      </c>
      <c r="P41" s="16">
        <v>2017</v>
      </c>
      <c r="Q41" s="16">
        <v>2018</v>
      </c>
      <c r="R41" s="16">
        <v>2019</v>
      </c>
      <c r="S41" s="16">
        <v>2020</v>
      </c>
      <c r="T41" s="16">
        <v>2021</v>
      </c>
      <c r="U41" s="17">
        <v>2022</v>
      </c>
    </row>
    <row r="42" spans="1:21" ht="15.75" x14ac:dyDescent="0.25">
      <c r="A42" s="122" t="s">
        <v>11</v>
      </c>
      <c r="B42" s="50">
        <v>39</v>
      </c>
      <c r="C42" s="39">
        <v>70</v>
      </c>
      <c r="D42" s="39">
        <v>47</v>
      </c>
      <c r="E42" s="39">
        <v>38</v>
      </c>
      <c r="F42" s="39">
        <v>61</v>
      </c>
      <c r="G42" s="39">
        <v>63</v>
      </c>
      <c r="H42" s="39">
        <v>27</v>
      </c>
      <c r="I42" s="39">
        <v>32</v>
      </c>
      <c r="J42" s="39">
        <v>40</v>
      </c>
      <c r="K42" s="39">
        <v>44</v>
      </c>
      <c r="L42" s="39">
        <v>51</v>
      </c>
      <c r="M42" s="39">
        <v>37</v>
      </c>
      <c r="N42" s="39">
        <v>42</v>
      </c>
      <c r="O42" s="39">
        <v>63</v>
      </c>
      <c r="P42" s="39">
        <v>63</v>
      </c>
      <c r="Q42" s="39">
        <v>120</v>
      </c>
      <c r="R42" s="39">
        <v>84</v>
      </c>
      <c r="S42" s="39">
        <v>75</v>
      </c>
      <c r="T42" s="39">
        <v>75</v>
      </c>
      <c r="U42" s="30">
        <v>142</v>
      </c>
    </row>
    <row r="43" spans="1:21" ht="15.75" x14ac:dyDescent="0.25">
      <c r="A43" s="61" t="s">
        <v>12</v>
      </c>
      <c r="B43" s="53">
        <v>52</v>
      </c>
      <c r="C43" s="40">
        <v>44</v>
      </c>
      <c r="D43" s="40">
        <v>40</v>
      </c>
      <c r="E43" s="40">
        <v>69</v>
      </c>
      <c r="F43" s="40">
        <v>88</v>
      </c>
      <c r="G43" s="40">
        <v>89</v>
      </c>
      <c r="H43" s="40">
        <v>74</v>
      </c>
      <c r="I43" s="40">
        <v>67</v>
      </c>
      <c r="J43" s="40">
        <v>86</v>
      </c>
      <c r="K43" s="40">
        <v>71</v>
      </c>
      <c r="L43" s="40">
        <v>54</v>
      </c>
      <c r="M43" s="40">
        <v>49</v>
      </c>
      <c r="N43" s="40">
        <v>38</v>
      </c>
      <c r="O43" s="40">
        <v>49</v>
      </c>
      <c r="P43" s="40">
        <v>56</v>
      </c>
      <c r="Q43" s="40">
        <v>98</v>
      </c>
      <c r="R43" s="40">
        <v>112</v>
      </c>
      <c r="S43" s="40">
        <v>52</v>
      </c>
      <c r="T43" s="40">
        <v>80</v>
      </c>
      <c r="U43" s="34">
        <v>114</v>
      </c>
    </row>
    <row r="44" spans="1:21" ht="15.75" x14ac:dyDescent="0.25">
      <c r="A44" s="61" t="s">
        <v>13</v>
      </c>
      <c r="B44" s="53">
        <v>160</v>
      </c>
      <c r="C44" s="40">
        <v>540</v>
      </c>
      <c r="D44" s="40">
        <v>244</v>
      </c>
      <c r="E44" s="40">
        <v>331</v>
      </c>
      <c r="F44" s="40">
        <v>354</v>
      </c>
      <c r="G44" s="40">
        <v>260</v>
      </c>
      <c r="H44" s="40">
        <v>148</v>
      </c>
      <c r="I44" s="40">
        <v>140</v>
      </c>
      <c r="J44" s="40">
        <v>158</v>
      </c>
      <c r="K44" s="40">
        <v>129</v>
      </c>
      <c r="L44" s="40">
        <v>91</v>
      </c>
      <c r="M44" s="40">
        <v>112</v>
      </c>
      <c r="N44" s="40">
        <v>56</v>
      </c>
      <c r="O44" s="40">
        <v>67</v>
      </c>
      <c r="P44" s="40">
        <v>63</v>
      </c>
      <c r="Q44" s="40">
        <v>60</v>
      </c>
      <c r="R44" s="40">
        <v>59</v>
      </c>
      <c r="S44" s="40">
        <v>24</v>
      </c>
      <c r="T44" s="40">
        <v>26</v>
      </c>
      <c r="U44" s="34">
        <v>26</v>
      </c>
    </row>
    <row r="45" spans="1:21" ht="15.75" x14ac:dyDescent="0.25">
      <c r="A45" s="61" t="s">
        <v>14</v>
      </c>
      <c r="B45" s="53">
        <v>475</v>
      </c>
      <c r="C45" s="40">
        <v>1546</v>
      </c>
      <c r="D45" s="40">
        <v>526</v>
      </c>
      <c r="E45" s="40">
        <v>496</v>
      </c>
      <c r="F45" s="40">
        <v>557</v>
      </c>
      <c r="G45" s="40">
        <v>610</v>
      </c>
      <c r="H45" s="40">
        <v>423</v>
      </c>
      <c r="I45" s="40">
        <v>365</v>
      </c>
      <c r="J45" s="40">
        <v>369</v>
      </c>
      <c r="K45" s="40">
        <v>389</v>
      </c>
      <c r="L45" s="40">
        <v>246</v>
      </c>
      <c r="M45" s="40">
        <v>415</v>
      </c>
      <c r="N45" s="40">
        <v>243</v>
      </c>
      <c r="O45" s="40">
        <v>263</v>
      </c>
      <c r="P45" s="40">
        <v>269</v>
      </c>
      <c r="Q45" s="40">
        <v>292</v>
      </c>
      <c r="R45" s="40">
        <v>298</v>
      </c>
      <c r="S45" s="40">
        <v>165</v>
      </c>
      <c r="T45" s="40">
        <v>245</v>
      </c>
      <c r="U45" s="34">
        <v>214</v>
      </c>
    </row>
    <row r="46" spans="1:21" ht="15.75" x14ac:dyDescent="0.25">
      <c r="A46" s="61" t="s">
        <v>15</v>
      </c>
      <c r="B46" s="53">
        <v>1203</v>
      </c>
      <c r="C46" s="40">
        <v>1591</v>
      </c>
      <c r="D46" s="40">
        <v>1673</v>
      </c>
      <c r="E46" s="40">
        <v>2178</v>
      </c>
      <c r="F46" s="40">
        <v>2521</v>
      </c>
      <c r="G46" s="40">
        <v>2227</v>
      </c>
      <c r="H46" s="40">
        <v>1925</v>
      </c>
      <c r="I46" s="40">
        <v>1687</v>
      </c>
      <c r="J46" s="40">
        <v>1537</v>
      </c>
      <c r="K46" s="40">
        <v>1374</v>
      </c>
      <c r="L46" s="40">
        <v>1106</v>
      </c>
      <c r="M46" s="40">
        <v>1450</v>
      </c>
      <c r="N46" s="40">
        <v>890</v>
      </c>
      <c r="O46" s="40">
        <v>1132</v>
      </c>
      <c r="P46" s="40">
        <v>1108</v>
      </c>
      <c r="Q46" s="40">
        <v>1264</v>
      </c>
      <c r="R46" s="40">
        <v>1034</v>
      </c>
      <c r="S46" s="40">
        <v>745</v>
      </c>
      <c r="T46" s="40">
        <v>956</v>
      </c>
      <c r="U46" s="34">
        <v>1142</v>
      </c>
    </row>
    <row r="47" spans="1:21" ht="15.75" x14ac:dyDescent="0.25">
      <c r="A47" s="61" t="s">
        <v>16</v>
      </c>
      <c r="B47" s="53">
        <v>1922</v>
      </c>
      <c r="C47" s="40">
        <v>1641</v>
      </c>
      <c r="D47" s="40">
        <v>1935</v>
      </c>
      <c r="E47" s="40">
        <v>1918</v>
      </c>
      <c r="F47" s="40">
        <v>1878</v>
      </c>
      <c r="G47" s="40">
        <v>2197</v>
      </c>
      <c r="H47" s="40">
        <v>1679</v>
      </c>
      <c r="I47" s="40">
        <v>1926</v>
      </c>
      <c r="J47" s="40">
        <v>1935</v>
      </c>
      <c r="K47" s="40">
        <v>1825</v>
      </c>
      <c r="L47" s="40">
        <v>1514</v>
      </c>
      <c r="M47" s="40">
        <v>2106</v>
      </c>
      <c r="N47" s="40">
        <v>1484</v>
      </c>
      <c r="O47" s="40">
        <v>1575</v>
      </c>
      <c r="P47" s="40">
        <v>1743</v>
      </c>
      <c r="Q47" s="40">
        <v>2248</v>
      </c>
      <c r="R47" s="40">
        <v>1953</v>
      </c>
      <c r="S47" s="40">
        <v>1287</v>
      </c>
      <c r="T47" s="40">
        <v>1739</v>
      </c>
      <c r="U47" s="34">
        <v>2145</v>
      </c>
    </row>
    <row r="48" spans="1:21" ht="15.75" x14ac:dyDescent="0.25">
      <c r="A48" s="61" t="s">
        <v>17</v>
      </c>
      <c r="B48" s="53">
        <v>690</v>
      </c>
      <c r="C48" s="40">
        <v>872</v>
      </c>
      <c r="D48" s="40">
        <v>1098</v>
      </c>
      <c r="E48" s="40">
        <v>1174</v>
      </c>
      <c r="F48" s="40">
        <v>1291</v>
      </c>
      <c r="G48" s="40">
        <v>1697</v>
      </c>
      <c r="H48" s="40">
        <v>1198</v>
      </c>
      <c r="I48" s="40">
        <v>1409</v>
      </c>
      <c r="J48" s="40">
        <v>1360</v>
      </c>
      <c r="K48" s="40">
        <v>1566</v>
      </c>
      <c r="L48" s="40">
        <v>1146</v>
      </c>
      <c r="M48" s="40">
        <v>1683</v>
      </c>
      <c r="N48" s="40">
        <v>1236</v>
      </c>
      <c r="O48" s="40">
        <v>1313</v>
      </c>
      <c r="P48" s="40">
        <v>1471</v>
      </c>
      <c r="Q48" s="40">
        <v>1803</v>
      </c>
      <c r="R48" s="40">
        <v>1506</v>
      </c>
      <c r="S48" s="40">
        <v>1080</v>
      </c>
      <c r="T48" s="40">
        <v>1486</v>
      </c>
      <c r="U48" s="34">
        <v>1850</v>
      </c>
    </row>
    <row r="49" spans="1:21" ht="15.75" x14ac:dyDescent="0.25">
      <c r="A49" s="61" t="s">
        <v>18</v>
      </c>
      <c r="B49" s="53">
        <v>1360</v>
      </c>
      <c r="C49" s="40">
        <v>1529</v>
      </c>
      <c r="D49" s="40">
        <v>1950</v>
      </c>
      <c r="E49" s="40">
        <v>1887</v>
      </c>
      <c r="F49" s="40">
        <v>2212</v>
      </c>
      <c r="G49" s="40">
        <v>2396</v>
      </c>
      <c r="H49" s="40">
        <v>1789</v>
      </c>
      <c r="I49" s="40">
        <v>1979</v>
      </c>
      <c r="J49" s="40">
        <v>2108</v>
      </c>
      <c r="K49" s="40">
        <v>2315</v>
      </c>
      <c r="L49" s="40">
        <v>1795</v>
      </c>
      <c r="M49" s="40">
        <v>2814</v>
      </c>
      <c r="N49" s="40">
        <v>1824</v>
      </c>
      <c r="O49" s="40">
        <v>1988</v>
      </c>
      <c r="P49" s="40">
        <v>2196</v>
      </c>
      <c r="Q49" s="40">
        <v>2946</v>
      </c>
      <c r="R49" s="40">
        <v>2556</v>
      </c>
      <c r="S49" s="40">
        <v>1815</v>
      </c>
      <c r="T49" s="40">
        <v>2412</v>
      </c>
      <c r="U49" s="34">
        <v>2685</v>
      </c>
    </row>
    <row r="50" spans="1:21" ht="15.75" x14ac:dyDescent="0.25">
      <c r="A50" s="61" t="s">
        <v>19</v>
      </c>
      <c r="B50" s="53">
        <v>825</v>
      </c>
      <c r="C50" s="40">
        <v>956</v>
      </c>
      <c r="D50" s="40">
        <v>1106</v>
      </c>
      <c r="E50" s="40">
        <v>1174</v>
      </c>
      <c r="F50" s="40">
        <v>1433</v>
      </c>
      <c r="G50" s="40">
        <v>1726</v>
      </c>
      <c r="H50" s="40">
        <v>1359</v>
      </c>
      <c r="I50" s="40">
        <v>1468</v>
      </c>
      <c r="J50" s="40">
        <v>1705</v>
      </c>
      <c r="K50" s="40">
        <v>1941</v>
      </c>
      <c r="L50" s="40">
        <v>1677</v>
      </c>
      <c r="M50" s="40">
        <v>2870</v>
      </c>
      <c r="N50" s="40">
        <v>1833</v>
      </c>
      <c r="O50" s="40">
        <v>2169</v>
      </c>
      <c r="P50" s="40">
        <v>1623</v>
      </c>
      <c r="Q50" s="40">
        <v>2291</v>
      </c>
      <c r="R50" s="40">
        <v>2061</v>
      </c>
      <c r="S50" s="40">
        <v>1346</v>
      </c>
      <c r="T50" s="40">
        <v>1804</v>
      </c>
      <c r="U50" s="34">
        <v>2217</v>
      </c>
    </row>
    <row r="51" spans="1:21" ht="15.75" x14ac:dyDescent="0.25">
      <c r="A51" s="61" t="s">
        <v>20</v>
      </c>
      <c r="B51" s="53">
        <v>493</v>
      </c>
      <c r="C51" s="40">
        <v>552</v>
      </c>
      <c r="D51" s="40">
        <v>728</v>
      </c>
      <c r="E51" s="40">
        <v>616</v>
      </c>
      <c r="F51" s="40">
        <v>777</v>
      </c>
      <c r="G51" s="40">
        <v>883</v>
      </c>
      <c r="H51" s="40">
        <v>683</v>
      </c>
      <c r="I51" s="40">
        <v>885</v>
      </c>
      <c r="J51" s="40">
        <v>816</v>
      </c>
      <c r="K51" s="40">
        <v>1091</v>
      </c>
      <c r="L51" s="40">
        <v>909</v>
      </c>
      <c r="M51" s="40">
        <v>1517</v>
      </c>
      <c r="N51" s="40">
        <v>950</v>
      </c>
      <c r="O51" s="40">
        <v>1029</v>
      </c>
      <c r="P51" s="40">
        <v>870</v>
      </c>
      <c r="Q51" s="40">
        <v>1186</v>
      </c>
      <c r="R51" s="40">
        <v>1403</v>
      </c>
      <c r="S51" s="40">
        <v>724</v>
      </c>
      <c r="T51" s="40">
        <v>905</v>
      </c>
      <c r="U51" s="34">
        <v>973</v>
      </c>
    </row>
    <row r="52" spans="1:21" ht="15.75" x14ac:dyDescent="0.25">
      <c r="A52" s="61" t="s">
        <v>21</v>
      </c>
      <c r="B52" s="53">
        <v>75</v>
      </c>
      <c r="C52" s="40">
        <v>90</v>
      </c>
      <c r="D52" s="40">
        <v>98</v>
      </c>
      <c r="E52" s="40">
        <v>92</v>
      </c>
      <c r="F52" s="40">
        <v>116</v>
      </c>
      <c r="G52" s="40">
        <v>150</v>
      </c>
      <c r="H52" s="40">
        <v>118</v>
      </c>
      <c r="I52" s="40">
        <v>124</v>
      </c>
      <c r="J52" s="40">
        <v>106</v>
      </c>
      <c r="K52" s="40">
        <v>160</v>
      </c>
      <c r="L52" s="40">
        <v>147</v>
      </c>
      <c r="M52" s="40">
        <v>207</v>
      </c>
      <c r="N52" s="40">
        <v>156</v>
      </c>
      <c r="O52" s="40">
        <v>178</v>
      </c>
      <c r="P52" s="40">
        <v>170</v>
      </c>
      <c r="Q52" s="40">
        <v>182</v>
      </c>
      <c r="R52" s="40">
        <v>138</v>
      </c>
      <c r="S52" s="40">
        <v>182</v>
      </c>
      <c r="T52" s="40">
        <v>169</v>
      </c>
      <c r="U52" s="34">
        <v>158</v>
      </c>
    </row>
    <row r="53" spans="1:21" ht="15.75" x14ac:dyDescent="0.25">
      <c r="A53" s="61" t="s">
        <v>22</v>
      </c>
      <c r="B53" s="53">
        <v>36</v>
      </c>
      <c r="C53" s="40">
        <v>18</v>
      </c>
      <c r="D53" s="40">
        <v>38</v>
      </c>
      <c r="E53" s="40">
        <v>28</v>
      </c>
      <c r="F53" s="40">
        <v>34</v>
      </c>
      <c r="G53" s="40">
        <v>53</v>
      </c>
      <c r="H53" s="40">
        <v>27</v>
      </c>
      <c r="I53" s="40">
        <v>40</v>
      </c>
      <c r="J53" s="40">
        <v>54</v>
      </c>
      <c r="K53" s="40">
        <v>42</v>
      </c>
      <c r="L53" s="40">
        <v>62</v>
      </c>
      <c r="M53" s="40">
        <v>78</v>
      </c>
      <c r="N53" s="40">
        <v>66</v>
      </c>
      <c r="O53" s="40">
        <v>79</v>
      </c>
      <c r="P53" s="40">
        <v>63</v>
      </c>
      <c r="Q53" s="40">
        <v>68</v>
      </c>
      <c r="R53" s="40">
        <v>63</v>
      </c>
      <c r="S53" s="40">
        <v>58</v>
      </c>
      <c r="T53" s="40">
        <v>65</v>
      </c>
      <c r="U53" s="34">
        <v>46</v>
      </c>
    </row>
    <row r="54" spans="1:21" ht="15.75" x14ac:dyDescent="0.25">
      <c r="A54" s="61" t="s">
        <v>23</v>
      </c>
      <c r="B54" s="53">
        <v>8</v>
      </c>
      <c r="C54" s="40">
        <v>7</v>
      </c>
      <c r="D54" s="40">
        <v>11</v>
      </c>
      <c r="E54" s="40">
        <v>9</v>
      </c>
      <c r="F54" s="40">
        <v>9</v>
      </c>
      <c r="G54" s="40">
        <v>16</v>
      </c>
      <c r="H54" s="40">
        <v>11</v>
      </c>
      <c r="I54" s="40">
        <v>14</v>
      </c>
      <c r="J54" s="40">
        <v>16</v>
      </c>
      <c r="K54" s="40">
        <v>14</v>
      </c>
      <c r="L54" s="40">
        <v>10</v>
      </c>
      <c r="M54" s="40">
        <v>16</v>
      </c>
      <c r="N54" s="40">
        <v>16</v>
      </c>
      <c r="O54" s="40">
        <v>15</v>
      </c>
      <c r="P54" s="40">
        <v>14</v>
      </c>
      <c r="Q54" s="40">
        <v>26</v>
      </c>
      <c r="R54" s="40">
        <v>7</v>
      </c>
      <c r="S54" s="40">
        <v>16</v>
      </c>
      <c r="T54" s="40">
        <v>15</v>
      </c>
      <c r="U54" s="34">
        <v>22</v>
      </c>
    </row>
    <row r="55" spans="1:21" ht="16.5" thickBot="1" x14ac:dyDescent="0.3">
      <c r="A55" s="119" t="s">
        <v>7</v>
      </c>
      <c r="B55" s="56">
        <v>7338</v>
      </c>
      <c r="C55" s="41">
        <v>9456</v>
      </c>
      <c r="D55" s="41">
        <v>9494</v>
      </c>
      <c r="E55" s="41">
        <v>10010</v>
      </c>
      <c r="F55" s="41">
        <v>11331</v>
      </c>
      <c r="G55" s="41">
        <v>12367</v>
      </c>
      <c r="H55" s="41">
        <v>9461</v>
      </c>
      <c r="I55" s="41">
        <v>10136</v>
      </c>
      <c r="J55" s="41">
        <v>10290</v>
      </c>
      <c r="K55" s="41">
        <v>10961</v>
      </c>
      <c r="L55" s="41">
        <v>8808</v>
      </c>
      <c r="M55" s="41">
        <v>13354</v>
      </c>
      <c r="N55" s="41">
        <v>8834</v>
      </c>
      <c r="O55" s="41">
        <v>9920</v>
      </c>
      <c r="P55" s="41">
        <v>9709</v>
      </c>
      <c r="Q55" s="41">
        <v>12584</v>
      </c>
      <c r="R55" s="41">
        <v>11274</v>
      </c>
      <c r="S55" s="41">
        <v>7569</v>
      </c>
      <c r="T55" s="41">
        <v>9977</v>
      </c>
      <c r="U55" s="38">
        <v>11734</v>
      </c>
    </row>
    <row r="57" spans="1:21" ht="15.75" x14ac:dyDescent="0.25">
      <c r="A57" s="144" t="s">
        <v>8</v>
      </c>
    </row>
  </sheetData>
  <mergeCells count="9">
    <mergeCell ref="A40:A41"/>
    <mergeCell ref="B40:U40"/>
    <mergeCell ref="A3:U3"/>
    <mergeCell ref="A4:A5"/>
    <mergeCell ref="B4:U4"/>
    <mergeCell ref="A21:U21"/>
    <mergeCell ref="A22:A23"/>
    <mergeCell ref="B22:U22"/>
    <mergeCell ref="A39:U39"/>
  </mergeCells>
  <hyperlinks>
    <hyperlink ref="J1" location="'Table of Contents'!C2" display="Back to Table of Contents"/>
  </hyperlinks>
  <pageMargins left="0.75" right="0.75" top="1" bottom="1" header="0.5" footer="0.5"/>
  <pageSetup paperSize="9" scale="43" orientation="portrait" r:id="rId1"/>
  <legacyDrawing r:id="rId2"/>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
  <sheetViews>
    <sheetView showGridLines="0" zoomScaleNormal="100" workbookViewId="0"/>
  </sheetViews>
  <sheetFormatPr defaultRowHeight="15" x14ac:dyDescent="0.25"/>
  <cols>
    <col min="1" max="1" width="15.7109375" customWidth="1"/>
    <col min="2" max="21" width="7.5703125" customWidth="1"/>
  </cols>
  <sheetData>
    <row r="1" spans="1:21" x14ac:dyDescent="0.25">
      <c r="A1" s="8" t="s">
        <v>618</v>
      </c>
      <c r="J1" s="7" t="s">
        <v>892</v>
      </c>
    </row>
    <row r="2" spans="1:21" x14ac:dyDescent="0.25">
      <c r="A2" s="2"/>
    </row>
    <row r="3" spans="1:21" ht="16.5" thickBot="1" x14ac:dyDescent="0.3">
      <c r="A3" s="306" t="s">
        <v>2</v>
      </c>
      <c r="B3" s="306"/>
      <c r="C3" s="271"/>
      <c r="D3" s="271"/>
      <c r="E3" s="271"/>
      <c r="F3" s="271"/>
      <c r="G3" s="271"/>
      <c r="H3" s="271"/>
      <c r="I3" s="271"/>
      <c r="J3" s="271"/>
      <c r="K3" s="271"/>
      <c r="L3" s="271"/>
      <c r="M3" s="271"/>
      <c r="N3" s="271"/>
      <c r="O3" s="271"/>
      <c r="P3" s="271"/>
      <c r="Q3" s="271"/>
      <c r="R3" s="306"/>
      <c r="S3" s="306"/>
      <c r="T3" s="306"/>
      <c r="U3" s="306"/>
    </row>
    <row r="4" spans="1:21" ht="15" customHeight="1" x14ac:dyDescent="0.25">
      <c r="A4" s="298" t="s">
        <v>9</v>
      </c>
      <c r="B4" s="288" t="s">
        <v>194</v>
      </c>
      <c r="C4" s="288"/>
      <c r="D4" s="288"/>
      <c r="E4" s="288"/>
      <c r="F4" s="288"/>
      <c r="G4" s="288"/>
      <c r="H4" s="288"/>
      <c r="I4" s="288"/>
      <c r="J4" s="288"/>
      <c r="K4" s="288"/>
      <c r="L4" s="288"/>
      <c r="M4" s="288"/>
      <c r="N4" s="288"/>
      <c r="O4" s="288"/>
      <c r="P4" s="288"/>
      <c r="Q4" s="288"/>
      <c r="R4" s="288"/>
      <c r="S4" s="288"/>
      <c r="T4" s="288"/>
      <c r="U4" s="289"/>
    </row>
    <row r="5" spans="1:21" ht="15.75" thickBot="1" x14ac:dyDescent="0.3">
      <c r="A5" s="308"/>
      <c r="B5" s="79">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122" t="s">
        <v>24</v>
      </c>
      <c r="B6" s="50">
        <v>15</v>
      </c>
      <c r="C6" s="39">
        <v>9</v>
      </c>
      <c r="D6" s="39">
        <v>8</v>
      </c>
      <c r="E6" s="39">
        <v>3</v>
      </c>
      <c r="F6" s="39">
        <v>26</v>
      </c>
      <c r="G6" s="39">
        <v>13</v>
      </c>
      <c r="H6" s="39">
        <v>11</v>
      </c>
      <c r="I6" s="39">
        <v>13</v>
      </c>
      <c r="J6" s="39">
        <v>8</v>
      </c>
      <c r="K6" s="39">
        <v>10</v>
      </c>
      <c r="L6" s="39">
        <v>10</v>
      </c>
      <c r="M6" s="39">
        <v>5</v>
      </c>
      <c r="N6" s="39">
        <v>7</v>
      </c>
      <c r="O6" s="39">
        <v>8</v>
      </c>
      <c r="P6" s="39">
        <v>8</v>
      </c>
      <c r="Q6" s="39">
        <v>15</v>
      </c>
      <c r="R6" s="39">
        <v>5</v>
      </c>
      <c r="S6" s="39">
        <v>2</v>
      </c>
      <c r="T6" s="39">
        <v>5</v>
      </c>
      <c r="U6" s="30">
        <v>15</v>
      </c>
    </row>
    <row r="7" spans="1:21" ht="15.75" x14ac:dyDescent="0.25">
      <c r="A7" s="61" t="s">
        <v>26</v>
      </c>
      <c r="B7" s="53">
        <v>174</v>
      </c>
      <c r="C7" s="40">
        <v>239</v>
      </c>
      <c r="D7" s="40">
        <v>199</v>
      </c>
      <c r="E7" s="40">
        <v>232</v>
      </c>
      <c r="F7" s="40">
        <v>310</v>
      </c>
      <c r="G7" s="40">
        <v>266</v>
      </c>
      <c r="H7" s="40">
        <v>217</v>
      </c>
      <c r="I7" s="40">
        <v>172</v>
      </c>
      <c r="J7" s="40">
        <v>183</v>
      </c>
      <c r="K7" s="40">
        <v>159</v>
      </c>
      <c r="L7" s="40">
        <v>141</v>
      </c>
      <c r="M7" s="40">
        <v>110</v>
      </c>
      <c r="N7" s="40">
        <v>82</v>
      </c>
      <c r="O7" s="40">
        <v>80</v>
      </c>
      <c r="P7" s="40">
        <v>116</v>
      </c>
      <c r="Q7" s="40">
        <v>208</v>
      </c>
      <c r="R7" s="40">
        <v>175</v>
      </c>
      <c r="S7" s="40">
        <v>94</v>
      </c>
      <c r="T7" s="40">
        <v>180</v>
      </c>
      <c r="U7" s="34">
        <v>247</v>
      </c>
    </row>
    <row r="8" spans="1:21" ht="15.75" x14ac:dyDescent="0.25">
      <c r="A8" s="61" t="s">
        <v>27</v>
      </c>
      <c r="B8" s="53">
        <v>381</v>
      </c>
      <c r="C8" s="40">
        <v>608</v>
      </c>
      <c r="D8" s="40">
        <v>520</v>
      </c>
      <c r="E8" s="40">
        <v>572</v>
      </c>
      <c r="F8" s="40">
        <v>671</v>
      </c>
      <c r="G8" s="40">
        <v>660</v>
      </c>
      <c r="H8" s="40">
        <v>471</v>
      </c>
      <c r="I8" s="40">
        <v>490</v>
      </c>
      <c r="J8" s="40">
        <v>541</v>
      </c>
      <c r="K8" s="40">
        <v>452</v>
      </c>
      <c r="L8" s="40">
        <v>430</v>
      </c>
      <c r="M8" s="40">
        <v>478</v>
      </c>
      <c r="N8" s="40">
        <v>379</v>
      </c>
      <c r="O8" s="40">
        <v>385</v>
      </c>
      <c r="P8" s="40">
        <v>340</v>
      </c>
      <c r="Q8" s="40">
        <v>569</v>
      </c>
      <c r="R8" s="40">
        <v>432</v>
      </c>
      <c r="S8" s="40">
        <v>269</v>
      </c>
      <c r="T8" s="40">
        <v>477</v>
      </c>
      <c r="U8" s="34">
        <v>557</v>
      </c>
    </row>
    <row r="9" spans="1:21" ht="15.75" x14ac:dyDescent="0.25">
      <c r="A9" s="61" t="s">
        <v>28</v>
      </c>
      <c r="B9" s="53">
        <v>435</v>
      </c>
      <c r="C9" s="40">
        <v>653</v>
      </c>
      <c r="D9" s="40">
        <v>503</v>
      </c>
      <c r="E9" s="40">
        <v>571</v>
      </c>
      <c r="F9" s="40">
        <v>642</v>
      </c>
      <c r="G9" s="40">
        <v>636</v>
      </c>
      <c r="H9" s="40">
        <v>432</v>
      </c>
      <c r="I9" s="40">
        <v>464</v>
      </c>
      <c r="J9" s="40">
        <v>478</v>
      </c>
      <c r="K9" s="40">
        <v>423</v>
      </c>
      <c r="L9" s="40">
        <v>380</v>
      </c>
      <c r="M9" s="40">
        <v>540</v>
      </c>
      <c r="N9" s="40">
        <v>414</v>
      </c>
      <c r="O9" s="40">
        <v>487</v>
      </c>
      <c r="P9" s="40">
        <v>414</v>
      </c>
      <c r="Q9" s="40">
        <v>723</v>
      </c>
      <c r="R9" s="40">
        <v>486</v>
      </c>
      <c r="S9" s="40">
        <v>270</v>
      </c>
      <c r="T9" s="40">
        <v>458</v>
      </c>
      <c r="U9" s="34">
        <v>541</v>
      </c>
    </row>
    <row r="10" spans="1:21" ht="15.75" x14ac:dyDescent="0.25">
      <c r="A10" s="61" t="s">
        <v>29</v>
      </c>
      <c r="B10" s="53">
        <v>334</v>
      </c>
      <c r="C10" s="40">
        <v>575</v>
      </c>
      <c r="D10" s="40">
        <v>410</v>
      </c>
      <c r="E10" s="40">
        <v>455</v>
      </c>
      <c r="F10" s="40">
        <v>573</v>
      </c>
      <c r="G10" s="40">
        <v>607</v>
      </c>
      <c r="H10" s="40">
        <v>385</v>
      </c>
      <c r="I10" s="40">
        <v>406</v>
      </c>
      <c r="J10" s="40">
        <v>444</v>
      </c>
      <c r="K10" s="40">
        <v>406</v>
      </c>
      <c r="L10" s="40">
        <v>321</v>
      </c>
      <c r="M10" s="40">
        <v>389</v>
      </c>
      <c r="N10" s="40">
        <v>319</v>
      </c>
      <c r="O10" s="40">
        <v>371</v>
      </c>
      <c r="P10" s="40">
        <v>355</v>
      </c>
      <c r="Q10" s="40">
        <v>612</v>
      </c>
      <c r="R10" s="40">
        <v>491</v>
      </c>
      <c r="S10" s="40">
        <v>319</v>
      </c>
      <c r="T10" s="40">
        <v>433</v>
      </c>
      <c r="U10" s="34">
        <v>544</v>
      </c>
    </row>
    <row r="11" spans="1:21" ht="15.75" x14ac:dyDescent="0.25">
      <c r="A11" s="61" t="s">
        <v>30</v>
      </c>
      <c r="B11" s="53">
        <v>329</v>
      </c>
      <c r="C11" s="40">
        <v>615</v>
      </c>
      <c r="D11" s="40">
        <v>424</v>
      </c>
      <c r="E11" s="40">
        <v>460</v>
      </c>
      <c r="F11" s="40">
        <v>454</v>
      </c>
      <c r="G11" s="40">
        <v>454</v>
      </c>
      <c r="H11" s="40">
        <v>329</v>
      </c>
      <c r="I11" s="40">
        <v>358</v>
      </c>
      <c r="J11" s="40">
        <v>408</v>
      </c>
      <c r="K11" s="40">
        <v>396</v>
      </c>
      <c r="L11" s="40">
        <v>339</v>
      </c>
      <c r="M11" s="40">
        <v>395</v>
      </c>
      <c r="N11" s="40">
        <v>325</v>
      </c>
      <c r="O11" s="40">
        <v>364</v>
      </c>
      <c r="P11" s="40">
        <v>350</v>
      </c>
      <c r="Q11" s="40">
        <v>490</v>
      </c>
      <c r="R11" s="40">
        <v>406</v>
      </c>
      <c r="S11" s="40">
        <v>239</v>
      </c>
      <c r="T11" s="40">
        <v>387</v>
      </c>
      <c r="U11" s="34">
        <v>469</v>
      </c>
    </row>
    <row r="12" spans="1:21" ht="15.75" x14ac:dyDescent="0.25">
      <c r="A12" s="61" t="s">
        <v>31</v>
      </c>
      <c r="B12" s="53">
        <v>311</v>
      </c>
      <c r="C12" s="40">
        <v>479</v>
      </c>
      <c r="D12" s="40">
        <v>434</v>
      </c>
      <c r="E12" s="40">
        <v>394</v>
      </c>
      <c r="F12" s="40">
        <v>390</v>
      </c>
      <c r="G12" s="40">
        <v>490</v>
      </c>
      <c r="H12" s="40">
        <v>317</v>
      </c>
      <c r="I12" s="40">
        <v>323</v>
      </c>
      <c r="J12" s="40">
        <v>373</v>
      </c>
      <c r="K12" s="40">
        <v>345</v>
      </c>
      <c r="L12" s="40">
        <v>272</v>
      </c>
      <c r="M12" s="40">
        <v>433</v>
      </c>
      <c r="N12" s="40">
        <v>317</v>
      </c>
      <c r="O12" s="40">
        <v>310</v>
      </c>
      <c r="P12" s="40">
        <v>343</v>
      </c>
      <c r="Q12" s="40">
        <v>492</v>
      </c>
      <c r="R12" s="40">
        <v>406</v>
      </c>
      <c r="S12" s="40">
        <v>245</v>
      </c>
      <c r="T12" s="40">
        <v>342</v>
      </c>
      <c r="U12" s="34">
        <v>388</v>
      </c>
    </row>
    <row r="13" spans="1:21" ht="15.75" x14ac:dyDescent="0.25">
      <c r="A13" s="61" t="s">
        <v>32</v>
      </c>
      <c r="B13" s="53">
        <v>797</v>
      </c>
      <c r="C13" s="40">
        <v>939</v>
      </c>
      <c r="D13" s="40">
        <v>926</v>
      </c>
      <c r="E13" s="40">
        <v>863</v>
      </c>
      <c r="F13" s="40">
        <v>998</v>
      </c>
      <c r="G13" s="40">
        <v>1026</v>
      </c>
      <c r="H13" s="40">
        <v>779</v>
      </c>
      <c r="I13" s="40">
        <v>829</v>
      </c>
      <c r="J13" s="40">
        <v>721</v>
      </c>
      <c r="K13" s="40">
        <v>807</v>
      </c>
      <c r="L13" s="40">
        <v>618</v>
      </c>
      <c r="M13" s="40">
        <v>985</v>
      </c>
      <c r="N13" s="40">
        <v>643</v>
      </c>
      <c r="O13" s="40">
        <v>640</v>
      </c>
      <c r="P13" s="40">
        <v>572</v>
      </c>
      <c r="Q13" s="40">
        <v>702</v>
      </c>
      <c r="R13" s="40">
        <v>638</v>
      </c>
      <c r="S13" s="40">
        <v>408</v>
      </c>
      <c r="T13" s="40">
        <v>450</v>
      </c>
      <c r="U13" s="34">
        <v>452</v>
      </c>
    </row>
    <row r="14" spans="1:21" ht="15.75" x14ac:dyDescent="0.25">
      <c r="A14" s="61" t="s">
        <v>33</v>
      </c>
      <c r="B14" s="53">
        <v>435</v>
      </c>
      <c r="C14" s="40">
        <v>541</v>
      </c>
      <c r="D14" s="40">
        <v>578</v>
      </c>
      <c r="E14" s="40">
        <v>513</v>
      </c>
      <c r="F14" s="40">
        <v>492</v>
      </c>
      <c r="G14" s="40">
        <v>624</v>
      </c>
      <c r="H14" s="40">
        <v>525</v>
      </c>
      <c r="I14" s="40">
        <v>562</v>
      </c>
      <c r="J14" s="40">
        <v>580</v>
      </c>
      <c r="K14" s="40">
        <v>797</v>
      </c>
      <c r="L14" s="40">
        <v>608</v>
      </c>
      <c r="M14" s="40">
        <v>1144</v>
      </c>
      <c r="N14" s="40">
        <v>660</v>
      </c>
      <c r="O14" s="40">
        <v>763</v>
      </c>
      <c r="P14" s="40">
        <v>648</v>
      </c>
      <c r="Q14" s="40">
        <v>790</v>
      </c>
      <c r="R14" s="40">
        <v>730</v>
      </c>
      <c r="S14" s="40">
        <v>518</v>
      </c>
      <c r="T14" s="40">
        <v>572</v>
      </c>
      <c r="U14" s="34">
        <v>631</v>
      </c>
    </row>
    <row r="15" spans="1:21" ht="15.75" x14ac:dyDescent="0.25">
      <c r="A15" s="61" t="s">
        <v>234</v>
      </c>
      <c r="B15" s="53">
        <v>205</v>
      </c>
      <c r="C15" s="40">
        <v>327</v>
      </c>
      <c r="D15" s="40">
        <v>320</v>
      </c>
      <c r="E15" s="40">
        <v>320</v>
      </c>
      <c r="F15" s="40">
        <v>372</v>
      </c>
      <c r="G15" s="40">
        <v>501</v>
      </c>
      <c r="H15" s="40">
        <v>455</v>
      </c>
      <c r="I15" s="40">
        <v>569</v>
      </c>
      <c r="J15" s="40">
        <v>568</v>
      </c>
      <c r="K15" s="40">
        <v>757</v>
      </c>
      <c r="L15" s="40">
        <v>575</v>
      </c>
      <c r="M15" s="40">
        <v>1004</v>
      </c>
      <c r="N15" s="40">
        <v>641</v>
      </c>
      <c r="O15" s="40">
        <v>750</v>
      </c>
      <c r="P15" s="40">
        <v>675</v>
      </c>
      <c r="Q15" s="40">
        <v>820</v>
      </c>
      <c r="R15" s="40">
        <v>731</v>
      </c>
      <c r="S15" s="40">
        <v>599</v>
      </c>
      <c r="T15" s="40">
        <v>679</v>
      </c>
      <c r="U15" s="34">
        <v>733</v>
      </c>
    </row>
    <row r="16" spans="1:21" ht="15.75" x14ac:dyDescent="0.25">
      <c r="A16" s="61" t="s">
        <v>235</v>
      </c>
      <c r="B16" s="53">
        <v>89</v>
      </c>
      <c r="C16" s="40">
        <v>106</v>
      </c>
      <c r="D16" s="40">
        <v>108</v>
      </c>
      <c r="E16" s="40">
        <v>130</v>
      </c>
      <c r="F16" s="40">
        <v>133</v>
      </c>
      <c r="G16" s="40">
        <v>164</v>
      </c>
      <c r="H16" s="40">
        <v>153</v>
      </c>
      <c r="I16" s="40">
        <v>259</v>
      </c>
      <c r="J16" s="40">
        <v>250</v>
      </c>
      <c r="K16" s="40">
        <v>373</v>
      </c>
      <c r="L16" s="40">
        <v>310</v>
      </c>
      <c r="M16" s="40">
        <v>514</v>
      </c>
      <c r="N16" s="40">
        <v>293</v>
      </c>
      <c r="O16" s="40">
        <v>384</v>
      </c>
      <c r="P16" s="40">
        <v>348</v>
      </c>
      <c r="Q16" s="40">
        <v>434</v>
      </c>
      <c r="R16" s="40">
        <v>385</v>
      </c>
      <c r="S16" s="40">
        <v>353</v>
      </c>
      <c r="T16" s="40">
        <v>406</v>
      </c>
      <c r="U16" s="34">
        <v>403</v>
      </c>
    </row>
    <row r="17" spans="1:21" ht="16.5" thickBot="1" x14ac:dyDescent="0.3">
      <c r="A17" s="119" t="s">
        <v>35</v>
      </c>
      <c r="B17" s="56">
        <v>3505</v>
      </c>
      <c r="C17" s="41">
        <v>5091</v>
      </c>
      <c r="D17" s="41">
        <v>4430</v>
      </c>
      <c r="E17" s="41">
        <v>4513</v>
      </c>
      <c r="F17" s="41">
        <v>5061</v>
      </c>
      <c r="G17" s="41">
        <v>5441</v>
      </c>
      <c r="H17" s="41">
        <v>4074</v>
      </c>
      <c r="I17" s="41">
        <v>4445</v>
      </c>
      <c r="J17" s="41">
        <v>4554</v>
      </c>
      <c r="K17" s="41">
        <v>4925</v>
      </c>
      <c r="L17" s="41">
        <v>4004</v>
      </c>
      <c r="M17" s="41">
        <v>5997</v>
      </c>
      <c r="N17" s="41">
        <v>4080</v>
      </c>
      <c r="O17" s="41">
        <v>4542</v>
      </c>
      <c r="P17" s="41">
        <v>4169</v>
      </c>
      <c r="Q17" s="41">
        <v>5855</v>
      </c>
      <c r="R17" s="41">
        <v>4885</v>
      </c>
      <c r="S17" s="41">
        <v>3316</v>
      </c>
      <c r="T17" s="41">
        <v>4389</v>
      </c>
      <c r="U17" s="38">
        <v>4980</v>
      </c>
    </row>
    <row r="19" spans="1:21" ht="16.5" thickBot="1" x14ac:dyDescent="0.3">
      <c r="A19" s="306" t="s">
        <v>3</v>
      </c>
      <c r="B19" s="306"/>
      <c r="C19" s="271"/>
      <c r="D19" s="271"/>
      <c r="E19" s="271"/>
      <c r="F19" s="271"/>
      <c r="G19" s="271"/>
      <c r="H19" s="271"/>
      <c r="I19" s="271"/>
      <c r="J19" s="271"/>
      <c r="K19" s="271"/>
      <c r="L19" s="271"/>
      <c r="M19" s="271"/>
      <c r="N19" s="271"/>
      <c r="O19" s="271"/>
      <c r="P19" s="271"/>
      <c r="Q19" s="271"/>
      <c r="R19" s="306"/>
      <c r="S19" s="306"/>
      <c r="T19" s="306"/>
      <c r="U19" s="306"/>
    </row>
    <row r="20" spans="1:21" ht="15" customHeight="1" x14ac:dyDescent="0.25">
      <c r="A20" s="298" t="s">
        <v>9</v>
      </c>
      <c r="B20" s="288" t="s">
        <v>194</v>
      </c>
      <c r="C20" s="288"/>
      <c r="D20" s="288"/>
      <c r="E20" s="288"/>
      <c r="F20" s="288"/>
      <c r="G20" s="288"/>
      <c r="H20" s="288"/>
      <c r="I20" s="288"/>
      <c r="J20" s="288"/>
      <c r="K20" s="288"/>
      <c r="L20" s="288"/>
      <c r="M20" s="288"/>
      <c r="N20" s="288"/>
      <c r="O20" s="288"/>
      <c r="P20" s="288"/>
      <c r="Q20" s="288"/>
      <c r="R20" s="288"/>
      <c r="S20" s="288"/>
      <c r="T20" s="288"/>
      <c r="U20" s="289"/>
    </row>
    <row r="21" spans="1:21" ht="15.75" thickBot="1" x14ac:dyDescent="0.3">
      <c r="A21" s="308"/>
      <c r="B21" s="79">
        <v>2003</v>
      </c>
      <c r="C21" s="16">
        <v>2004</v>
      </c>
      <c r="D21" s="16">
        <v>2005</v>
      </c>
      <c r="E21" s="16">
        <v>2006</v>
      </c>
      <c r="F21" s="16">
        <v>2007</v>
      </c>
      <c r="G21" s="16">
        <v>2008</v>
      </c>
      <c r="H21" s="16">
        <v>2009</v>
      </c>
      <c r="I21" s="16">
        <v>2010</v>
      </c>
      <c r="J21" s="16">
        <v>2011</v>
      </c>
      <c r="K21" s="16">
        <v>2012</v>
      </c>
      <c r="L21" s="16">
        <v>2013</v>
      </c>
      <c r="M21" s="16">
        <v>2014</v>
      </c>
      <c r="N21" s="16">
        <v>2015</v>
      </c>
      <c r="O21" s="16">
        <v>2016</v>
      </c>
      <c r="P21" s="16">
        <v>2017</v>
      </c>
      <c r="Q21" s="16">
        <v>2018</v>
      </c>
      <c r="R21" s="16">
        <v>2019</v>
      </c>
      <c r="S21" s="16">
        <v>2020</v>
      </c>
      <c r="T21" s="16">
        <v>2021</v>
      </c>
      <c r="U21" s="17">
        <v>2022</v>
      </c>
    </row>
    <row r="22" spans="1:21" ht="15.75" x14ac:dyDescent="0.25">
      <c r="A22" s="122" t="s">
        <v>24</v>
      </c>
      <c r="B22" s="50">
        <v>10</v>
      </c>
      <c r="C22" s="39">
        <v>10</v>
      </c>
      <c r="D22" s="39">
        <v>13</v>
      </c>
      <c r="E22" s="39">
        <v>29</v>
      </c>
      <c r="F22" s="39">
        <v>27</v>
      </c>
      <c r="G22" s="39">
        <v>41</v>
      </c>
      <c r="H22" s="39">
        <v>26</v>
      </c>
      <c r="I22" s="39">
        <v>17</v>
      </c>
      <c r="J22" s="39">
        <v>17</v>
      </c>
      <c r="K22" s="39">
        <v>12</v>
      </c>
      <c r="L22" s="39">
        <v>19</v>
      </c>
      <c r="M22" s="39">
        <v>10</v>
      </c>
      <c r="N22" s="39">
        <v>9</v>
      </c>
      <c r="O22" s="39">
        <v>6</v>
      </c>
      <c r="P22" s="39">
        <v>12</v>
      </c>
      <c r="Q22" s="39">
        <v>15</v>
      </c>
      <c r="R22" s="39">
        <v>16</v>
      </c>
      <c r="S22" s="39">
        <v>9</v>
      </c>
      <c r="T22" s="39">
        <v>9</v>
      </c>
      <c r="U22" s="30">
        <v>23</v>
      </c>
    </row>
    <row r="23" spans="1:21" ht="15.75" x14ac:dyDescent="0.25">
      <c r="A23" s="61" t="s">
        <v>26</v>
      </c>
      <c r="B23" s="53">
        <v>335</v>
      </c>
      <c r="C23" s="40">
        <v>350</v>
      </c>
      <c r="D23" s="40">
        <v>315</v>
      </c>
      <c r="E23" s="40">
        <v>406</v>
      </c>
      <c r="F23" s="40">
        <v>494</v>
      </c>
      <c r="G23" s="40">
        <v>539</v>
      </c>
      <c r="H23" s="40">
        <v>402</v>
      </c>
      <c r="I23" s="40">
        <v>307</v>
      </c>
      <c r="J23" s="40">
        <v>321</v>
      </c>
      <c r="K23" s="40">
        <v>266</v>
      </c>
      <c r="L23" s="40">
        <v>190</v>
      </c>
      <c r="M23" s="40">
        <v>186</v>
      </c>
      <c r="N23" s="40">
        <v>118</v>
      </c>
      <c r="O23" s="40">
        <v>138</v>
      </c>
      <c r="P23" s="40">
        <v>151</v>
      </c>
      <c r="Q23" s="40">
        <v>174</v>
      </c>
      <c r="R23" s="40">
        <v>180</v>
      </c>
      <c r="S23" s="40">
        <v>113</v>
      </c>
      <c r="T23" s="40">
        <v>187</v>
      </c>
      <c r="U23" s="34">
        <v>324</v>
      </c>
    </row>
    <row r="24" spans="1:21" ht="15.75" x14ac:dyDescent="0.25">
      <c r="A24" s="61" t="s">
        <v>27</v>
      </c>
      <c r="B24" s="53">
        <v>732</v>
      </c>
      <c r="C24" s="40">
        <v>801</v>
      </c>
      <c r="D24" s="40">
        <v>908</v>
      </c>
      <c r="E24" s="40">
        <v>973</v>
      </c>
      <c r="F24" s="40">
        <v>1061</v>
      </c>
      <c r="G24" s="40">
        <v>1191</v>
      </c>
      <c r="H24" s="40">
        <v>812</v>
      </c>
      <c r="I24" s="40">
        <v>852</v>
      </c>
      <c r="J24" s="40">
        <v>864</v>
      </c>
      <c r="K24" s="40">
        <v>722</v>
      </c>
      <c r="L24" s="40">
        <v>616</v>
      </c>
      <c r="M24" s="40">
        <v>667</v>
      </c>
      <c r="N24" s="40">
        <v>506</v>
      </c>
      <c r="O24" s="40">
        <v>544</v>
      </c>
      <c r="P24" s="40">
        <v>525</v>
      </c>
      <c r="Q24" s="40">
        <v>647</v>
      </c>
      <c r="R24" s="40">
        <v>631</v>
      </c>
      <c r="S24" s="40">
        <v>354</v>
      </c>
      <c r="T24" s="40">
        <v>571</v>
      </c>
      <c r="U24" s="34">
        <v>728</v>
      </c>
    </row>
    <row r="25" spans="1:21" ht="15.75" x14ac:dyDescent="0.25">
      <c r="A25" s="61" t="s">
        <v>28</v>
      </c>
      <c r="B25" s="53">
        <v>650</v>
      </c>
      <c r="C25" s="40">
        <v>747</v>
      </c>
      <c r="D25" s="40">
        <v>812</v>
      </c>
      <c r="E25" s="40">
        <v>858</v>
      </c>
      <c r="F25" s="40">
        <v>930</v>
      </c>
      <c r="G25" s="40">
        <v>996</v>
      </c>
      <c r="H25" s="40">
        <v>765</v>
      </c>
      <c r="I25" s="40">
        <v>701</v>
      </c>
      <c r="J25" s="40">
        <v>688</v>
      </c>
      <c r="K25" s="40">
        <v>732</v>
      </c>
      <c r="L25" s="40">
        <v>596</v>
      </c>
      <c r="M25" s="40">
        <v>776</v>
      </c>
      <c r="N25" s="40">
        <v>557</v>
      </c>
      <c r="O25" s="40">
        <v>673</v>
      </c>
      <c r="P25" s="40">
        <v>622</v>
      </c>
      <c r="Q25" s="40">
        <v>706</v>
      </c>
      <c r="R25" s="40">
        <v>740</v>
      </c>
      <c r="S25" s="40">
        <v>440</v>
      </c>
      <c r="T25" s="40">
        <v>578</v>
      </c>
      <c r="U25" s="34">
        <v>690</v>
      </c>
    </row>
    <row r="26" spans="1:21" ht="15.75" x14ac:dyDescent="0.25">
      <c r="A26" s="61" t="s">
        <v>29</v>
      </c>
      <c r="B26" s="53">
        <v>489</v>
      </c>
      <c r="C26" s="40">
        <v>512</v>
      </c>
      <c r="D26" s="40">
        <v>635</v>
      </c>
      <c r="E26" s="40">
        <v>699</v>
      </c>
      <c r="F26" s="40">
        <v>859</v>
      </c>
      <c r="G26" s="40">
        <v>920</v>
      </c>
      <c r="H26" s="40">
        <v>679</v>
      </c>
      <c r="I26" s="40">
        <v>708</v>
      </c>
      <c r="J26" s="40">
        <v>673</v>
      </c>
      <c r="K26" s="40">
        <v>633</v>
      </c>
      <c r="L26" s="40">
        <v>521</v>
      </c>
      <c r="M26" s="40">
        <v>723</v>
      </c>
      <c r="N26" s="40">
        <v>506</v>
      </c>
      <c r="O26" s="40">
        <v>555</v>
      </c>
      <c r="P26" s="40">
        <v>540</v>
      </c>
      <c r="Q26" s="40">
        <v>772</v>
      </c>
      <c r="R26" s="40">
        <v>711</v>
      </c>
      <c r="S26" s="40">
        <v>464</v>
      </c>
      <c r="T26" s="40">
        <v>613</v>
      </c>
      <c r="U26" s="34">
        <v>757</v>
      </c>
    </row>
    <row r="27" spans="1:21" ht="15.75" x14ac:dyDescent="0.25">
      <c r="A27" s="61" t="s">
        <v>30</v>
      </c>
      <c r="B27" s="53">
        <v>407</v>
      </c>
      <c r="C27" s="40">
        <v>468</v>
      </c>
      <c r="D27" s="40">
        <v>552</v>
      </c>
      <c r="E27" s="40">
        <v>576</v>
      </c>
      <c r="F27" s="40">
        <v>640</v>
      </c>
      <c r="G27" s="40">
        <v>690</v>
      </c>
      <c r="H27" s="40">
        <v>543</v>
      </c>
      <c r="I27" s="40">
        <v>527</v>
      </c>
      <c r="J27" s="40">
        <v>546</v>
      </c>
      <c r="K27" s="40">
        <v>582</v>
      </c>
      <c r="L27" s="40">
        <v>451</v>
      </c>
      <c r="M27" s="40">
        <v>679</v>
      </c>
      <c r="N27" s="40">
        <v>464</v>
      </c>
      <c r="O27" s="40">
        <v>503</v>
      </c>
      <c r="P27" s="40">
        <v>524</v>
      </c>
      <c r="Q27" s="40">
        <v>612</v>
      </c>
      <c r="R27" s="40">
        <v>679</v>
      </c>
      <c r="S27" s="40">
        <v>371</v>
      </c>
      <c r="T27" s="40">
        <v>560</v>
      </c>
      <c r="U27" s="34">
        <v>694</v>
      </c>
    </row>
    <row r="28" spans="1:21" ht="15.75" x14ac:dyDescent="0.25">
      <c r="A28" s="61" t="s">
        <v>31</v>
      </c>
      <c r="B28" s="53">
        <v>348</v>
      </c>
      <c r="C28" s="40">
        <v>390</v>
      </c>
      <c r="D28" s="40">
        <v>432</v>
      </c>
      <c r="E28" s="40">
        <v>485</v>
      </c>
      <c r="F28" s="40">
        <v>574</v>
      </c>
      <c r="G28" s="40">
        <v>615</v>
      </c>
      <c r="H28" s="40">
        <v>471</v>
      </c>
      <c r="I28" s="40">
        <v>532</v>
      </c>
      <c r="J28" s="40">
        <v>503</v>
      </c>
      <c r="K28" s="40">
        <v>535</v>
      </c>
      <c r="L28" s="40">
        <v>398</v>
      </c>
      <c r="M28" s="40">
        <v>665</v>
      </c>
      <c r="N28" s="40">
        <v>414</v>
      </c>
      <c r="O28" s="40">
        <v>477</v>
      </c>
      <c r="P28" s="40">
        <v>565</v>
      </c>
      <c r="Q28" s="40">
        <v>649</v>
      </c>
      <c r="R28" s="40">
        <v>600</v>
      </c>
      <c r="S28" s="40">
        <v>387</v>
      </c>
      <c r="T28" s="40">
        <v>480</v>
      </c>
      <c r="U28" s="34">
        <v>641</v>
      </c>
    </row>
    <row r="29" spans="1:21" ht="15.75" x14ac:dyDescent="0.25">
      <c r="A29" s="61" t="s">
        <v>32</v>
      </c>
      <c r="B29" s="53">
        <v>349</v>
      </c>
      <c r="C29" s="40">
        <v>435</v>
      </c>
      <c r="D29" s="40">
        <v>553</v>
      </c>
      <c r="E29" s="40">
        <v>560</v>
      </c>
      <c r="F29" s="40">
        <v>675</v>
      </c>
      <c r="G29" s="40">
        <v>686</v>
      </c>
      <c r="H29" s="40">
        <v>610</v>
      </c>
      <c r="I29" s="40">
        <v>675</v>
      </c>
      <c r="J29" s="40">
        <v>608</v>
      </c>
      <c r="K29" s="40">
        <v>740</v>
      </c>
      <c r="L29" s="40">
        <v>583</v>
      </c>
      <c r="M29" s="40">
        <v>1046</v>
      </c>
      <c r="N29" s="40">
        <v>637</v>
      </c>
      <c r="O29" s="40">
        <v>703</v>
      </c>
      <c r="P29" s="40">
        <v>622</v>
      </c>
      <c r="Q29" s="40">
        <v>884</v>
      </c>
      <c r="R29" s="40">
        <v>697</v>
      </c>
      <c r="S29" s="40">
        <v>440</v>
      </c>
      <c r="T29" s="40">
        <v>555</v>
      </c>
      <c r="U29" s="34">
        <v>638</v>
      </c>
    </row>
    <row r="30" spans="1:21" ht="15.75" x14ac:dyDescent="0.25">
      <c r="A30" s="61" t="s">
        <v>33</v>
      </c>
      <c r="B30" s="53">
        <v>323</v>
      </c>
      <c r="C30" s="40">
        <v>406</v>
      </c>
      <c r="D30" s="40">
        <v>523</v>
      </c>
      <c r="E30" s="40">
        <v>554</v>
      </c>
      <c r="F30" s="40">
        <v>545</v>
      </c>
      <c r="G30" s="40">
        <v>652</v>
      </c>
      <c r="H30" s="40">
        <v>573</v>
      </c>
      <c r="I30" s="40">
        <v>663</v>
      </c>
      <c r="J30" s="40">
        <v>759</v>
      </c>
      <c r="K30" s="40">
        <v>831</v>
      </c>
      <c r="L30" s="40">
        <v>662</v>
      </c>
      <c r="M30" s="40">
        <v>1254</v>
      </c>
      <c r="N30" s="40">
        <v>700</v>
      </c>
      <c r="O30" s="40">
        <v>819</v>
      </c>
      <c r="P30" s="40">
        <v>866</v>
      </c>
      <c r="Q30" s="40">
        <v>1050</v>
      </c>
      <c r="R30" s="40">
        <v>927</v>
      </c>
      <c r="S30" s="40">
        <v>662</v>
      </c>
      <c r="T30" s="40">
        <v>819</v>
      </c>
      <c r="U30" s="34">
        <v>889</v>
      </c>
    </row>
    <row r="31" spans="1:21" ht="15.75" x14ac:dyDescent="0.25">
      <c r="A31" s="61" t="s">
        <v>234</v>
      </c>
      <c r="B31" s="53">
        <v>162</v>
      </c>
      <c r="C31" s="40">
        <v>206</v>
      </c>
      <c r="D31" s="40">
        <v>265</v>
      </c>
      <c r="E31" s="40">
        <v>285</v>
      </c>
      <c r="F31" s="40">
        <v>367</v>
      </c>
      <c r="G31" s="40">
        <v>483</v>
      </c>
      <c r="H31" s="40">
        <v>390</v>
      </c>
      <c r="I31" s="40">
        <v>556</v>
      </c>
      <c r="J31" s="40">
        <v>596</v>
      </c>
      <c r="K31" s="40">
        <v>715</v>
      </c>
      <c r="L31" s="40">
        <v>543</v>
      </c>
      <c r="M31" s="40">
        <v>939</v>
      </c>
      <c r="N31" s="40">
        <v>572</v>
      </c>
      <c r="O31" s="40">
        <v>637</v>
      </c>
      <c r="P31" s="40">
        <v>779</v>
      </c>
      <c r="Q31" s="40">
        <v>832</v>
      </c>
      <c r="R31" s="40">
        <v>836</v>
      </c>
      <c r="S31" s="40">
        <v>663</v>
      </c>
      <c r="T31" s="40">
        <v>806</v>
      </c>
      <c r="U31" s="34">
        <v>909</v>
      </c>
    </row>
    <row r="32" spans="1:21" ht="15.75" x14ac:dyDescent="0.25">
      <c r="A32" s="61" t="s">
        <v>235</v>
      </c>
      <c r="B32" s="53">
        <v>28</v>
      </c>
      <c r="C32" s="40">
        <v>40</v>
      </c>
      <c r="D32" s="40">
        <v>56</v>
      </c>
      <c r="E32" s="40">
        <v>72</v>
      </c>
      <c r="F32" s="40">
        <v>98</v>
      </c>
      <c r="G32" s="40">
        <v>113</v>
      </c>
      <c r="H32" s="40">
        <v>116</v>
      </c>
      <c r="I32" s="40">
        <v>153</v>
      </c>
      <c r="J32" s="40">
        <v>161</v>
      </c>
      <c r="K32" s="40">
        <v>268</v>
      </c>
      <c r="L32" s="40">
        <v>225</v>
      </c>
      <c r="M32" s="40">
        <v>412</v>
      </c>
      <c r="N32" s="40">
        <v>271</v>
      </c>
      <c r="O32" s="40">
        <v>322</v>
      </c>
      <c r="P32" s="40">
        <v>331</v>
      </c>
      <c r="Q32" s="40">
        <v>385</v>
      </c>
      <c r="R32" s="40">
        <v>362</v>
      </c>
      <c r="S32" s="40">
        <v>346</v>
      </c>
      <c r="T32" s="40">
        <v>401</v>
      </c>
      <c r="U32" s="34">
        <v>426</v>
      </c>
    </row>
    <row r="33" spans="1:21" ht="16.5" thickBot="1" x14ac:dyDescent="0.3">
      <c r="A33" s="119" t="s">
        <v>36</v>
      </c>
      <c r="B33" s="56">
        <v>3833</v>
      </c>
      <c r="C33" s="41">
        <v>4365</v>
      </c>
      <c r="D33" s="41">
        <v>5064</v>
      </c>
      <c r="E33" s="41">
        <v>5497</v>
      </c>
      <c r="F33" s="41">
        <v>6270</v>
      </c>
      <c r="G33" s="41">
        <v>6926</v>
      </c>
      <c r="H33" s="41">
        <v>5387</v>
      </c>
      <c r="I33" s="41">
        <v>5691</v>
      </c>
      <c r="J33" s="41">
        <v>5736</v>
      </c>
      <c r="K33" s="41">
        <v>6036</v>
      </c>
      <c r="L33" s="41">
        <v>4804</v>
      </c>
      <c r="M33" s="41">
        <v>7357</v>
      </c>
      <c r="N33" s="41">
        <v>4754</v>
      </c>
      <c r="O33" s="41">
        <v>5377</v>
      </c>
      <c r="P33" s="41">
        <v>5537</v>
      </c>
      <c r="Q33" s="41">
        <v>6726</v>
      </c>
      <c r="R33" s="41">
        <v>6379</v>
      </c>
      <c r="S33" s="41">
        <v>4249</v>
      </c>
      <c r="T33" s="41">
        <v>5579</v>
      </c>
      <c r="U33" s="38">
        <v>6719</v>
      </c>
    </row>
    <row r="35" spans="1:21" ht="16.5" thickBot="1" x14ac:dyDescent="0.3">
      <c r="A35" s="306" t="s">
        <v>7</v>
      </c>
      <c r="B35" s="306"/>
      <c r="C35" s="271"/>
      <c r="D35" s="271"/>
      <c r="E35" s="271"/>
      <c r="F35" s="271"/>
      <c r="G35" s="271"/>
      <c r="H35" s="271"/>
      <c r="I35" s="271"/>
      <c r="J35" s="271"/>
      <c r="K35" s="271"/>
      <c r="L35" s="271"/>
      <c r="M35" s="271"/>
      <c r="N35" s="271"/>
      <c r="O35" s="271"/>
      <c r="P35" s="271"/>
      <c r="Q35" s="271"/>
      <c r="R35" s="306"/>
      <c r="S35" s="306"/>
      <c r="T35" s="306"/>
      <c r="U35" s="306"/>
    </row>
    <row r="36" spans="1:21" ht="15" customHeight="1" x14ac:dyDescent="0.25">
      <c r="A36" s="298" t="s">
        <v>9</v>
      </c>
      <c r="B36" s="288" t="s">
        <v>194</v>
      </c>
      <c r="C36" s="288"/>
      <c r="D36" s="288"/>
      <c r="E36" s="288"/>
      <c r="F36" s="288"/>
      <c r="G36" s="288"/>
      <c r="H36" s="288"/>
      <c r="I36" s="288"/>
      <c r="J36" s="288"/>
      <c r="K36" s="288"/>
      <c r="L36" s="288"/>
      <c r="M36" s="288"/>
      <c r="N36" s="288"/>
      <c r="O36" s="288"/>
      <c r="P36" s="288"/>
      <c r="Q36" s="288"/>
      <c r="R36" s="288"/>
      <c r="S36" s="288"/>
      <c r="T36" s="288"/>
      <c r="U36" s="289"/>
    </row>
    <row r="37" spans="1:21" ht="15.75" thickBot="1" x14ac:dyDescent="0.3">
      <c r="A37" s="308"/>
      <c r="B37" s="79">
        <v>2003</v>
      </c>
      <c r="C37" s="16">
        <v>2004</v>
      </c>
      <c r="D37" s="16">
        <v>2005</v>
      </c>
      <c r="E37" s="16">
        <v>2006</v>
      </c>
      <c r="F37" s="16">
        <v>2007</v>
      </c>
      <c r="G37" s="16">
        <v>2008</v>
      </c>
      <c r="H37" s="16">
        <v>2009</v>
      </c>
      <c r="I37" s="16">
        <v>2010</v>
      </c>
      <c r="J37" s="16">
        <v>2011</v>
      </c>
      <c r="K37" s="16">
        <v>2012</v>
      </c>
      <c r="L37" s="16">
        <v>2013</v>
      </c>
      <c r="M37" s="16">
        <v>2014</v>
      </c>
      <c r="N37" s="16">
        <v>2015</v>
      </c>
      <c r="O37" s="16">
        <v>2016</v>
      </c>
      <c r="P37" s="16">
        <v>2017</v>
      </c>
      <c r="Q37" s="16">
        <v>2018</v>
      </c>
      <c r="R37" s="16">
        <v>2019</v>
      </c>
      <c r="S37" s="16">
        <v>2020</v>
      </c>
      <c r="T37" s="16">
        <v>2021</v>
      </c>
      <c r="U37" s="17">
        <v>2022</v>
      </c>
    </row>
    <row r="38" spans="1:21" ht="15.75" x14ac:dyDescent="0.25">
      <c r="A38" s="122" t="s">
        <v>24</v>
      </c>
      <c r="B38" s="50">
        <v>25</v>
      </c>
      <c r="C38" s="39">
        <v>19</v>
      </c>
      <c r="D38" s="39">
        <v>21</v>
      </c>
      <c r="E38" s="39">
        <v>32</v>
      </c>
      <c r="F38" s="39">
        <v>53</v>
      </c>
      <c r="G38" s="39">
        <v>54</v>
      </c>
      <c r="H38" s="39">
        <v>37</v>
      </c>
      <c r="I38" s="39">
        <v>30</v>
      </c>
      <c r="J38" s="39">
        <v>25</v>
      </c>
      <c r="K38" s="39">
        <v>22</v>
      </c>
      <c r="L38" s="39">
        <v>29</v>
      </c>
      <c r="M38" s="39">
        <v>15</v>
      </c>
      <c r="N38" s="39">
        <v>16</v>
      </c>
      <c r="O38" s="39">
        <v>14</v>
      </c>
      <c r="P38" s="39">
        <v>20</v>
      </c>
      <c r="Q38" s="39">
        <v>30</v>
      </c>
      <c r="R38" s="39">
        <v>22</v>
      </c>
      <c r="S38" s="39">
        <v>11</v>
      </c>
      <c r="T38" s="39">
        <v>14</v>
      </c>
      <c r="U38" s="30">
        <v>39</v>
      </c>
    </row>
    <row r="39" spans="1:21" ht="15.75" x14ac:dyDescent="0.25">
      <c r="A39" s="61" t="s">
        <v>26</v>
      </c>
      <c r="B39" s="53">
        <v>509</v>
      </c>
      <c r="C39" s="40">
        <v>589</v>
      </c>
      <c r="D39" s="40">
        <v>514</v>
      </c>
      <c r="E39" s="40">
        <v>638</v>
      </c>
      <c r="F39" s="40">
        <v>804</v>
      </c>
      <c r="G39" s="40">
        <v>805</v>
      </c>
      <c r="H39" s="40">
        <v>619</v>
      </c>
      <c r="I39" s="40">
        <v>479</v>
      </c>
      <c r="J39" s="40">
        <v>504</v>
      </c>
      <c r="K39" s="40">
        <v>425</v>
      </c>
      <c r="L39" s="40">
        <v>331</v>
      </c>
      <c r="M39" s="40">
        <v>296</v>
      </c>
      <c r="N39" s="40">
        <v>200</v>
      </c>
      <c r="O39" s="40">
        <v>218</v>
      </c>
      <c r="P39" s="40">
        <v>267</v>
      </c>
      <c r="Q39" s="40">
        <v>382</v>
      </c>
      <c r="R39" s="40">
        <v>355</v>
      </c>
      <c r="S39" s="40">
        <v>208</v>
      </c>
      <c r="T39" s="40">
        <v>370</v>
      </c>
      <c r="U39" s="34">
        <v>576</v>
      </c>
    </row>
    <row r="40" spans="1:21" ht="15.75" x14ac:dyDescent="0.25">
      <c r="A40" s="61" t="s">
        <v>27</v>
      </c>
      <c r="B40" s="53">
        <v>1113</v>
      </c>
      <c r="C40" s="40">
        <v>1409</v>
      </c>
      <c r="D40" s="40">
        <v>1428</v>
      </c>
      <c r="E40" s="40">
        <v>1545</v>
      </c>
      <c r="F40" s="40">
        <v>1732</v>
      </c>
      <c r="G40" s="40">
        <v>1851</v>
      </c>
      <c r="H40" s="40">
        <v>1283</v>
      </c>
      <c r="I40" s="40">
        <v>1342</v>
      </c>
      <c r="J40" s="40">
        <v>1405</v>
      </c>
      <c r="K40" s="40">
        <v>1174</v>
      </c>
      <c r="L40" s="40">
        <v>1046</v>
      </c>
      <c r="M40" s="40">
        <v>1145</v>
      </c>
      <c r="N40" s="40">
        <v>885</v>
      </c>
      <c r="O40" s="40">
        <v>930</v>
      </c>
      <c r="P40" s="40">
        <v>865</v>
      </c>
      <c r="Q40" s="40">
        <v>1216</v>
      </c>
      <c r="R40" s="40">
        <v>1063</v>
      </c>
      <c r="S40" s="40">
        <v>623</v>
      </c>
      <c r="T40" s="40">
        <v>1049</v>
      </c>
      <c r="U40" s="34">
        <v>1296</v>
      </c>
    </row>
    <row r="41" spans="1:21" ht="15.75" x14ac:dyDescent="0.25">
      <c r="A41" s="61" t="s">
        <v>28</v>
      </c>
      <c r="B41" s="53">
        <v>1085</v>
      </c>
      <c r="C41" s="40">
        <v>1400</v>
      </c>
      <c r="D41" s="40">
        <v>1315</v>
      </c>
      <c r="E41" s="40">
        <v>1429</v>
      </c>
      <c r="F41" s="40">
        <v>1572</v>
      </c>
      <c r="G41" s="40">
        <v>1632</v>
      </c>
      <c r="H41" s="40">
        <v>1197</v>
      </c>
      <c r="I41" s="40">
        <v>1165</v>
      </c>
      <c r="J41" s="40">
        <v>1166</v>
      </c>
      <c r="K41" s="40">
        <v>1155</v>
      </c>
      <c r="L41" s="40">
        <v>976</v>
      </c>
      <c r="M41" s="40">
        <v>1316</v>
      </c>
      <c r="N41" s="40">
        <v>971</v>
      </c>
      <c r="O41" s="40">
        <v>1160</v>
      </c>
      <c r="P41" s="40">
        <v>1037</v>
      </c>
      <c r="Q41" s="40">
        <v>1429</v>
      </c>
      <c r="R41" s="40">
        <v>1227</v>
      </c>
      <c r="S41" s="40">
        <v>711</v>
      </c>
      <c r="T41" s="40">
        <v>1036</v>
      </c>
      <c r="U41" s="34">
        <v>1233</v>
      </c>
    </row>
    <row r="42" spans="1:21" ht="15.75" x14ac:dyDescent="0.25">
      <c r="A42" s="61" t="s">
        <v>29</v>
      </c>
      <c r="B42" s="53">
        <v>823</v>
      </c>
      <c r="C42" s="40">
        <v>1087</v>
      </c>
      <c r="D42" s="40">
        <v>1045</v>
      </c>
      <c r="E42" s="40">
        <v>1154</v>
      </c>
      <c r="F42" s="40">
        <v>1432</v>
      </c>
      <c r="G42" s="40">
        <v>1527</v>
      </c>
      <c r="H42" s="40">
        <v>1064</v>
      </c>
      <c r="I42" s="40">
        <v>1114</v>
      </c>
      <c r="J42" s="40">
        <v>1117</v>
      </c>
      <c r="K42" s="40">
        <v>1039</v>
      </c>
      <c r="L42" s="40">
        <v>842</v>
      </c>
      <c r="M42" s="40">
        <v>1112</v>
      </c>
      <c r="N42" s="40">
        <v>825</v>
      </c>
      <c r="O42" s="40">
        <v>926</v>
      </c>
      <c r="P42" s="40">
        <v>895</v>
      </c>
      <c r="Q42" s="40">
        <v>1384</v>
      </c>
      <c r="R42" s="40">
        <v>1203</v>
      </c>
      <c r="S42" s="40">
        <v>783</v>
      </c>
      <c r="T42" s="40">
        <v>1047</v>
      </c>
      <c r="U42" s="34">
        <v>1308</v>
      </c>
    </row>
    <row r="43" spans="1:21" ht="15.75" x14ac:dyDescent="0.25">
      <c r="A43" s="61" t="s">
        <v>30</v>
      </c>
      <c r="B43" s="53">
        <v>736</v>
      </c>
      <c r="C43" s="40">
        <v>1083</v>
      </c>
      <c r="D43" s="40">
        <v>976</v>
      </c>
      <c r="E43" s="40">
        <v>1036</v>
      </c>
      <c r="F43" s="40">
        <v>1094</v>
      </c>
      <c r="G43" s="40">
        <v>1144</v>
      </c>
      <c r="H43" s="40">
        <v>872</v>
      </c>
      <c r="I43" s="40">
        <v>885</v>
      </c>
      <c r="J43" s="40">
        <v>954</v>
      </c>
      <c r="K43" s="40">
        <v>978</v>
      </c>
      <c r="L43" s="40">
        <v>790</v>
      </c>
      <c r="M43" s="40">
        <v>1074</v>
      </c>
      <c r="N43" s="40">
        <v>789</v>
      </c>
      <c r="O43" s="40">
        <v>867</v>
      </c>
      <c r="P43" s="40">
        <v>874</v>
      </c>
      <c r="Q43" s="40">
        <v>1103</v>
      </c>
      <c r="R43" s="40">
        <v>1086</v>
      </c>
      <c r="S43" s="40">
        <v>610</v>
      </c>
      <c r="T43" s="40">
        <v>948</v>
      </c>
      <c r="U43" s="34">
        <v>1167</v>
      </c>
    </row>
    <row r="44" spans="1:21" ht="15.75" x14ac:dyDescent="0.25">
      <c r="A44" s="61" t="s">
        <v>31</v>
      </c>
      <c r="B44" s="53">
        <v>659</v>
      </c>
      <c r="C44" s="40">
        <v>869</v>
      </c>
      <c r="D44" s="40">
        <v>866</v>
      </c>
      <c r="E44" s="40">
        <v>879</v>
      </c>
      <c r="F44" s="40">
        <v>964</v>
      </c>
      <c r="G44" s="40">
        <v>1105</v>
      </c>
      <c r="H44" s="40">
        <v>788</v>
      </c>
      <c r="I44" s="40">
        <v>855</v>
      </c>
      <c r="J44" s="40">
        <v>876</v>
      </c>
      <c r="K44" s="40">
        <v>880</v>
      </c>
      <c r="L44" s="40">
        <v>670</v>
      </c>
      <c r="M44" s="40">
        <v>1098</v>
      </c>
      <c r="N44" s="40">
        <v>731</v>
      </c>
      <c r="O44" s="40">
        <v>787</v>
      </c>
      <c r="P44" s="40">
        <v>908</v>
      </c>
      <c r="Q44" s="40">
        <v>1141</v>
      </c>
      <c r="R44" s="40">
        <v>1007</v>
      </c>
      <c r="S44" s="40">
        <v>632</v>
      </c>
      <c r="T44" s="40">
        <v>824</v>
      </c>
      <c r="U44" s="34">
        <v>1029</v>
      </c>
    </row>
    <row r="45" spans="1:21" ht="15.75" x14ac:dyDescent="0.25">
      <c r="A45" s="61" t="s">
        <v>32</v>
      </c>
      <c r="B45" s="53">
        <v>1146</v>
      </c>
      <c r="C45" s="40">
        <v>1374</v>
      </c>
      <c r="D45" s="40">
        <v>1479</v>
      </c>
      <c r="E45" s="40">
        <v>1423</v>
      </c>
      <c r="F45" s="40">
        <v>1673</v>
      </c>
      <c r="G45" s="40">
        <v>1712</v>
      </c>
      <c r="H45" s="40">
        <v>1389</v>
      </c>
      <c r="I45" s="40">
        <v>1504</v>
      </c>
      <c r="J45" s="40">
        <v>1329</v>
      </c>
      <c r="K45" s="40">
        <v>1547</v>
      </c>
      <c r="L45" s="40">
        <v>1201</v>
      </c>
      <c r="M45" s="40">
        <v>2031</v>
      </c>
      <c r="N45" s="40">
        <v>1280</v>
      </c>
      <c r="O45" s="40">
        <v>1343</v>
      </c>
      <c r="P45" s="40">
        <v>1194</v>
      </c>
      <c r="Q45" s="40">
        <v>1587</v>
      </c>
      <c r="R45" s="40">
        <v>1336</v>
      </c>
      <c r="S45" s="40">
        <v>850</v>
      </c>
      <c r="T45" s="40">
        <v>1006</v>
      </c>
      <c r="U45" s="34">
        <v>1090</v>
      </c>
    </row>
    <row r="46" spans="1:21" ht="15.75" x14ac:dyDescent="0.25">
      <c r="A46" s="61" t="s">
        <v>33</v>
      </c>
      <c r="B46" s="53">
        <v>758</v>
      </c>
      <c r="C46" s="40">
        <v>947</v>
      </c>
      <c r="D46" s="40">
        <v>1101</v>
      </c>
      <c r="E46" s="40">
        <v>1067</v>
      </c>
      <c r="F46" s="40">
        <v>1037</v>
      </c>
      <c r="G46" s="40">
        <v>1276</v>
      </c>
      <c r="H46" s="40">
        <v>1098</v>
      </c>
      <c r="I46" s="40">
        <v>1225</v>
      </c>
      <c r="J46" s="40">
        <v>1339</v>
      </c>
      <c r="K46" s="40">
        <v>1628</v>
      </c>
      <c r="L46" s="40">
        <v>1270</v>
      </c>
      <c r="M46" s="40">
        <v>2398</v>
      </c>
      <c r="N46" s="40">
        <v>1360</v>
      </c>
      <c r="O46" s="40">
        <v>1582</v>
      </c>
      <c r="P46" s="40">
        <v>1515</v>
      </c>
      <c r="Q46" s="40">
        <v>1841</v>
      </c>
      <c r="R46" s="40">
        <v>1658</v>
      </c>
      <c r="S46" s="40">
        <v>1180</v>
      </c>
      <c r="T46" s="40">
        <v>1391</v>
      </c>
      <c r="U46" s="34">
        <v>1524</v>
      </c>
    </row>
    <row r="47" spans="1:21" ht="15.75" x14ac:dyDescent="0.25">
      <c r="A47" s="61" t="s">
        <v>234</v>
      </c>
      <c r="B47" s="53">
        <v>367</v>
      </c>
      <c r="C47" s="40">
        <v>533</v>
      </c>
      <c r="D47" s="40">
        <v>585</v>
      </c>
      <c r="E47" s="40">
        <v>605</v>
      </c>
      <c r="F47" s="40">
        <v>739</v>
      </c>
      <c r="G47" s="40">
        <v>984</v>
      </c>
      <c r="H47" s="40">
        <v>845</v>
      </c>
      <c r="I47" s="40">
        <v>1125</v>
      </c>
      <c r="J47" s="40">
        <v>1164</v>
      </c>
      <c r="K47" s="40">
        <v>1472</v>
      </c>
      <c r="L47" s="40">
        <v>1118</v>
      </c>
      <c r="M47" s="40">
        <v>1943</v>
      </c>
      <c r="N47" s="40">
        <v>1213</v>
      </c>
      <c r="O47" s="40">
        <v>1387</v>
      </c>
      <c r="P47" s="40">
        <v>1455</v>
      </c>
      <c r="Q47" s="40">
        <v>1652</v>
      </c>
      <c r="R47" s="40">
        <v>1569</v>
      </c>
      <c r="S47" s="40">
        <v>1262</v>
      </c>
      <c r="T47" s="40">
        <v>1485</v>
      </c>
      <c r="U47" s="34">
        <v>1643</v>
      </c>
    </row>
    <row r="48" spans="1:21" ht="15.75" x14ac:dyDescent="0.25">
      <c r="A48" s="61" t="s">
        <v>235</v>
      </c>
      <c r="B48" s="53">
        <v>117</v>
      </c>
      <c r="C48" s="40">
        <v>146</v>
      </c>
      <c r="D48" s="40">
        <v>164</v>
      </c>
      <c r="E48" s="40">
        <v>202</v>
      </c>
      <c r="F48" s="40">
        <v>231</v>
      </c>
      <c r="G48" s="40">
        <v>277</v>
      </c>
      <c r="H48" s="40">
        <v>269</v>
      </c>
      <c r="I48" s="40">
        <v>412</v>
      </c>
      <c r="J48" s="40">
        <v>411</v>
      </c>
      <c r="K48" s="40">
        <v>641</v>
      </c>
      <c r="L48" s="40">
        <v>535</v>
      </c>
      <c r="M48" s="40">
        <v>926</v>
      </c>
      <c r="N48" s="40">
        <v>564</v>
      </c>
      <c r="O48" s="40">
        <v>706</v>
      </c>
      <c r="P48" s="40">
        <v>679</v>
      </c>
      <c r="Q48" s="40">
        <v>819</v>
      </c>
      <c r="R48" s="40">
        <v>748</v>
      </c>
      <c r="S48" s="40">
        <v>699</v>
      </c>
      <c r="T48" s="40">
        <v>807</v>
      </c>
      <c r="U48" s="34">
        <v>829</v>
      </c>
    </row>
    <row r="49" spans="1:21" ht="16.5" thickBot="1" x14ac:dyDescent="0.3">
      <c r="A49" s="119" t="s">
        <v>7</v>
      </c>
      <c r="B49" s="56">
        <v>7338</v>
      </c>
      <c r="C49" s="41">
        <v>9456</v>
      </c>
      <c r="D49" s="41">
        <v>9494</v>
      </c>
      <c r="E49" s="41">
        <v>10010</v>
      </c>
      <c r="F49" s="41">
        <v>11331</v>
      </c>
      <c r="G49" s="41">
        <v>12367</v>
      </c>
      <c r="H49" s="41">
        <v>9461</v>
      </c>
      <c r="I49" s="41">
        <v>10136</v>
      </c>
      <c r="J49" s="41">
        <v>10290</v>
      </c>
      <c r="K49" s="41">
        <v>10961</v>
      </c>
      <c r="L49" s="41">
        <v>8808</v>
      </c>
      <c r="M49" s="41">
        <v>13354</v>
      </c>
      <c r="N49" s="41">
        <v>8834</v>
      </c>
      <c r="O49" s="41">
        <v>9920</v>
      </c>
      <c r="P49" s="41">
        <v>9709</v>
      </c>
      <c r="Q49" s="41">
        <v>12584</v>
      </c>
      <c r="R49" s="41">
        <v>11274</v>
      </c>
      <c r="S49" s="41">
        <v>7569</v>
      </c>
      <c r="T49" s="41">
        <v>9977</v>
      </c>
      <c r="U49" s="38">
        <v>11734</v>
      </c>
    </row>
    <row r="51" spans="1:21" ht="15.75" x14ac:dyDescent="0.25">
      <c r="A51" s="144" t="s">
        <v>8</v>
      </c>
    </row>
  </sheetData>
  <mergeCells count="9">
    <mergeCell ref="A36:A37"/>
    <mergeCell ref="B36:U36"/>
    <mergeCell ref="A3:U3"/>
    <mergeCell ref="A4:A5"/>
    <mergeCell ref="B4:U4"/>
    <mergeCell ref="A19:U19"/>
    <mergeCell ref="A20:A21"/>
    <mergeCell ref="B20:U20"/>
    <mergeCell ref="A35:U35"/>
  </mergeCells>
  <hyperlinks>
    <hyperlink ref="J1" location="'Table of Contents'!C2" display="Back to Table of Contents"/>
  </hyperlinks>
  <pageMargins left="0.75" right="0.75" top="1" bottom="1" header="0.5" footer="0.5"/>
  <pageSetup paperSize="9" scale="51" orientation="portrait" r:id="rId1"/>
  <legacyDrawing r:id="rId2"/>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4"/>
  <sheetViews>
    <sheetView showGridLines="0" zoomScaleNormal="100" workbookViewId="0"/>
  </sheetViews>
  <sheetFormatPr defaultRowHeight="15" x14ac:dyDescent="0.25"/>
  <cols>
    <col min="1" max="1" width="17" customWidth="1"/>
    <col min="2" max="21" width="7.28515625" customWidth="1"/>
  </cols>
  <sheetData>
    <row r="1" spans="1:21" x14ac:dyDescent="0.25">
      <c r="A1" s="8" t="s">
        <v>619</v>
      </c>
      <c r="L1" s="7" t="s">
        <v>892</v>
      </c>
    </row>
    <row r="2" spans="1:21" x14ac:dyDescent="0.25">
      <c r="A2" s="2"/>
    </row>
    <row r="3" spans="1:21" ht="16.5" thickBot="1" x14ac:dyDescent="0.3">
      <c r="A3" s="383" t="s">
        <v>2</v>
      </c>
      <c r="B3" s="383"/>
      <c r="C3" s="383"/>
      <c r="D3" s="383"/>
      <c r="E3" s="383"/>
      <c r="F3" s="383"/>
      <c r="G3" s="383"/>
      <c r="H3" s="383"/>
      <c r="I3" s="383"/>
      <c r="J3" s="383"/>
      <c r="K3" s="383"/>
      <c r="L3" s="383"/>
      <c r="M3" s="383"/>
      <c r="N3" s="383"/>
      <c r="O3" s="383"/>
      <c r="P3" s="383"/>
      <c r="Q3" s="383"/>
      <c r="R3" s="383"/>
      <c r="S3" s="383"/>
      <c r="T3" s="383"/>
      <c r="U3" s="383"/>
    </row>
    <row r="4" spans="1:21" ht="15" customHeight="1" x14ac:dyDescent="0.25">
      <c r="A4" s="298" t="s">
        <v>9</v>
      </c>
      <c r="B4" s="288" t="s">
        <v>194</v>
      </c>
      <c r="C4" s="288"/>
      <c r="D4" s="288"/>
      <c r="E4" s="288"/>
      <c r="F4" s="288"/>
      <c r="G4" s="288"/>
      <c r="H4" s="288"/>
      <c r="I4" s="288"/>
      <c r="J4" s="288"/>
      <c r="K4" s="288"/>
      <c r="L4" s="288"/>
      <c r="M4" s="288"/>
      <c r="N4" s="288"/>
      <c r="O4" s="288"/>
      <c r="P4" s="288"/>
      <c r="Q4" s="288"/>
      <c r="R4" s="288"/>
      <c r="S4" s="288"/>
      <c r="T4" s="288"/>
      <c r="U4" s="289"/>
    </row>
    <row r="5" spans="1:21" ht="15.75" thickBot="1" x14ac:dyDescent="0.3">
      <c r="A5" s="308"/>
      <c r="B5" s="79">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122" t="s">
        <v>24</v>
      </c>
      <c r="B6" s="50">
        <v>11</v>
      </c>
      <c r="C6" s="39">
        <v>8</v>
      </c>
      <c r="D6" s="39">
        <v>6</v>
      </c>
      <c r="E6" s="39">
        <v>3</v>
      </c>
      <c r="F6" s="39">
        <v>21</v>
      </c>
      <c r="G6" s="39">
        <v>13</v>
      </c>
      <c r="H6" s="39">
        <v>10</v>
      </c>
      <c r="I6" s="39">
        <v>12</v>
      </c>
      <c r="J6" s="39">
        <v>7</v>
      </c>
      <c r="K6" s="39">
        <v>10</v>
      </c>
      <c r="L6" s="39">
        <v>9</v>
      </c>
      <c r="M6" s="39">
        <v>3</v>
      </c>
      <c r="N6" s="39">
        <v>5</v>
      </c>
      <c r="O6" s="39">
        <v>7</v>
      </c>
      <c r="P6" s="39">
        <v>7</v>
      </c>
      <c r="Q6" s="39">
        <v>2</v>
      </c>
      <c r="R6" s="39">
        <v>3</v>
      </c>
      <c r="S6" s="39">
        <v>2</v>
      </c>
      <c r="T6" s="39">
        <v>5</v>
      </c>
      <c r="U6" s="30">
        <v>15</v>
      </c>
    </row>
    <row r="7" spans="1:21" ht="15.75" x14ac:dyDescent="0.25">
      <c r="A7" s="61" t="s">
        <v>26</v>
      </c>
      <c r="B7" s="53">
        <v>163</v>
      </c>
      <c r="C7" s="40">
        <v>144</v>
      </c>
      <c r="D7" s="40">
        <v>178</v>
      </c>
      <c r="E7" s="40">
        <v>218</v>
      </c>
      <c r="F7" s="40">
        <v>295</v>
      </c>
      <c r="G7" s="40">
        <v>257</v>
      </c>
      <c r="H7" s="40">
        <v>175</v>
      </c>
      <c r="I7" s="40">
        <v>168</v>
      </c>
      <c r="J7" s="40">
        <v>178</v>
      </c>
      <c r="K7" s="40">
        <v>151</v>
      </c>
      <c r="L7" s="40">
        <v>132</v>
      </c>
      <c r="M7" s="40">
        <v>97</v>
      </c>
      <c r="N7" s="40">
        <v>67</v>
      </c>
      <c r="O7" s="40">
        <v>73</v>
      </c>
      <c r="P7" s="40">
        <v>109</v>
      </c>
      <c r="Q7" s="40">
        <v>111</v>
      </c>
      <c r="R7" s="40">
        <v>121</v>
      </c>
      <c r="S7" s="40">
        <v>90</v>
      </c>
      <c r="T7" s="40">
        <v>174</v>
      </c>
      <c r="U7" s="34">
        <v>245</v>
      </c>
    </row>
    <row r="8" spans="1:21" ht="15.75" x14ac:dyDescent="0.25">
      <c r="A8" s="61" t="s">
        <v>27</v>
      </c>
      <c r="B8" s="53">
        <v>349</v>
      </c>
      <c r="C8" s="40">
        <v>367</v>
      </c>
      <c r="D8" s="40">
        <v>481</v>
      </c>
      <c r="E8" s="40">
        <v>546</v>
      </c>
      <c r="F8" s="40">
        <v>646</v>
      </c>
      <c r="G8" s="40">
        <v>616</v>
      </c>
      <c r="H8" s="40">
        <v>411</v>
      </c>
      <c r="I8" s="40">
        <v>462</v>
      </c>
      <c r="J8" s="40">
        <v>511</v>
      </c>
      <c r="K8" s="40">
        <v>405</v>
      </c>
      <c r="L8" s="40">
        <v>401</v>
      </c>
      <c r="M8" s="40">
        <v>371</v>
      </c>
      <c r="N8" s="40">
        <v>331</v>
      </c>
      <c r="O8" s="40">
        <v>363</v>
      </c>
      <c r="P8" s="40">
        <v>321</v>
      </c>
      <c r="Q8" s="40">
        <v>342</v>
      </c>
      <c r="R8" s="40">
        <v>349</v>
      </c>
      <c r="S8" s="40">
        <v>262</v>
      </c>
      <c r="T8" s="40">
        <v>472</v>
      </c>
      <c r="U8" s="34">
        <v>549</v>
      </c>
    </row>
    <row r="9" spans="1:21" ht="15.75" x14ac:dyDescent="0.25">
      <c r="A9" s="61" t="s">
        <v>28</v>
      </c>
      <c r="B9" s="53">
        <v>384</v>
      </c>
      <c r="C9" s="40">
        <v>390</v>
      </c>
      <c r="D9" s="40">
        <v>417</v>
      </c>
      <c r="E9" s="40">
        <v>535</v>
      </c>
      <c r="F9" s="40">
        <v>594</v>
      </c>
      <c r="G9" s="40">
        <v>580</v>
      </c>
      <c r="H9" s="40">
        <v>351</v>
      </c>
      <c r="I9" s="40">
        <v>427</v>
      </c>
      <c r="J9" s="40">
        <v>434</v>
      </c>
      <c r="K9" s="40">
        <v>362</v>
      </c>
      <c r="L9" s="40">
        <v>324</v>
      </c>
      <c r="M9" s="40">
        <v>344</v>
      </c>
      <c r="N9" s="40">
        <v>357</v>
      </c>
      <c r="O9" s="40">
        <v>431</v>
      </c>
      <c r="P9" s="40">
        <v>365</v>
      </c>
      <c r="Q9" s="40">
        <v>436</v>
      </c>
      <c r="R9" s="40">
        <v>383</v>
      </c>
      <c r="S9" s="40">
        <v>252</v>
      </c>
      <c r="T9" s="40">
        <v>446</v>
      </c>
      <c r="U9" s="34">
        <v>529</v>
      </c>
    </row>
    <row r="10" spans="1:21" ht="15.75" x14ac:dyDescent="0.25">
      <c r="A10" s="61" t="s">
        <v>29</v>
      </c>
      <c r="B10" s="53">
        <v>288</v>
      </c>
      <c r="C10" s="40">
        <v>286</v>
      </c>
      <c r="D10" s="40">
        <v>335</v>
      </c>
      <c r="E10" s="40">
        <v>386</v>
      </c>
      <c r="F10" s="40">
        <v>535</v>
      </c>
      <c r="G10" s="40">
        <v>511</v>
      </c>
      <c r="H10" s="40">
        <v>297</v>
      </c>
      <c r="I10" s="40">
        <v>358</v>
      </c>
      <c r="J10" s="40">
        <v>384</v>
      </c>
      <c r="K10" s="40">
        <v>293</v>
      </c>
      <c r="L10" s="40">
        <v>259</v>
      </c>
      <c r="M10" s="40">
        <v>214</v>
      </c>
      <c r="N10" s="40">
        <v>227</v>
      </c>
      <c r="O10" s="40">
        <v>285</v>
      </c>
      <c r="P10" s="40">
        <v>298</v>
      </c>
      <c r="Q10" s="40">
        <v>379</v>
      </c>
      <c r="R10" s="40">
        <v>331</v>
      </c>
      <c r="S10" s="40">
        <v>292</v>
      </c>
      <c r="T10" s="40">
        <v>413</v>
      </c>
      <c r="U10" s="34">
        <v>524</v>
      </c>
    </row>
    <row r="11" spans="1:21" ht="15.75" x14ac:dyDescent="0.25">
      <c r="A11" s="61" t="s">
        <v>30</v>
      </c>
      <c r="B11" s="53">
        <v>251</v>
      </c>
      <c r="C11" s="40">
        <v>273</v>
      </c>
      <c r="D11" s="40">
        <v>307</v>
      </c>
      <c r="E11" s="40">
        <v>375</v>
      </c>
      <c r="F11" s="40">
        <v>395</v>
      </c>
      <c r="G11" s="40">
        <v>362</v>
      </c>
      <c r="H11" s="40">
        <v>229</v>
      </c>
      <c r="I11" s="40">
        <v>285</v>
      </c>
      <c r="J11" s="40">
        <v>324</v>
      </c>
      <c r="K11" s="40">
        <v>253</v>
      </c>
      <c r="L11" s="40">
        <v>244</v>
      </c>
      <c r="M11" s="40">
        <v>166</v>
      </c>
      <c r="N11" s="40">
        <v>199</v>
      </c>
      <c r="O11" s="40">
        <v>236</v>
      </c>
      <c r="P11" s="40">
        <v>250</v>
      </c>
      <c r="Q11" s="40">
        <v>271</v>
      </c>
      <c r="R11" s="40">
        <v>244</v>
      </c>
      <c r="S11" s="40">
        <v>195</v>
      </c>
      <c r="T11" s="40">
        <v>342</v>
      </c>
      <c r="U11" s="34">
        <v>436</v>
      </c>
    </row>
    <row r="12" spans="1:21" ht="15.75" x14ac:dyDescent="0.25">
      <c r="A12" s="61" t="s">
        <v>31</v>
      </c>
      <c r="B12" s="53">
        <v>213</v>
      </c>
      <c r="C12" s="40">
        <v>195</v>
      </c>
      <c r="D12" s="40">
        <v>268</v>
      </c>
      <c r="E12" s="40">
        <v>264</v>
      </c>
      <c r="F12" s="40">
        <v>309</v>
      </c>
      <c r="G12" s="40">
        <v>337</v>
      </c>
      <c r="H12" s="40">
        <v>200</v>
      </c>
      <c r="I12" s="40">
        <v>198</v>
      </c>
      <c r="J12" s="40">
        <v>256</v>
      </c>
      <c r="K12" s="40">
        <v>191</v>
      </c>
      <c r="L12" s="40">
        <v>155</v>
      </c>
      <c r="M12" s="40">
        <v>139</v>
      </c>
      <c r="N12" s="40">
        <v>156</v>
      </c>
      <c r="O12" s="40">
        <v>167</v>
      </c>
      <c r="P12" s="40">
        <v>199</v>
      </c>
      <c r="Q12" s="40">
        <v>212</v>
      </c>
      <c r="R12" s="40">
        <v>195</v>
      </c>
      <c r="S12" s="40">
        <v>168</v>
      </c>
      <c r="T12" s="40">
        <v>265</v>
      </c>
      <c r="U12" s="34">
        <v>340</v>
      </c>
    </row>
    <row r="13" spans="1:21" ht="15.75" x14ac:dyDescent="0.25">
      <c r="A13" s="61" t="s">
        <v>32</v>
      </c>
      <c r="B13" s="53">
        <v>598</v>
      </c>
      <c r="C13" s="40">
        <v>607</v>
      </c>
      <c r="D13" s="40">
        <v>658</v>
      </c>
      <c r="E13" s="40">
        <v>687</v>
      </c>
      <c r="F13" s="40">
        <v>847</v>
      </c>
      <c r="G13" s="40">
        <v>786</v>
      </c>
      <c r="H13" s="40">
        <v>540</v>
      </c>
      <c r="I13" s="40">
        <v>544</v>
      </c>
      <c r="J13" s="40">
        <v>500</v>
      </c>
      <c r="K13" s="40">
        <v>401</v>
      </c>
      <c r="L13" s="40">
        <v>360</v>
      </c>
      <c r="M13" s="40">
        <v>306</v>
      </c>
      <c r="N13" s="40">
        <v>311</v>
      </c>
      <c r="O13" s="40">
        <v>299</v>
      </c>
      <c r="P13" s="40">
        <v>323</v>
      </c>
      <c r="Q13" s="40">
        <v>332</v>
      </c>
      <c r="R13" s="40">
        <v>336</v>
      </c>
      <c r="S13" s="40">
        <v>260</v>
      </c>
      <c r="T13" s="40">
        <v>327</v>
      </c>
      <c r="U13" s="34">
        <v>374</v>
      </c>
    </row>
    <row r="14" spans="1:21" ht="16.5" thickBot="1" x14ac:dyDescent="0.3">
      <c r="A14" s="119" t="s">
        <v>35</v>
      </c>
      <c r="B14" s="56">
        <v>2257</v>
      </c>
      <c r="C14" s="41">
        <v>2270</v>
      </c>
      <c r="D14" s="41">
        <v>2650</v>
      </c>
      <c r="E14" s="41">
        <v>3014</v>
      </c>
      <c r="F14" s="41">
        <v>3642</v>
      </c>
      <c r="G14" s="41">
        <v>3462</v>
      </c>
      <c r="H14" s="41">
        <v>2213</v>
      </c>
      <c r="I14" s="41">
        <v>2454</v>
      </c>
      <c r="J14" s="41">
        <v>2594</v>
      </c>
      <c r="K14" s="41">
        <v>2066</v>
      </c>
      <c r="L14" s="41">
        <v>1884</v>
      </c>
      <c r="M14" s="41">
        <v>1640</v>
      </c>
      <c r="N14" s="41">
        <v>1653</v>
      </c>
      <c r="O14" s="41">
        <v>1861</v>
      </c>
      <c r="P14" s="41">
        <v>1872</v>
      </c>
      <c r="Q14" s="41">
        <v>2085</v>
      </c>
      <c r="R14" s="41">
        <v>1962</v>
      </c>
      <c r="S14" s="41">
        <v>1521</v>
      </c>
      <c r="T14" s="41">
        <v>2444</v>
      </c>
      <c r="U14" s="38">
        <v>3012</v>
      </c>
    </row>
    <row r="16" spans="1:21" ht="16.5" thickBot="1" x14ac:dyDescent="0.3">
      <c r="A16" s="383" t="s">
        <v>3</v>
      </c>
      <c r="B16" s="383"/>
      <c r="C16" s="383"/>
      <c r="D16" s="383"/>
      <c r="E16" s="383"/>
      <c r="F16" s="383"/>
      <c r="G16" s="383"/>
      <c r="H16" s="383"/>
      <c r="I16" s="383"/>
      <c r="J16" s="383"/>
      <c r="K16" s="383"/>
      <c r="L16" s="383"/>
      <c r="M16" s="383"/>
      <c r="N16" s="383"/>
      <c r="O16" s="383"/>
      <c r="P16" s="383"/>
      <c r="Q16" s="383"/>
      <c r="R16" s="383"/>
      <c r="S16" s="383"/>
      <c r="T16" s="383"/>
      <c r="U16" s="383"/>
    </row>
    <row r="17" spans="1:21" ht="15" customHeight="1" x14ac:dyDescent="0.25">
      <c r="A17" s="298" t="s">
        <v>9</v>
      </c>
      <c r="B17" s="288" t="s">
        <v>194</v>
      </c>
      <c r="C17" s="288"/>
      <c r="D17" s="288"/>
      <c r="E17" s="288"/>
      <c r="F17" s="288"/>
      <c r="G17" s="288"/>
      <c r="H17" s="288"/>
      <c r="I17" s="288"/>
      <c r="J17" s="288"/>
      <c r="K17" s="288"/>
      <c r="L17" s="288"/>
      <c r="M17" s="288"/>
      <c r="N17" s="288"/>
      <c r="O17" s="288"/>
      <c r="P17" s="288"/>
      <c r="Q17" s="288"/>
      <c r="R17" s="288"/>
      <c r="S17" s="288"/>
      <c r="T17" s="288"/>
      <c r="U17" s="289"/>
    </row>
    <row r="18" spans="1:21" ht="15.75" thickBot="1" x14ac:dyDescent="0.3">
      <c r="A18" s="308"/>
      <c r="B18" s="79">
        <v>2003</v>
      </c>
      <c r="C18" s="16">
        <v>2004</v>
      </c>
      <c r="D18" s="16">
        <v>2005</v>
      </c>
      <c r="E18" s="16">
        <v>2006</v>
      </c>
      <c r="F18" s="16">
        <v>2007</v>
      </c>
      <c r="G18" s="16">
        <v>2008</v>
      </c>
      <c r="H18" s="16">
        <v>2009</v>
      </c>
      <c r="I18" s="16">
        <v>2010</v>
      </c>
      <c r="J18" s="16">
        <v>2011</v>
      </c>
      <c r="K18" s="16">
        <v>2012</v>
      </c>
      <c r="L18" s="16">
        <v>2013</v>
      </c>
      <c r="M18" s="16">
        <v>2014</v>
      </c>
      <c r="N18" s="16">
        <v>2015</v>
      </c>
      <c r="O18" s="16">
        <v>2016</v>
      </c>
      <c r="P18" s="16">
        <v>2017</v>
      </c>
      <c r="Q18" s="16">
        <v>2018</v>
      </c>
      <c r="R18" s="16">
        <v>2019</v>
      </c>
      <c r="S18" s="16">
        <v>2020</v>
      </c>
      <c r="T18" s="16">
        <v>2021</v>
      </c>
      <c r="U18" s="17">
        <v>2022</v>
      </c>
    </row>
    <row r="19" spans="1:21" ht="15.75" x14ac:dyDescent="0.25">
      <c r="A19" s="122" t="s">
        <v>24</v>
      </c>
      <c r="B19" s="50">
        <v>10</v>
      </c>
      <c r="C19" s="39">
        <v>9</v>
      </c>
      <c r="D19" s="39">
        <v>11</v>
      </c>
      <c r="E19" s="39">
        <v>25</v>
      </c>
      <c r="F19" s="39">
        <v>24</v>
      </c>
      <c r="G19" s="39">
        <v>38</v>
      </c>
      <c r="H19" s="39">
        <v>23</v>
      </c>
      <c r="I19" s="39">
        <v>17</v>
      </c>
      <c r="J19" s="39">
        <v>14</v>
      </c>
      <c r="K19" s="39">
        <v>11</v>
      </c>
      <c r="L19" s="39">
        <v>16</v>
      </c>
      <c r="M19" s="39">
        <v>10</v>
      </c>
      <c r="N19" s="39">
        <v>7</v>
      </c>
      <c r="O19" s="39">
        <v>5</v>
      </c>
      <c r="P19" s="39">
        <v>11</v>
      </c>
      <c r="Q19" s="39">
        <v>10</v>
      </c>
      <c r="R19" s="39">
        <v>11</v>
      </c>
      <c r="S19" s="39">
        <v>8</v>
      </c>
      <c r="T19" s="39">
        <v>9</v>
      </c>
      <c r="U19" s="30">
        <v>23</v>
      </c>
    </row>
    <row r="20" spans="1:21" ht="15.75" x14ac:dyDescent="0.25">
      <c r="A20" s="61" t="s">
        <v>26</v>
      </c>
      <c r="B20" s="53">
        <v>316</v>
      </c>
      <c r="C20" s="40">
        <v>314</v>
      </c>
      <c r="D20" s="40">
        <v>294</v>
      </c>
      <c r="E20" s="40">
        <v>395</v>
      </c>
      <c r="F20" s="40">
        <v>472</v>
      </c>
      <c r="G20" s="40">
        <v>525</v>
      </c>
      <c r="H20" s="40">
        <v>358</v>
      </c>
      <c r="I20" s="40">
        <v>294</v>
      </c>
      <c r="J20" s="40">
        <v>308</v>
      </c>
      <c r="K20" s="40">
        <v>242</v>
      </c>
      <c r="L20" s="40">
        <v>174</v>
      </c>
      <c r="M20" s="40">
        <v>162</v>
      </c>
      <c r="N20" s="40">
        <v>102</v>
      </c>
      <c r="O20" s="40">
        <v>126</v>
      </c>
      <c r="P20" s="40">
        <v>143</v>
      </c>
      <c r="Q20" s="40">
        <v>136</v>
      </c>
      <c r="R20" s="40">
        <v>142</v>
      </c>
      <c r="S20" s="40">
        <v>106</v>
      </c>
      <c r="T20" s="40">
        <v>185</v>
      </c>
      <c r="U20" s="34">
        <v>317</v>
      </c>
    </row>
    <row r="21" spans="1:21" ht="15.75" x14ac:dyDescent="0.25">
      <c r="A21" s="61" t="s">
        <v>27</v>
      </c>
      <c r="B21" s="53">
        <v>696</v>
      </c>
      <c r="C21" s="40">
        <v>717</v>
      </c>
      <c r="D21" s="40">
        <v>862</v>
      </c>
      <c r="E21" s="40">
        <v>937</v>
      </c>
      <c r="F21" s="40">
        <v>1019</v>
      </c>
      <c r="G21" s="40">
        <v>1148</v>
      </c>
      <c r="H21" s="40">
        <v>712</v>
      </c>
      <c r="I21" s="40">
        <v>817</v>
      </c>
      <c r="J21" s="40">
        <v>837</v>
      </c>
      <c r="K21" s="40">
        <v>637</v>
      </c>
      <c r="L21" s="40">
        <v>568</v>
      </c>
      <c r="M21" s="40">
        <v>474</v>
      </c>
      <c r="N21" s="40">
        <v>444</v>
      </c>
      <c r="O21" s="40">
        <v>508</v>
      </c>
      <c r="P21" s="40">
        <v>489</v>
      </c>
      <c r="Q21" s="40">
        <v>520</v>
      </c>
      <c r="R21" s="40">
        <v>502</v>
      </c>
      <c r="S21" s="40">
        <v>339</v>
      </c>
      <c r="T21" s="40">
        <v>555</v>
      </c>
      <c r="U21" s="34">
        <v>720</v>
      </c>
    </row>
    <row r="22" spans="1:21" ht="15.75" x14ac:dyDescent="0.25">
      <c r="A22" s="61" t="s">
        <v>28</v>
      </c>
      <c r="B22" s="53">
        <v>585</v>
      </c>
      <c r="C22" s="40">
        <v>631</v>
      </c>
      <c r="D22" s="40">
        <v>703</v>
      </c>
      <c r="E22" s="40">
        <v>807</v>
      </c>
      <c r="F22" s="40">
        <v>880</v>
      </c>
      <c r="G22" s="40">
        <v>910</v>
      </c>
      <c r="H22" s="40">
        <v>651</v>
      </c>
      <c r="I22" s="40">
        <v>639</v>
      </c>
      <c r="J22" s="40">
        <v>628</v>
      </c>
      <c r="K22" s="40">
        <v>608</v>
      </c>
      <c r="L22" s="40">
        <v>504</v>
      </c>
      <c r="M22" s="40">
        <v>462</v>
      </c>
      <c r="N22" s="40">
        <v>465</v>
      </c>
      <c r="O22" s="40">
        <v>582</v>
      </c>
      <c r="P22" s="40">
        <v>541</v>
      </c>
      <c r="Q22" s="40">
        <v>544</v>
      </c>
      <c r="R22" s="40">
        <v>546</v>
      </c>
      <c r="S22" s="40">
        <v>413</v>
      </c>
      <c r="T22" s="40">
        <v>561</v>
      </c>
      <c r="U22" s="34">
        <v>673</v>
      </c>
    </row>
    <row r="23" spans="1:21" ht="15.75" x14ac:dyDescent="0.25">
      <c r="A23" s="61" t="s">
        <v>29</v>
      </c>
      <c r="B23" s="53">
        <v>423</v>
      </c>
      <c r="C23" s="40">
        <v>421</v>
      </c>
      <c r="D23" s="40">
        <v>515</v>
      </c>
      <c r="E23" s="40">
        <v>613</v>
      </c>
      <c r="F23" s="40">
        <v>798</v>
      </c>
      <c r="G23" s="40">
        <v>794</v>
      </c>
      <c r="H23" s="40">
        <v>551</v>
      </c>
      <c r="I23" s="40">
        <v>575</v>
      </c>
      <c r="J23" s="40">
        <v>551</v>
      </c>
      <c r="K23" s="40">
        <v>429</v>
      </c>
      <c r="L23" s="40">
        <v>415</v>
      </c>
      <c r="M23" s="40">
        <v>379</v>
      </c>
      <c r="N23" s="40">
        <v>349</v>
      </c>
      <c r="O23" s="40">
        <v>412</v>
      </c>
      <c r="P23" s="40">
        <v>438</v>
      </c>
      <c r="Q23" s="40">
        <v>552</v>
      </c>
      <c r="R23" s="40">
        <v>459</v>
      </c>
      <c r="S23" s="40">
        <v>405</v>
      </c>
      <c r="T23" s="40">
        <v>569</v>
      </c>
      <c r="U23" s="34">
        <v>721</v>
      </c>
    </row>
    <row r="24" spans="1:21" ht="15.75" x14ac:dyDescent="0.25">
      <c r="A24" s="61" t="s">
        <v>30</v>
      </c>
      <c r="B24" s="53">
        <v>330</v>
      </c>
      <c r="C24" s="40">
        <v>338</v>
      </c>
      <c r="D24" s="40">
        <v>371</v>
      </c>
      <c r="E24" s="40">
        <v>492</v>
      </c>
      <c r="F24" s="40">
        <v>571</v>
      </c>
      <c r="G24" s="40">
        <v>561</v>
      </c>
      <c r="H24" s="40">
        <v>406</v>
      </c>
      <c r="I24" s="40">
        <v>391</v>
      </c>
      <c r="J24" s="40">
        <v>414</v>
      </c>
      <c r="K24" s="40">
        <v>341</v>
      </c>
      <c r="L24" s="40">
        <v>318</v>
      </c>
      <c r="M24" s="40">
        <v>331</v>
      </c>
      <c r="N24" s="40">
        <v>275</v>
      </c>
      <c r="O24" s="40">
        <v>331</v>
      </c>
      <c r="P24" s="40">
        <v>372</v>
      </c>
      <c r="Q24" s="40">
        <v>387</v>
      </c>
      <c r="R24" s="40">
        <v>403</v>
      </c>
      <c r="S24" s="40">
        <v>291</v>
      </c>
      <c r="T24" s="40">
        <v>505</v>
      </c>
      <c r="U24" s="34">
        <v>633</v>
      </c>
    </row>
    <row r="25" spans="1:21" ht="15.75" x14ac:dyDescent="0.25">
      <c r="A25" s="61" t="s">
        <v>31</v>
      </c>
      <c r="B25" s="53">
        <v>253</v>
      </c>
      <c r="C25" s="40">
        <v>270</v>
      </c>
      <c r="D25" s="40">
        <v>283</v>
      </c>
      <c r="E25" s="40">
        <v>381</v>
      </c>
      <c r="F25" s="40">
        <v>474</v>
      </c>
      <c r="G25" s="40">
        <v>451</v>
      </c>
      <c r="H25" s="40">
        <v>314</v>
      </c>
      <c r="I25" s="40">
        <v>357</v>
      </c>
      <c r="J25" s="40">
        <v>321</v>
      </c>
      <c r="K25" s="40">
        <v>269</v>
      </c>
      <c r="L25" s="40">
        <v>243</v>
      </c>
      <c r="M25" s="40">
        <v>202</v>
      </c>
      <c r="N25" s="40">
        <v>206</v>
      </c>
      <c r="O25" s="40">
        <v>272</v>
      </c>
      <c r="P25" s="40">
        <v>346</v>
      </c>
      <c r="Q25" s="40">
        <v>337</v>
      </c>
      <c r="R25" s="40">
        <v>311</v>
      </c>
      <c r="S25" s="40">
        <v>263</v>
      </c>
      <c r="T25" s="40">
        <v>383</v>
      </c>
      <c r="U25" s="34">
        <v>557</v>
      </c>
    </row>
    <row r="26" spans="1:21" ht="15.75" x14ac:dyDescent="0.25">
      <c r="A26" s="61" t="s">
        <v>32</v>
      </c>
      <c r="B26" s="53">
        <v>252</v>
      </c>
      <c r="C26" s="40">
        <v>296</v>
      </c>
      <c r="D26" s="40">
        <v>357</v>
      </c>
      <c r="E26" s="40">
        <v>415</v>
      </c>
      <c r="F26" s="40">
        <v>569</v>
      </c>
      <c r="G26" s="40">
        <v>484</v>
      </c>
      <c r="H26" s="40">
        <v>371</v>
      </c>
      <c r="I26" s="40">
        <v>404</v>
      </c>
      <c r="J26" s="40">
        <v>379</v>
      </c>
      <c r="K26" s="40">
        <v>324</v>
      </c>
      <c r="L26" s="40">
        <v>301</v>
      </c>
      <c r="M26" s="40">
        <v>269</v>
      </c>
      <c r="N26" s="40">
        <v>273</v>
      </c>
      <c r="O26" s="40">
        <v>313</v>
      </c>
      <c r="P26" s="40">
        <v>320</v>
      </c>
      <c r="Q26" s="40">
        <v>384</v>
      </c>
      <c r="R26" s="40">
        <v>327</v>
      </c>
      <c r="S26" s="40">
        <v>278</v>
      </c>
      <c r="T26" s="40">
        <v>424</v>
      </c>
      <c r="U26" s="34">
        <v>548</v>
      </c>
    </row>
    <row r="27" spans="1:21" ht="16.5" thickBot="1" x14ac:dyDescent="0.3">
      <c r="A27" s="119" t="s">
        <v>36</v>
      </c>
      <c r="B27" s="56">
        <v>2865</v>
      </c>
      <c r="C27" s="41">
        <v>2996</v>
      </c>
      <c r="D27" s="41">
        <v>3396</v>
      </c>
      <c r="E27" s="41">
        <v>4065</v>
      </c>
      <c r="F27" s="41">
        <v>4807</v>
      </c>
      <c r="G27" s="41">
        <v>4911</v>
      </c>
      <c r="H27" s="41">
        <v>3386</v>
      </c>
      <c r="I27" s="41">
        <v>3494</v>
      </c>
      <c r="J27" s="41">
        <v>3452</v>
      </c>
      <c r="K27" s="41">
        <v>2861</v>
      </c>
      <c r="L27" s="41">
        <v>2539</v>
      </c>
      <c r="M27" s="41">
        <v>2289</v>
      </c>
      <c r="N27" s="41">
        <v>2121</v>
      </c>
      <c r="O27" s="41">
        <v>2549</v>
      </c>
      <c r="P27" s="41">
        <v>2660</v>
      </c>
      <c r="Q27" s="41">
        <v>2870</v>
      </c>
      <c r="R27" s="41">
        <v>2701</v>
      </c>
      <c r="S27" s="41">
        <v>2103</v>
      </c>
      <c r="T27" s="41">
        <v>3191</v>
      </c>
      <c r="U27" s="38">
        <v>4192</v>
      </c>
    </row>
    <row r="29" spans="1:21" ht="16.5" thickBot="1" x14ac:dyDescent="0.3">
      <c r="A29" s="383" t="s">
        <v>7</v>
      </c>
      <c r="B29" s="383"/>
      <c r="C29" s="383"/>
      <c r="D29" s="383"/>
      <c r="E29" s="383"/>
      <c r="F29" s="383"/>
      <c r="G29" s="383"/>
      <c r="H29" s="383"/>
      <c r="I29" s="383"/>
      <c r="J29" s="383"/>
      <c r="K29" s="383"/>
      <c r="L29" s="383"/>
      <c r="M29" s="383"/>
      <c r="N29" s="383"/>
      <c r="O29" s="383"/>
      <c r="P29" s="383"/>
      <c r="Q29" s="383"/>
      <c r="R29" s="383"/>
      <c r="S29" s="383"/>
      <c r="T29" s="383"/>
      <c r="U29" s="383"/>
    </row>
    <row r="30" spans="1:21" ht="15" customHeight="1" x14ac:dyDescent="0.25">
      <c r="A30" s="298" t="s">
        <v>9</v>
      </c>
      <c r="B30" s="288" t="s">
        <v>194</v>
      </c>
      <c r="C30" s="288"/>
      <c r="D30" s="288"/>
      <c r="E30" s="288"/>
      <c r="F30" s="288"/>
      <c r="G30" s="288"/>
      <c r="H30" s="288"/>
      <c r="I30" s="288"/>
      <c r="J30" s="288"/>
      <c r="K30" s="288"/>
      <c r="L30" s="288"/>
      <c r="M30" s="288"/>
      <c r="N30" s="288"/>
      <c r="O30" s="288"/>
      <c r="P30" s="288"/>
      <c r="Q30" s="288"/>
      <c r="R30" s="288"/>
      <c r="S30" s="288"/>
      <c r="T30" s="288"/>
      <c r="U30" s="289"/>
    </row>
    <row r="31" spans="1:21" ht="15.75" thickBot="1" x14ac:dyDescent="0.3">
      <c r="A31" s="308"/>
      <c r="B31" s="79">
        <v>2003</v>
      </c>
      <c r="C31" s="16">
        <v>2004</v>
      </c>
      <c r="D31" s="16">
        <v>2005</v>
      </c>
      <c r="E31" s="16">
        <v>2006</v>
      </c>
      <c r="F31" s="16">
        <v>2007</v>
      </c>
      <c r="G31" s="16">
        <v>2008</v>
      </c>
      <c r="H31" s="16">
        <v>2009</v>
      </c>
      <c r="I31" s="16">
        <v>2010</v>
      </c>
      <c r="J31" s="16">
        <v>2011</v>
      </c>
      <c r="K31" s="16">
        <v>2012</v>
      </c>
      <c r="L31" s="16">
        <v>2013</v>
      </c>
      <c r="M31" s="16">
        <v>2014</v>
      </c>
      <c r="N31" s="16">
        <v>2015</v>
      </c>
      <c r="O31" s="16">
        <v>2016</v>
      </c>
      <c r="P31" s="16">
        <v>2017</v>
      </c>
      <c r="Q31" s="16">
        <v>2018</v>
      </c>
      <c r="R31" s="16">
        <v>2019</v>
      </c>
      <c r="S31" s="16">
        <v>2020</v>
      </c>
      <c r="T31" s="16">
        <v>2021</v>
      </c>
      <c r="U31" s="17">
        <v>2022</v>
      </c>
    </row>
    <row r="32" spans="1:21" ht="15.75" x14ac:dyDescent="0.25">
      <c r="A32" s="122" t="s">
        <v>24</v>
      </c>
      <c r="B32" s="50">
        <v>21</v>
      </c>
      <c r="C32" s="39">
        <v>17</v>
      </c>
      <c r="D32" s="39">
        <v>17</v>
      </c>
      <c r="E32" s="39">
        <v>28</v>
      </c>
      <c r="F32" s="39">
        <v>45</v>
      </c>
      <c r="G32" s="39">
        <v>51</v>
      </c>
      <c r="H32" s="39">
        <v>33</v>
      </c>
      <c r="I32" s="39">
        <v>29</v>
      </c>
      <c r="J32" s="39">
        <v>21</v>
      </c>
      <c r="K32" s="39">
        <v>21</v>
      </c>
      <c r="L32" s="39">
        <v>25</v>
      </c>
      <c r="M32" s="39">
        <v>13</v>
      </c>
      <c r="N32" s="39">
        <v>12</v>
      </c>
      <c r="O32" s="39">
        <v>12</v>
      </c>
      <c r="P32" s="39">
        <v>18</v>
      </c>
      <c r="Q32" s="39">
        <v>12</v>
      </c>
      <c r="R32" s="39">
        <v>14</v>
      </c>
      <c r="S32" s="39">
        <v>10</v>
      </c>
      <c r="T32" s="39">
        <v>14</v>
      </c>
      <c r="U32" s="30">
        <v>39</v>
      </c>
    </row>
    <row r="33" spans="1:21" ht="15.75" x14ac:dyDescent="0.25">
      <c r="A33" s="61" t="s">
        <v>26</v>
      </c>
      <c r="B33" s="53">
        <v>479</v>
      </c>
      <c r="C33" s="40">
        <v>458</v>
      </c>
      <c r="D33" s="40">
        <v>472</v>
      </c>
      <c r="E33" s="40">
        <v>613</v>
      </c>
      <c r="F33" s="40">
        <v>767</v>
      </c>
      <c r="G33" s="40">
        <v>782</v>
      </c>
      <c r="H33" s="40">
        <v>533</v>
      </c>
      <c r="I33" s="40">
        <v>462</v>
      </c>
      <c r="J33" s="40">
        <v>486</v>
      </c>
      <c r="K33" s="40">
        <v>393</v>
      </c>
      <c r="L33" s="40">
        <v>306</v>
      </c>
      <c r="M33" s="40">
        <v>259</v>
      </c>
      <c r="N33" s="40">
        <v>169</v>
      </c>
      <c r="O33" s="40">
        <v>199</v>
      </c>
      <c r="P33" s="40">
        <v>252</v>
      </c>
      <c r="Q33" s="40">
        <v>247</v>
      </c>
      <c r="R33" s="40">
        <v>263</v>
      </c>
      <c r="S33" s="40">
        <v>197</v>
      </c>
      <c r="T33" s="40">
        <v>362</v>
      </c>
      <c r="U33" s="34">
        <v>567</v>
      </c>
    </row>
    <row r="34" spans="1:21" ht="15.75" x14ac:dyDescent="0.25">
      <c r="A34" s="61" t="s">
        <v>27</v>
      </c>
      <c r="B34" s="53">
        <v>1045</v>
      </c>
      <c r="C34" s="40">
        <v>1084</v>
      </c>
      <c r="D34" s="40">
        <v>1343</v>
      </c>
      <c r="E34" s="40">
        <v>1483</v>
      </c>
      <c r="F34" s="40">
        <v>1665</v>
      </c>
      <c r="G34" s="40">
        <v>1764</v>
      </c>
      <c r="H34" s="40">
        <v>1123</v>
      </c>
      <c r="I34" s="40">
        <v>1279</v>
      </c>
      <c r="J34" s="40">
        <v>1348</v>
      </c>
      <c r="K34" s="40">
        <v>1042</v>
      </c>
      <c r="L34" s="40">
        <v>969</v>
      </c>
      <c r="M34" s="40">
        <v>845</v>
      </c>
      <c r="N34" s="40">
        <v>775</v>
      </c>
      <c r="O34" s="40">
        <v>872</v>
      </c>
      <c r="P34" s="40">
        <v>810</v>
      </c>
      <c r="Q34" s="40">
        <v>862</v>
      </c>
      <c r="R34" s="40">
        <v>851</v>
      </c>
      <c r="S34" s="40">
        <v>601</v>
      </c>
      <c r="T34" s="40">
        <v>1028</v>
      </c>
      <c r="U34" s="34">
        <v>1280</v>
      </c>
    </row>
    <row r="35" spans="1:21" ht="15.75" x14ac:dyDescent="0.25">
      <c r="A35" s="61" t="s">
        <v>28</v>
      </c>
      <c r="B35" s="53">
        <v>969</v>
      </c>
      <c r="C35" s="40">
        <v>1021</v>
      </c>
      <c r="D35" s="40">
        <v>1120</v>
      </c>
      <c r="E35" s="40">
        <v>1342</v>
      </c>
      <c r="F35" s="40">
        <v>1474</v>
      </c>
      <c r="G35" s="40">
        <v>1490</v>
      </c>
      <c r="H35" s="40">
        <v>1002</v>
      </c>
      <c r="I35" s="40">
        <v>1066</v>
      </c>
      <c r="J35" s="40">
        <v>1062</v>
      </c>
      <c r="K35" s="40">
        <v>970</v>
      </c>
      <c r="L35" s="40">
        <v>828</v>
      </c>
      <c r="M35" s="40">
        <v>806</v>
      </c>
      <c r="N35" s="40">
        <v>822</v>
      </c>
      <c r="O35" s="40">
        <v>1013</v>
      </c>
      <c r="P35" s="40">
        <v>907</v>
      </c>
      <c r="Q35" s="40">
        <v>980</v>
      </c>
      <c r="R35" s="40">
        <v>930</v>
      </c>
      <c r="S35" s="40">
        <v>666</v>
      </c>
      <c r="T35" s="40">
        <v>1007</v>
      </c>
      <c r="U35" s="34">
        <v>1204</v>
      </c>
    </row>
    <row r="36" spans="1:21" ht="15.75" x14ac:dyDescent="0.25">
      <c r="A36" s="61" t="s">
        <v>29</v>
      </c>
      <c r="B36" s="53">
        <v>711</v>
      </c>
      <c r="C36" s="40">
        <v>707</v>
      </c>
      <c r="D36" s="40">
        <v>850</v>
      </c>
      <c r="E36" s="40">
        <v>999</v>
      </c>
      <c r="F36" s="40">
        <v>1333</v>
      </c>
      <c r="G36" s="40">
        <v>1305</v>
      </c>
      <c r="H36" s="40">
        <v>848</v>
      </c>
      <c r="I36" s="40">
        <v>933</v>
      </c>
      <c r="J36" s="40">
        <v>935</v>
      </c>
      <c r="K36" s="40">
        <v>722</v>
      </c>
      <c r="L36" s="40">
        <v>674</v>
      </c>
      <c r="M36" s="40">
        <v>593</v>
      </c>
      <c r="N36" s="40">
        <v>576</v>
      </c>
      <c r="O36" s="40">
        <v>697</v>
      </c>
      <c r="P36" s="40">
        <v>736</v>
      </c>
      <c r="Q36" s="40">
        <v>931</v>
      </c>
      <c r="R36" s="40">
        <v>791</v>
      </c>
      <c r="S36" s="40">
        <v>697</v>
      </c>
      <c r="T36" s="40">
        <v>983</v>
      </c>
      <c r="U36" s="34">
        <v>1252</v>
      </c>
    </row>
    <row r="37" spans="1:21" ht="15.75" x14ac:dyDescent="0.25">
      <c r="A37" s="61" t="s">
        <v>30</v>
      </c>
      <c r="B37" s="53">
        <v>581</v>
      </c>
      <c r="C37" s="40">
        <v>611</v>
      </c>
      <c r="D37" s="40">
        <v>678</v>
      </c>
      <c r="E37" s="40">
        <v>867</v>
      </c>
      <c r="F37" s="40">
        <v>966</v>
      </c>
      <c r="G37" s="40">
        <v>923</v>
      </c>
      <c r="H37" s="40">
        <v>635</v>
      </c>
      <c r="I37" s="40">
        <v>676</v>
      </c>
      <c r="J37" s="40">
        <v>738</v>
      </c>
      <c r="K37" s="40">
        <v>594</v>
      </c>
      <c r="L37" s="40">
        <v>562</v>
      </c>
      <c r="M37" s="40">
        <v>497</v>
      </c>
      <c r="N37" s="40">
        <v>474</v>
      </c>
      <c r="O37" s="40">
        <v>567</v>
      </c>
      <c r="P37" s="40">
        <v>622</v>
      </c>
      <c r="Q37" s="40">
        <v>659</v>
      </c>
      <c r="R37" s="40">
        <v>648</v>
      </c>
      <c r="S37" s="40">
        <v>486</v>
      </c>
      <c r="T37" s="40">
        <v>848</v>
      </c>
      <c r="U37" s="34">
        <v>1072</v>
      </c>
    </row>
    <row r="38" spans="1:21" ht="15.75" x14ac:dyDescent="0.25">
      <c r="A38" s="61" t="s">
        <v>31</v>
      </c>
      <c r="B38" s="53">
        <v>466</v>
      </c>
      <c r="C38" s="40">
        <v>465</v>
      </c>
      <c r="D38" s="40">
        <v>551</v>
      </c>
      <c r="E38" s="40">
        <v>645</v>
      </c>
      <c r="F38" s="40">
        <v>783</v>
      </c>
      <c r="G38" s="40">
        <v>788</v>
      </c>
      <c r="H38" s="40">
        <v>514</v>
      </c>
      <c r="I38" s="40">
        <v>555</v>
      </c>
      <c r="J38" s="40">
        <v>577</v>
      </c>
      <c r="K38" s="40">
        <v>460</v>
      </c>
      <c r="L38" s="40">
        <v>398</v>
      </c>
      <c r="M38" s="40">
        <v>341</v>
      </c>
      <c r="N38" s="40">
        <v>362</v>
      </c>
      <c r="O38" s="40">
        <v>439</v>
      </c>
      <c r="P38" s="40">
        <v>545</v>
      </c>
      <c r="Q38" s="40">
        <v>549</v>
      </c>
      <c r="R38" s="40">
        <v>507</v>
      </c>
      <c r="S38" s="40">
        <v>431</v>
      </c>
      <c r="T38" s="40">
        <v>650</v>
      </c>
      <c r="U38" s="34">
        <v>897</v>
      </c>
    </row>
    <row r="39" spans="1:21" ht="15.75" x14ac:dyDescent="0.25">
      <c r="A39" s="61" t="s">
        <v>32</v>
      </c>
      <c r="B39" s="53">
        <v>850</v>
      </c>
      <c r="C39" s="40">
        <v>903</v>
      </c>
      <c r="D39" s="40">
        <v>1015</v>
      </c>
      <c r="E39" s="40">
        <v>1102</v>
      </c>
      <c r="F39" s="40">
        <v>1416</v>
      </c>
      <c r="G39" s="40">
        <v>1270</v>
      </c>
      <c r="H39" s="40">
        <v>911</v>
      </c>
      <c r="I39" s="40">
        <v>948</v>
      </c>
      <c r="J39" s="40">
        <v>879</v>
      </c>
      <c r="K39" s="40">
        <v>725</v>
      </c>
      <c r="L39" s="40">
        <v>661</v>
      </c>
      <c r="M39" s="40">
        <v>575</v>
      </c>
      <c r="N39" s="40">
        <v>584</v>
      </c>
      <c r="O39" s="40">
        <v>612</v>
      </c>
      <c r="P39" s="40">
        <v>643</v>
      </c>
      <c r="Q39" s="40">
        <v>716</v>
      </c>
      <c r="R39" s="40">
        <v>664</v>
      </c>
      <c r="S39" s="40">
        <v>540</v>
      </c>
      <c r="T39" s="40">
        <v>752</v>
      </c>
      <c r="U39" s="34">
        <v>922</v>
      </c>
    </row>
    <row r="40" spans="1:21" ht="16.5" thickBot="1" x14ac:dyDescent="0.3">
      <c r="A40" s="119" t="s">
        <v>7</v>
      </c>
      <c r="B40" s="56">
        <v>5122</v>
      </c>
      <c r="C40" s="41">
        <v>5266</v>
      </c>
      <c r="D40" s="41">
        <v>6046</v>
      </c>
      <c r="E40" s="41">
        <v>7079</v>
      </c>
      <c r="F40" s="41">
        <v>8449</v>
      </c>
      <c r="G40" s="41">
        <v>8373</v>
      </c>
      <c r="H40" s="41">
        <v>5599</v>
      </c>
      <c r="I40" s="41">
        <v>5948</v>
      </c>
      <c r="J40" s="41">
        <v>6046</v>
      </c>
      <c r="K40" s="41">
        <v>4927</v>
      </c>
      <c r="L40" s="41">
        <v>4423</v>
      </c>
      <c r="M40" s="41">
        <v>3929</v>
      </c>
      <c r="N40" s="41">
        <v>3774</v>
      </c>
      <c r="O40" s="41">
        <v>4411</v>
      </c>
      <c r="P40" s="41">
        <v>4533</v>
      </c>
      <c r="Q40" s="41">
        <v>4956</v>
      </c>
      <c r="R40" s="41">
        <v>4668</v>
      </c>
      <c r="S40" s="41">
        <v>3628</v>
      </c>
      <c r="T40" s="41">
        <v>5644</v>
      </c>
      <c r="U40" s="38">
        <v>7233</v>
      </c>
    </row>
    <row r="42" spans="1:21" ht="15.75" x14ac:dyDescent="0.25">
      <c r="A42" s="129" t="s">
        <v>8</v>
      </c>
      <c r="B42" s="77"/>
      <c r="C42" s="77"/>
      <c r="D42" s="77"/>
      <c r="E42" s="77"/>
      <c r="F42" s="77"/>
      <c r="G42" s="77"/>
      <c r="H42" s="77"/>
      <c r="I42" s="77"/>
      <c r="J42" s="77"/>
      <c r="K42" s="77"/>
      <c r="L42" s="77"/>
      <c r="M42" s="77"/>
      <c r="N42" s="77"/>
      <c r="O42" s="77"/>
      <c r="P42" s="77"/>
      <c r="Q42" s="77"/>
      <c r="R42" s="77"/>
      <c r="S42" s="77"/>
      <c r="T42" s="77"/>
      <c r="U42" s="77"/>
    </row>
    <row r="43" spans="1:21" ht="15.75" x14ac:dyDescent="0.25">
      <c r="A43" s="157"/>
      <c r="B43" s="77"/>
      <c r="C43" s="77"/>
      <c r="D43" s="77"/>
      <c r="E43" s="77"/>
      <c r="F43" s="77"/>
      <c r="G43" s="77"/>
      <c r="H43" s="77"/>
      <c r="I43" s="77"/>
      <c r="J43" s="77"/>
      <c r="K43" s="77"/>
      <c r="L43" s="77"/>
      <c r="M43" s="77"/>
      <c r="N43" s="77"/>
      <c r="O43" s="77"/>
      <c r="P43" s="77"/>
      <c r="Q43" s="77"/>
      <c r="R43" s="77"/>
      <c r="S43" s="77"/>
      <c r="T43" s="77"/>
      <c r="U43" s="77"/>
    </row>
    <row r="44" spans="1:21" ht="15.75" x14ac:dyDescent="0.25">
      <c r="A44" t="s">
        <v>236</v>
      </c>
      <c r="B44" s="77"/>
      <c r="C44" s="77"/>
      <c r="D44" s="77"/>
      <c r="E44" s="77"/>
      <c r="F44" s="77"/>
      <c r="G44" s="77"/>
      <c r="H44" s="77"/>
      <c r="I44" s="77"/>
      <c r="J44" s="77"/>
      <c r="K44" s="77"/>
      <c r="L44" s="77"/>
      <c r="M44" s="77"/>
      <c r="N44" s="77"/>
      <c r="O44" s="77"/>
      <c r="P44" s="77"/>
      <c r="Q44" s="77"/>
      <c r="R44" s="77"/>
      <c r="S44" s="77"/>
      <c r="T44" s="77"/>
      <c r="U44" s="77"/>
    </row>
  </sheetData>
  <mergeCells count="9">
    <mergeCell ref="A30:A31"/>
    <mergeCell ref="B30:U30"/>
    <mergeCell ref="A3:U3"/>
    <mergeCell ref="A4:A5"/>
    <mergeCell ref="B4:U4"/>
    <mergeCell ref="A16:U16"/>
    <mergeCell ref="A17:A18"/>
    <mergeCell ref="B17:U17"/>
    <mergeCell ref="A29:U29"/>
  </mergeCells>
  <hyperlinks>
    <hyperlink ref="L1" location="'Table of Contents'!C2" display="Back to Table of Contents"/>
  </hyperlinks>
  <pageMargins left="0.75" right="0.75" top="1" bottom="1" header="0.5" footer="0.5"/>
  <pageSetup paperSize="9" scale="53"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showGridLines="0" zoomScaleNormal="100" workbookViewId="0"/>
  </sheetViews>
  <sheetFormatPr defaultRowHeight="15" x14ac:dyDescent="0.25"/>
  <cols>
    <col min="1" max="1" width="76.140625" customWidth="1"/>
    <col min="2" max="15" width="10.42578125" customWidth="1"/>
  </cols>
  <sheetData>
    <row r="1" spans="1:15" x14ac:dyDescent="0.25">
      <c r="A1" s="8" t="s">
        <v>608</v>
      </c>
      <c r="J1" s="7" t="s">
        <v>892</v>
      </c>
    </row>
    <row r="2" spans="1:15" ht="15.75" thickBot="1" x14ac:dyDescent="0.3">
      <c r="A2" s="2"/>
    </row>
    <row r="3" spans="1:15" ht="15" customHeight="1" thickBot="1" x14ac:dyDescent="0.3">
      <c r="A3" s="278" t="s">
        <v>49</v>
      </c>
      <c r="B3" s="293" t="s">
        <v>10</v>
      </c>
      <c r="C3" s="294"/>
      <c r="D3" s="294"/>
      <c r="E3" s="294"/>
      <c r="F3" s="294"/>
      <c r="G3" s="294"/>
      <c r="H3" s="294"/>
      <c r="I3" s="294"/>
      <c r="J3" s="294"/>
      <c r="K3" s="294"/>
      <c r="L3" s="294"/>
      <c r="M3" s="294"/>
      <c r="N3" s="295"/>
      <c r="O3" s="296" t="s">
        <v>7</v>
      </c>
    </row>
    <row r="4" spans="1:15" ht="15.75" thickBot="1" x14ac:dyDescent="0.3">
      <c r="A4" s="286"/>
      <c r="B4" s="140" t="s">
        <v>11</v>
      </c>
      <c r="C4" s="124" t="s">
        <v>12</v>
      </c>
      <c r="D4" s="124" t="s">
        <v>13</v>
      </c>
      <c r="E4" s="124" t="s">
        <v>14</v>
      </c>
      <c r="F4" s="124" t="s">
        <v>15</v>
      </c>
      <c r="G4" s="124" t="s">
        <v>16</v>
      </c>
      <c r="H4" s="124" t="s">
        <v>17</v>
      </c>
      <c r="I4" s="124" t="s">
        <v>18</v>
      </c>
      <c r="J4" s="124" t="s">
        <v>19</v>
      </c>
      <c r="K4" s="124" t="s">
        <v>20</v>
      </c>
      <c r="L4" s="124" t="s">
        <v>21</v>
      </c>
      <c r="M4" s="124" t="s">
        <v>22</v>
      </c>
      <c r="N4" s="125" t="s">
        <v>23</v>
      </c>
      <c r="O4" s="297"/>
    </row>
    <row r="5" spans="1:15" ht="15.75" x14ac:dyDescent="0.25">
      <c r="A5" s="211" t="s">
        <v>285</v>
      </c>
      <c r="B5" s="47" t="s">
        <v>25</v>
      </c>
      <c r="C5" s="48">
        <v>1</v>
      </c>
      <c r="D5" s="48">
        <v>4</v>
      </c>
      <c r="E5" s="48">
        <v>6</v>
      </c>
      <c r="F5" s="48">
        <v>85</v>
      </c>
      <c r="G5" s="48">
        <v>1441</v>
      </c>
      <c r="H5" s="48">
        <v>654</v>
      </c>
      <c r="I5" s="48">
        <v>1111</v>
      </c>
      <c r="J5" s="48">
        <v>964</v>
      </c>
      <c r="K5" s="48">
        <v>457</v>
      </c>
      <c r="L5" s="48">
        <v>69</v>
      </c>
      <c r="M5" s="48">
        <v>20</v>
      </c>
      <c r="N5" s="49">
        <v>4</v>
      </c>
      <c r="O5" s="92">
        <v>4816</v>
      </c>
    </row>
    <row r="6" spans="1:15" ht="15.75" x14ac:dyDescent="0.25">
      <c r="A6" s="146" t="s">
        <v>56</v>
      </c>
      <c r="B6" s="33" t="s">
        <v>25</v>
      </c>
      <c r="C6" s="40">
        <v>1</v>
      </c>
      <c r="D6" s="40" t="s">
        <v>25</v>
      </c>
      <c r="E6" s="40" t="s">
        <v>25</v>
      </c>
      <c r="F6" s="40">
        <v>1</v>
      </c>
      <c r="G6" s="40">
        <v>17</v>
      </c>
      <c r="H6" s="40">
        <v>9</v>
      </c>
      <c r="I6" s="40">
        <v>62</v>
      </c>
      <c r="J6" s="40">
        <v>34</v>
      </c>
      <c r="K6" s="40">
        <v>18</v>
      </c>
      <c r="L6" s="40">
        <v>3</v>
      </c>
      <c r="M6" s="40" t="s">
        <v>25</v>
      </c>
      <c r="N6" s="34" t="s">
        <v>25</v>
      </c>
      <c r="O6" s="93">
        <v>145</v>
      </c>
    </row>
    <row r="7" spans="1:15" ht="15.75" x14ac:dyDescent="0.25">
      <c r="A7" s="146" t="s">
        <v>286</v>
      </c>
      <c r="B7" s="33" t="s">
        <v>25</v>
      </c>
      <c r="C7" s="40" t="s">
        <v>25</v>
      </c>
      <c r="D7" s="40" t="s">
        <v>25</v>
      </c>
      <c r="E7" s="40" t="s">
        <v>25</v>
      </c>
      <c r="F7" s="40">
        <v>1</v>
      </c>
      <c r="G7" s="40">
        <v>15</v>
      </c>
      <c r="H7" s="40">
        <v>35</v>
      </c>
      <c r="I7" s="40">
        <v>52</v>
      </c>
      <c r="J7" s="40">
        <v>51</v>
      </c>
      <c r="K7" s="40">
        <v>22</v>
      </c>
      <c r="L7" s="40">
        <v>3</v>
      </c>
      <c r="M7" s="40" t="s">
        <v>25</v>
      </c>
      <c r="N7" s="34" t="s">
        <v>25</v>
      </c>
      <c r="O7" s="93">
        <v>179</v>
      </c>
    </row>
    <row r="8" spans="1:15" ht="15.75" x14ac:dyDescent="0.25">
      <c r="A8" s="146" t="s">
        <v>57</v>
      </c>
      <c r="B8" s="33" t="s">
        <v>25</v>
      </c>
      <c r="C8" s="40">
        <v>50</v>
      </c>
      <c r="D8" s="40">
        <v>1</v>
      </c>
      <c r="E8" s="40">
        <v>3</v>
      </c>
      <c r="F8" s="40">
        <v>14</v>
      </c>
      <c r="G8" s="40">
        <v>147</v>
      </c>
      <c r="H8" s="40">
        <v>218</v>
      </c>
      <c r="I8" s="40">
        <v>422</v>
      </c>
      <c r="J8" s="40">
        <v>558</v>
      </c>
      <c r="K8" s="40">
        <v>304</v>
      </c>
      <c r="L8" s="40">
        <v>132</v>
      </c>
      <c r="M8" s="40">
        <v>30</v>
      </c>
      <c r="N8" s="34">
        <v>8</v>
      </c>
      <c r="O8" s="93">
        <v>1887</v>
      </c>
    </row>
    <row r="9" spans="1:15" ht="15.75" x14ac:dyDescent="0.25">
      <c r="A9" s="146" t="s">
        <v>58</v>
      </c>
      <c r="B9" s="33" t="s">
        <v>25</v>
      </c>
      <c r="C9" s="40" t="s">
        <v>25</v>
      </c>
      <c r="D9" s="40">
        <v>1</v>
      </c>
      <c r="E9" s="40">
        <v>7</v>
      </c>
      <c r="F9" s="40">
        <v>28</v>
      </c>
      <c r="G9" s="40">
        <v>214</v>
      </c>
      <c r="H9" s="40">
        <v>72</v>
      </c>
      <c r="I9" s="40">
        <v>96</v>
      </c>
      <c r="J9" s="40">
        <v>66</v>
      </c>
      <c r="K9" s="40">
        <v>33</v>
      </c>
      <c r="L9" s="40">
        <v>3</v>
      </c>
      <c r="M9" s="40">
        <v>1</v>
      </c>
      <c r="N9" s="34" t="s">
        <v>25</v>
      </c>
      <c r="O9" s="93">
        <v>521</v>
      </c>
    </row>
    <row r="10" spans="1:15" ht="15.75" x14ac:dyDescent="0.25">
      <c r="A10" s="146" t="s">
        <v>287</v>
      </c>
      <c r="B10" s="33" t="s">
        <v>25</v>
      </c>
      <c r="C10" s="40" t="s">
        <v>25</v>
      </c>
      <c r="D10" s="40" t="s">
        <v>25</v>
      </c>
      <c r="E10" s="40" t="s">
        <v>25</v>
      </c>
      <c r="F10" s="40">
        <v>1</v>
      </c>
      <c r="G10" s="40">
        <v>6</v>
      </c>
      <c r="H10" s="40">
        <v>12</v>
      </c>
      <c r="I10" s="40">
        <v>27</v>
      </c>
      <c r="J10" s="40">
        <v>37</v>
      </c>
      <c r="K10" s="40">
        <v>14</v>
      </c>
      <c r="L10" s="40">
        <v>3</v>
      </c>
      <c r="M10" s="40" t="s">
        <v>25</v>
      </c>
      <c r="N10" s="34" t="s">
        <v>25</v>
      </c>
      <c r="O10" s="93">
        <v>100</v>
      </c>
    </row>
    <row r="11" spans="1:15" ht="15.75" x14ac:dyDescent="0.25">
      <c r="A11" s="146" t="s">
        <v>288</v>
      </c>
      <c r="B11" s="33" t="s">
        <v>25</v>
      </c>
      <c r="C11" s="40" t="s">
        <v>25</v>
      </c>
      <c r="D11" s="40">
        <v>1</v>
      </c>
      <c r="E11" s="40">
        <v>1</v>
      </c>
      <c r="F11" s="40">
        <v>14</v>
      </c>
      <c r="G11" s="40">
        <v>85</v>
      </c>
      <c r="H11" s="40">
        <v>96</v>
      </c>
      <c r="I11" s="40">
        <v>143</v>
      </c>
      <c r="J11" s="40">
        <v>324</v>
      </c>
      <c r="K11" s="40">
        <v>74</v>
      </c>
      <c r="L11" s="40">
        <v>14</v>
      </c>
      <c r="M11" s="40">
        <v>3</v>
      </c>
      <c r="N11" s="34">
        <v>2</v>
      </c>
      <c r="O11" s="93">
        <v>757</v>
      </c>
    </row>
    <row r="12" spans="1:15" ht="15.75" x14ac:dyDescent="0.25">
      <c r="A12" s="146" t="s">
        <v>59</v>
      </c>
      <c r="B12" s="33" t="s">
        <v>25</v>
      </c>
      <c r="C12" s="40" t="s">
        <v>25</v>
      </c>
      <c r="D12" s="40" t="s">
        <v>25</v>
      </c>
      <c r="E12" s="40">
        <v>5</v>
      </c>
      <c r="F12" s="40">
        <v>43</v>
      </c>
      <c r="G12" s="40">
        <v>44</v>
      </c>
      <c r="H12" s="40">
        <v>53</v>
      </c>
      <c r="I12" s="40">
        <v>117</v>
      </c>
      <c r="J12" s="40">
        <v>76</v>
      </c>
      <c r="K12" s="40">
        <v>12</v>
      </c>
      <c r="L12" s="40">
        <v>5</v>
      </c>
      <c r="M12" s="40">
        <v>1</v>
      </c>
      <c r="N12" s="34" t="s">
        <v>25</v>
      </c>
      <c r="O12" s="93">
        <v>356</v>
      </c>
    </row>
    <row r="13" spans="1:15" ht="15.75" x14ac:dyDescent="0.25">
      <c r="A13" s="146" t="s">
        <v>60</v>
      </c>
      <c r="B13" s="33" t="s">
        <v>25</v>
      </c>
      <c r="C13" s="40" t="s">
        <v>25</v>
      </c>
      <c r="D13" s="40" t="s">
        <v>25</v>
      </c>
      <c r="E13" s="40" t="s">
        <v>25</v>
      </c>
      <c r="F13" s="40" t="s">
        <v>25</v>
      </c>
      <c r="G13" s="40">
        <v>15</v>
      </c>
      <c r="H13" s="40">
        <v>6</v>
      </c>
      <c r="I13" s="40">
        <v>20</v>
      </c>
      <c r="J13" s="40">
        <v>21</v>
      </c>
      <c r="K13" s="40">
        <v>14</v>
      </c>
      <c r="L13" s="40">
        <v>2</v>
      </c>
      <c r="M13" s="40">
        <v>1</v>
      </c>
      <c r="N13" s="34" t="s">
        <v>25</v>
      </c>
      <c r="O13" s="93">
        <v>79</v>
      </c>
    </row>
    <row r="14" spans="1:15" ht="15.75" x14ac:dyDescent="0.25">
      <c r="A14" s="146" t="s">
        <v>61</v>
      </c>
      <c r="B14" s="33" t="s">
        <v>25</v>
      </c>
      <c r="C14" s="40" t="s">
        <v>25</v>
      </c>
      <c r="D14" s="40" t="s">
        <v>25</v>
      </c>
      <c r="E14" s="40" t="s">
        <v>25</v>
      </c>
      <c r="F14" s="40" t="s">
        <v>25</v>
      </c>
      <c r="G14" s="40" t="s">
        <v>25</v>
      </c>
      <c r="H14" s="40">
        <v>1</v>
      </c>
      <c r="I14" s="40">
        <v>2</v>
      </c>
      <c r="J14" s="40">
        <v>2</v>
      </c>
      <c r="K14" s="40">
        <v>3</v>
      </c>
      <c r="L14" s="40">
        <v>1</v>
      </c>
      <c r="M14" s="40" t="s">
        <v>25</v>
      </c>
      <c r="N14" s="34" t="s">
        <v>25</v>
      </c>
      <c r="O14" s="93">
        <v>9</v>
      </c>
    </row>
    <row r="15" spans="1:15" ht="15.75" x14ac:dyDescent="0.25">
      <c r="A15" s="146" t="s">
        <v>289</v>
      </c>
      <c r="B15" s="33" t="s">
        <v>25</v>
      </c>
      <c r="C15" s="40" t="s">
        <v>25</v>
      </c>
      <c r="D15" s="40" t="s">
        <v>25</v>
      </c>
      <c r="E15" s="40" t="s">
        <v>25</v>
      </c>
      <c r="F15" s="40" t="s">
        <v>25</v>
      </c>
      <c r="G15" s="40">
        <v>18</v>
      </c>
      <c r="H15" s="40">
        <v>70</v>
      </c>
      <c r="I15" s="40">
        <v>211</v>
      </c>
      <c r="J15" s="40">
        <v>125</v>
      </c>
      <c r="K15" s="40">
        <v>44</v>
      </c>
      <c r="L15" s="40">
        <v>8</v>
      </c>
      <c r="M15" s="40">
        <v>2</v>
      </c>
      <c r="N15" s="34" t="s">
        <v>25</v>
      </c>
      <c r="O15" s="93">
        <v>478</v>
      </c>
    </row>
    <row r="16" spans="1:15" ht="15.75" x14ac:dyDescent="0.25">
      <c r="A16" s="146" t="s">
        <v>62</v>
      </c>
      <c r="B16" s="33" t="s">
        <v>25</v>
      </c>
      <c r="C16" s="40" t="s">
        <v>25</v>
      </c>
      <c r="D16" s="40">
        <v>1</v>
      </c>
      <c r="E16" s="40">
        <v>7</v>
      </c>
      <c r="F16" s="40">
        <v>19</v>
      </c>
      <c r="G16" s="40">
        <v>238</v>
      </c>
      <c r="H16" s="40">
        <v>136</v>
      </c>
      <c r="I16" s="40">
        <v>139</v>
      </c>
      <c r="J16" s="40">
        <v>160</v>
      </c>
      <c r="K16" s="40">
        <v>114</v>
      </c>
      <c r="L16" s="40">
        <v>9</v>
      </c>
      <c r="M16" s="40">
        <v>5</v>
      </c>
      <c r="N16" s="34" t="s">
        <v>25</v>
      </c>
      <c r="O16" s="93">
        <v>828</v>
      </c>
    </row>
    <row r="17" spans="1:15" ht="15.75" x14ac:dyDescent="0.25">
      <c r="A17" s="146" t="s">
        <v>290</v>
      </c>
      <c r="B17" s="33" t="s">
        <v>25</v>
      </c>
      <c r="C17" s="40" t="s">
        <v>25</v>
      </c>
      <c r="D17" s="40" t="s">
        <v>25</v>
      </c>
      <c r="E17" s="40" t="s">
        <v>25</v>
      </c>
      <c r="F17" s="40" t="s">
        <v>25</v>
      </c>
      <c r="G17" s="40">
        <v>2</v>
      </c>
      <c r="H17" s="40">
        <v>20</v>
      </c>
      <c r="I17" s="40">
        <v>47</v>
      </c>
      <c r="J17" s="40">
        <v>37</v>
      </c>
      <c r="K17" s="40">
        <v>33</v>
      </c>
      <c r="L17" s="40">
        <v>2</v>
      </c>
      <c r="M17" s="40">
        <v>1</v>
      </c>
      <c r="N17" s="34" t="s">
        <v>25</v>
      </c>
      <c r="O17" s="93">
        <v>142</v>
      </c>
    </row>
    <row r="18" spans="1:15" ht="15.75" x14ac:dyDescent="0.25">
      <c r="A18" s="146" t="s">
        <v>291</v>
      </c>
      <c r="B18" s="33" t="s">
        <v>25</v>
      </c>
      <c r="C18" s="40" t="s">
        <v>25</v>
      </c>
      <c r="D18" s="40" t="s">
        <v>25</v>
      </c>
      <c r="E18" s="40" t="s">
        <v>25</v>
      </c>
      <c r="F18" s="40">
        <v>2</v>
      </c>
      <c r="G18" s="40">
        <v>40</v>
      </c>
      <c r="H18" s="40">
        <v>28</v>
      </c>
      <c r="I18" s="40">
        <v>79</v>
      </c>
      <c r="J18" s="40">
        <v>59</v>
      </c>
      <c r="K18" s="40">
        <v>23</v>
      </c>
      <c r="L18" s="40">
        <v>5</v>
      </c>
      <c r="M18" s="40" t="s">
        <v>25</v>
      </c>
      <c r="N18" s="34" t="s">
        <v>25</v>
      </c>
      <c r="O18" s="93">
        <v>236</v>
      </c>
    </row>
    <row r="19" spans="1:15" ht="15.75" x14ac:dyDescent="0.25">
      <c r="A19" s="146" t="s">
        <v>292</v>
      </c>
      <c r="B19" s="33" t="s">
        <v>25</v>
      </c>
      <c r="C19" s="40" t="s">
        <v>25</v>
      </c>
      <c r="D19" s="40">
        <v>2</v>
      </c>
      <c r="E19" s="40">
        <v>1</v>
      </c>
      <c r="F19" s="40">
        <v>9</v>
      </c>
      <c r="G19" s="40">
        <v>32</v>
      </c>
      <c r="H19" s="40">
        <v>51</v>
      </c>
      <c r="I19" s="40">
        <v>114</v>
      </c>
      <c r="J19" s="40">
        <v>118</v>
      </c>
      <c r="K19" s="40">
        <v>63</v>
      </c>
      <c r="L19" s="40">
        <v>16</v>
      </c>
      <c r="M19" s="40">
        <v>6</v>
      </c>
      <c r="N19" s="34">
        <v>1</v>
      </c>
      <c r="O19" s="93">
        <v>413</v>
      </c>
    </row>
    <row r="20" spans="1:15" ht="15.75" x14ac:dyDescent="0.25">
      <c r="A20" s="146" t="s">
        <v>293</v>
      </c>
      <c r="B20" s="33" t="s">
        <v>25</v>
      </c>
      <c r="C20" s="40" t="s">
        <v>25</v>
      </c>
      <c r="D20" s="40" t="s">
        <v>25</v>
      </c>
      <c r="E20" s="40" t="s">
        <v>25</v>
      </c>
      <c r="F20" s="40" t="s">
        <v>25</v>
      </c>
      <c r="G20" s="40">
        <v>1</v>
      </c>
      <c r="H20" s="40">
        <v>3</v>
      </c>
      <c r="I20" s="40">
        <v>8</v>
      </c>
      <c r="J20" s="40">
        <v>22</v>
      </c>
      <c r="K20" s="40">
        <v>7</v>
      </c>
      <c r="L20" s="40">
        <v>2</v>
      </c>
      <c r="M20" s="40">
        <v>2</v>
      </c>
      <c r="N20" s="34" t="s">
        <v>25</v>
      </c>
      <c r="O20" s="93">
        <v>45</v>
      </c>
    </row>
    <row r="21" spans="1:15" ht="15.75" x14ac:dyDescent="0.25">
      <c r="A21" s="146" t="s">
        <v>64</v>
      </c>
      <c r="B21" s="33" t="s">
        <v>25</v>
      </c>
      <c r="C21" s="40" t="s">
        <v>25</v>
      </c>
      <c r="D21" s="40" t="s">
        <v>25</v>
      </c>
      <c r="E21" s="40" t="s">
        <v>25</v>
      </c>
      <c r="F21" s="40" t="s">
        <v>25</v>
      </c>
      <c r="G21" s="40">
        <v>8</v>
      </c>
      <c r="H21" s="40">
        <v>19</v>
      </c>
      <c r="I21" s="40">
        <v>17</v>
      </c>
      <c r="J21" s="40">
        <v>14</v>
      </c>
      <c r="K21" s="40">
        <v>22</v>
      </c>
      <c r="L21" s="40">
        <v>19</v>
      </c>
      <c r="M21" s="40">
        <v>4</v>
      </c>
      <c r="N21" s="34">
        <v>1</v>
      </c>
      <c r="O21" s="93">
        <v>104</v>
      </c>
    </row>
    <row r="22" spans="1:15" ht="15.75" x14ac:dyDescent="0.25">
      <c r="A22" s="146" t="s">
        <v>294</v>
      </c>
      <c r="B22" s="33" t="s">
        <v>25</v>
      </c>
      <c r="C22" s="40" t="s">
        <v>25</v>
      </c>
      <c r="D22" s="40" t="s">
        <v>25</v>
      </c>
      <c r="E22" s="40" t="s">
        <v>25</v>
      </c>
      <c r="F22" s="40" t="s">
        <v>25</v>
      </c>
      <c r="G22" s="40" t="s">
        <v>25</v>
      </c>
      <c r="H22" s="40" t="s">
        <v>25</v>
      </c>
      <c r="I22" s="40" t="s">
        <v>25</v>
      </c>
      <c r="J22" s="40" t="s">
        <v>25</v>
      </c>
      <c r="K22" s="40">
        <v>1</v>
      </c>
      <c r="L22" s="40">
        <v>3</v>
      </c>
      <c r="M22" s="40">
        <v>1</v>
      </c>
      <c r="N22" s="34" t="s">
        <v>25</v>
      </c>
      <c r="O22" s="93">
        <v>5</v>
      </c>
    </row>
    <row r="23" spans="1:15" ht="15.75" x14ac:dyDescent="0.25">
      <c r="A23" s="146" t="s">
        <v>295</v>
      </c>
      <c r="B23" s="33" t="s">
        <v>25</v>
      </c>
      <c r="C23" s="40" t="s">
        <v>25</v>
      </c>
      <c r="D23" s="40">
        <v>5</v>
      </c>
      <c r="E23" s="40">
        <v>18</v>
      </c>
      <c r="F23" s="40">
        <v>58</v>
      </c>
      <c r="G23" s="40">
        <v>192</v>
      </c>
      <c r="H23" s="40">
        <v>398</v>
      </c>
      <c r="I23" s="40">
        <v>835</v>
      </c>
      <c r="J23" s="40">
        <v>972</v>
      </c>
      <c r="K23" s="40">
        <v>438</v>
      </c>
      <c r="L23" s="40">
        <v>73</v>
      </c>
      <c r="M23" s="40">
        <v>17</v>
      </c>
      <c r="N23" s="34">
        <v>6</v>
      </c>
      <c r="O23" s="93">
        <v>3012</v>
      </c>
    </row>
    <row r="24" spans="1:15" ht="15.75" x14ac:dyDescent="0.25">
      <c r="A24" s="146" t="s">
        <v>79</v>
      </c>
      <c r="B24" s="33">
        <v>1</v>
      </c>
      <c r="C24" s="40" t="s">
        <v>25</v>
      </c>
      <c r="D24" s="40">
        <v>3</v>
      </c>
      <c r="E24" s="40" t="s">
        <v>25</v>
      </c>
      <c r="F24" s="40">
        <v>46</v>
      </c>
      <c r="G24" s="40">
        <v>41</v>
      </c>
      <c r="H24" s="40">
        <v>130</v>
      </c>
      <c r="I24" s="40">
        <v>436</v>
      </c>
      <c r="J24" s="40">
        <v>510</v>
      </c>
      <c r="K24" s="40">
        <v>288</v>
      </c>
      <c r="L24" s="40">
        <v>17</v>
      </c>
      <c r="M24" s="40">
        <v>6</v>
      </c>
      <c r="N24" s="34" t="s">
        <v>25</v>
      </c>
      <c r="O24" s="93">
        <v>1478</v>
      </c>
    </row>
    <row r="25" spans="1:15" ht="15.75" x14ac:dyDescent="0.25">
      <c r="A25" s="146" t="s">
        <v>80</v>
      </c>
      <c r="B25" s="33" t="s">
        <v>25</v>
      </c>
      <c r="C25" s="40">
        <v>1</v>
      </c>
      <c r="D25" s="40" t="s">
        <v>25</v>
      </c>
      <c r="E25" s="40" t="s">
        <v>25</v>
      </c>
      <c r="F25" s="40">
        <v>2</v>
      </c>
      <c r="G25" s="40">
        <v>33</v>
      </c>
      <c r="H25" s="40">
        <v>69</v>
      </c>
      <c r="I25" s="40">
        <v>95</v>
      </c>
      <c r="J25" s="40">
        <v>83</v>
      </c>
      <c r="K25" s="40">
        <v>35</v>
      </c>
      <c r="L25" s="40">
        <v>8</v>
      </c>
      <c r="M25" s="40">
        <v>2</v>
      </c>
      <c r="N25" s="34">
        <v>1</v>
      </c>
      <c r="O25" s="93">
        <v>329</v>
      </c>
    </row>
    <row r="26" spans="1:15" ht="15.75" x14ac:dyDescent="0.25">
      <c r="A26" s="146" t="s">
        <v>81</v>
      </c>
      <c r="B26" s="33" t="s">
        <v>25</v>
      </c>
      <c r="C26" s="40" t="s">
        <v>25</v>
      </c>
      <c r="D26" s="40">
        <v>2</v>
      </c>
      <c r="E26" s="40" t="s">
        <v>25</v>
      </c>
      <c r="F26" s="40" t="s">
        <v>25</v>
      </c>
      <c r="G26" s="40" t="s">
        <v>25</v>
      </c>
      <c r="H26" s="40">
        <v>1</v>
      </c>
      <c r="I26" s="40">
        <v>8</v>
      </c>
      <c r="J26" s="40">
        <v>4</v>
      </c>
      <c r="K26" s="40">
        <v>10</v>
      </c>
      <c r="L26" s="40">
        <v>1</v>
      </c>
      <c r="M26" s="40" t="s">
        <v>25</v>
      </c>
      <c r="N26" s="34" t="s">
        <v>25</v>
      </c>
      <c r="O26" s="93">
        <v>26</v>
      </c>
    </row>
    <row r="27" spans="1:15" ht="15.75" x14ac:dyDescent="0.25">
      <c r="A27" s="146" t="s">
        <v>296</v>
      </c>
      <c r="B27" s="33" t="s">
        <v>25</v>
      </c>
      <c r="C27" s="40" t="s">
        <v>25</v>
      </c>
      <c r="D27" s="40" t="s">
        <v>25</v>
      </c>
      <c r="E27" s="40">
        <v>2</v>
      </c>
      <c r="F27" s="40">
        <v>11</v>
      </c>
      <c r="G27" s="40">
        <v>22</v>
      </c>
      <c r="H27" s="40">
        <v>36</v>
      </c>
      <c r="I27" s="40">
        <v>83</v>
      </c>
      <c r="J27" s="40">
        <v>44</v>
      </c>
      <c r="K27" s="40">
        <v>13</v>
      </c>
      <c r="L27" s="40">
        <v>4</v>
      </c>
      <c r="M27" s="40" t="s">
        <v>25</v>
      </c>
      <c r="N27" s="34" t="s">
        <v>25</v>
      </c>
      <c r="O27" s="93">
        <v>215</v>
      </c>
    </row>
    <row r="28" spans="1:15" ht="15.75" x14ac:dyDescent="0.25">
      <c r="A28" s="146" t="s">
        <v>297</v>
      </c>
      <c r="B28" s="33" t="s">
        <v>25</v>
      </c>
      <c r="C28" s="40" t="s">
        <v>25</v>
      </c>
      <c r="D28" s="40" t="s">
        <v>25</v>
      </c>
      <c r="E28" s="40">
        <v>1</v>
      </c>
      <c r="F28" s="40">
        <v>1</v>
      </c>
      <c r="G28" s="40">
        <v>6</v>
      </c>
      <c r="H28" s="40">
        <v>23</v>
      </c>
      <c r="I28" s="40">
        <v>86</v>
      </c>
      <c r="J28" s="40">
        <v>86</v>
      </c>
      <c r="K28" s="40">
        <v>53</v>
      </c>
      <c r="L28" s="40">
        <v>8</v>
      </c>
      <c r="M28" s="40">
        <v>3</v>
      </c>
      <c r="N28" s="34" t="s">
        <v>25</v>
      </c>
      <c r="O28" s="93">
        <v>267</v>
      </c>
    </row>
    <row r="29" spans="1:15" ht="15.75" x14ac:dyDescent="0.25">
      <c r="A29" s="146" t="s">
        <v>298</v>
      </c>
      <c r="B29" s="33" t="s">
        <v>25</v>
      </c>
      <c r="C29" s="40" t="s">
        <v>25</v>
      </c>
      <c r="D29" s="40" t="s">
        <v>25</v>
      </c>
      <c r="E29" s="40" t="s">
        <v>25</v>
      </c>
      <c r="F29" s="40" t="s">
        <v>25</v>
      </c>
      <c r="G29" s="40" t="s">
        <v>25</v>
      </c>
      <c r="H29" s="40" t="s">
        <v>25</v>
      </c>
      <c r="I29" s="40" t="s">
        <v>25</v>
      </c>
      <c r="J29" s="40">
        <v>1</v>
      </c>
      <c r="K29" s="40">
        <v>1</v>
      </c>
      <c r="L29" s="40" t="s">
        <v>25</v>
      </c>
      <c r="M29" s="40" t="s">
        <v>25</v>
      </c>
      <c r="N29" s="34" t="s">
        <v>25</v>
      </c>
      <c r="O29" s="93">
        <v>2</v>
      </c>
    </row>
    <row r="30" spans="1:15" ht="15.75" x14ac:dyDescent="0.25">
      <c r="A30" s="146" t="s">
        <v>70</v>
      </c>
      <c r="B30" s="33">
        <v>112</v>
      </c>
      <c r="C30" s="40">
        <v>239</v>
      </c>
      <c r="D30" s="40">
        <v>36</v>
      </c>
      <c r="E30" s="40">
        <v>258</v>
      </c>
      <c r="F30" s="40">
        <v>883</v>
      </c>
      <c r="G30" s="40">
        <v>1555</v>
      </c>
      <c r="H30" s="40">
        <v>2697</v>
      </c>
      <c r="I30" s="40">
        <v>5146</v>
      </c>
      <c r="J30" s="40">
        <v>4008</v>
      </c>
      <c r="K30" s="40">
        <v>1929</v>
      </c>
      <c r="L30" s="40">
        <v>120</v>
      </c>
      <c r="M30" s="40">
        <v>51</v>
      </c>
      <c r="N30" s="34">
        <v>6</v>
      </c>
      <c r="O30" s="93">
        <v>17040</v>
      </c>
    </row>
    <row r="31" spans="1:15" ht="15.75" x14ac:dyDescent="0.25">
      <c r="A31" s="146" t="s">
        <v>71</v>
      </c>
      <c r="B31" s="33" t="s">
        <v>25</v>
      </c>
      <c r="C31" s="40" t="s">
        <v>25</v>
      </c>
      <c r="D31" s="40" t="s">
        <v>25</v>
      </c>
      <c r="E31" s="40" t="s">
        <v>25</v>
      </c>
      <c r="F31" s="40">
        <v>38</v>
      </c>
      <c r="G31" s="40">
        <v>142</v>
      </c>
      <c r="H31" s="40">
        <v>92</v>
      </c>
      <c r="I31" s="40">
        <v>92</v>
      </c>
      <c r="J31" s="40">
        <v>83</v>
      </c>
      <c r="K31" s="40">
        <v>41</v>
      </c>
      <c r="L31" s="40">
        <v>5</v>
      </c>
      <c r="M31" s="40">
        <v>3</v>
      </c>
      <c r="N31" s="34" t="s">
        <v>25</v>
      </c>
      <c r="O31" s="93">
        <v>496</v>
      </c>
    </row>
    <row r="32" spans="1:15" ht="15.75" x14ac:dyDescent="0.25">
      <c r="A32" s="146" t="s">
        <v>299</v>
      </c>
      <c r="B32" s="33">
        <v>4</v>
      </c>
      <c r="C32" s="40">
        <v>1</v>
      </c>
      <c r="D32" s="40" t="s">
        <v>25</v>
      </c>
      <c r="E32" s="40">
        <v>4</v>
      </c>
      <c r="F32" s="40">
        <v>12</v>
      </c>
      <c r="G32" s="40">
        <v>135</v>
      </c>
      <c r="H32" s="40">
        <v>172</v>
      </c>
      <c r="I32" s="40">
        <v>300</v>
      </c>
      <c r="J32" s="40">
        <v>399</v>
      </c>
      <c r="K32" s="40">
        <v>166</v>
      </c>
      <c r="L32" s="40">
        <v>41</v>
      </c>
      <c r="M32" s="40">
        <v>12</v>
      </c>
      <c r="N32" s="34">
        <v>4</v>
      </c>
      <c r="O32" s="93">
        <v>1250</v>
      </c>
    </row>
    <row r="33" spans="1:15" ht="15.75" x14ac:dyDescent="0.25">
      <c r="A33" s="146" t="s">
        <v>72</v>
      </c>
      <c r="B33" s="33" t="s">
        <v>25</v>
      </c>
      <c r="C33" s="40" t="s">
        <v>25</v>
      </c>
      <c r="D33" s="40" t="s">
        <v>25</v>
      </c>
      <c r="E33" s="40">
        <v>1</v>
      </c>
      <c r="F33" s="40">
        <v>2</v>
      </c>
      <c r="G33" s="40">
        <v>13</v>
      </c>
      <c r="H33" s="40">
        <v>23</v>
      </c>
      <c r="I33" s="40">
        <v>43</v>
      </c>
      <c r="J33" s="40">
        <v>54</v>
      </c>
      <c r="K33" s="40">
        <v>21</v>
      </c>
      <c r="L33" s="40">
        <v>5</v>
      </c>
      <c r="M33" s="40">
        <v>1</v>
      </c>
      <c r="N33" s="34" t="s">
        <v>25</v>
      </c>
      <c r="O33" s="93">
        <v>163</v>
      </c>
    </row>
    <row r="34" spans="1:15" ht="15.75" x14ac:dyDescent="0.25">
      <c r="A34" s="146" t="s">
        <v>300</v>
      </c>
      <c r="B34" s="33" t="s">
        <v>25</v>
      </c>
      <c r="C34" s="40" t="s">
        <v>25</v>
      </c>
      <c r="D34" s="40" t="s">
        <v>25</v>
      </c>
      <c r="E34" s="40" t="s">
        <v>25</v>
      </c>
      <c r="F34" s="40" t="s">
        <v>25</v>
      </c>
      <c r="G34" s="40">
        <v>3</v>
      </c>
      <c r="H34" s="40">
        <v>9</v>
      </c>
      <c r="I34" s="40">
        <v>39</v>
      </c>
      <c r="J34" s="40">
        <v>22</v>
      </c>
      <c r="K34" s="40">
        <v>8</v>
      </c>
      <c r="L34" s="40">
        <v>1</v>
      </c>
      <c r="M34" s="40" t="s">
        <v>25</v>
      </c>
      <c r="N34" s="34" t="s">
        <v>25</v>
      </c>
      <c r="O34" s="93">
        <v>82</v>
      </c>
    </row>
    <row r="35" spans="1:15" ht="15.75" x14ac:dyDescent="0.25">
      <c r="A35" s="146" t="s">
        <v>301</v>
      </c>
      <c r="B35" s="33">
        <v>11</v>
      </c>
      <c r="C35" s="40">
        <v>5</v>
      </c>
      <c r="D35" s="40" t="s">
        <v>25</v>
      </c>
      <c r="E35" s="40">
        <v>12</v>
      </c>
      <c r="F35" s="40">
        <v>49</v>
      </c>
      <c r="G35" s="40">
        <v>228</v>
      </c>
      <c r="H35" s="40">
        <v>384</v>
      </c>
      <c r="I35" s="40">
        <v>765</v>
      </c>
      <c r="J35" s="40">
        <v>1037</v>
      </c>
      <c r="K35" s="40">
        <v>360</v>
      </c>
      <c r="L35" s="40">
        <v>66</v>
      </c>
      <c r="M35" s="40">
        <v>22</v>
      </c>
      <c r="N35" s="34">
        <v>5</v>
      </c>
      <c r="O35" s="93">
        <v>2944</v>
      </c>
    </row>
    <row r="36" spans="1:15" ht="15.75" x14ac:dyDescent="0.25">
      <c r="A36" s="146" t="s">
        <v>74</v>
      </c>
      <c r="B36" s="33" t="s">
        <v>25</v>
      </c>
      <c r="C36" s="40" t="s">
        <v>25</v>
      </c>
      <c r="D36" s="40" t="s">
        <v>25</v>
      </c>
      <c r="E36" s="40" t="s">
        <v>25</v>
      </c>
      <c r="F36" s="40">
        <v>1</v>
      </c>
      <c r="G36" s="40" t="s">
        <v>25</v>
      </c>
      <c r="H36" s="40">
        <v>1</v>
      </c>
      <c r="I36" s="40">
        <v>5</v>
      </c>
      <c r="J36" s="40">
        <v>7</v>
      </c>
      <c r="K36" s="40">
        <v>2</v>
      </c>
      <c r="L36" s="40" t="s">
        <v>25</v>
      </c>
      <c r="M36" s="40" t="s">
        <v>25</v>
      </c>
      <c r="N36" s="34" t="s">
        <v>25</v>
      </c>
      <c r="O36" s="93">
        <v>16</v>
      </c>
    </row>
    <row r="37" spans="1:15" ht="15.75" x14ac:dyDescent="0.25">
      <c r="A37" s="146" t="s">
        <v>302</v>
      </c>
      <c r="B37" s="33" t="s">
        <v>25</v>
      </c>
      <c r="C37" s="40" t="s">
        <v>25</v>
      </c>
      <c r="D37" s="40" t="s">
        <v>25</v>
      </c>
      <c r="E37" s="40" t="s">
        <v>25</v>
      </c>
      <c r="F37" s="40">
        <v>1</v>
      </c>
      <c r="G37" s="40">
        <v>6</v>
      </c>
      <c r="H37" s="40">
        <v>2</v>
      </c>
      <c r="I37" s="40">
        <v>9</v>
      </c>
      <c r="J37" s="40">
        <v>8</v>
      </c>
      <c r="K37" s="40">
        <v>4</v>
      </c>
      <c r="L37" s="40">
        <v>1</v>
      </c>
      <c r="M37" s="40" t="s">
        <v>25</v>
      </c>
      <c r="N37" s="34" t="s">
        <v>25</v>
      </c>
      <c r="O37" s="93">
        <v>31</v>
      </c>
    </row>
    <row r="38" spans="1:15" ht="15.75" x14ac:dyDescent="0.25">
      <c r="A38" s="146" t="s">
        <v>73</v>
      </c>
      <c r="B38" s="33" t="s">
        <v>25</v>
      </c>
      <c r="C38" s="40" t="s">
        <v>25</v>
      </c>
      <c r="D38" s="40" t="s">
        <v>25</v>
      </c>
      <c r="E38" s="40" t="s">
        <v>25</v>
      </c>
      <c r="F38" s="40" t="s">
        <v>25</v>
      </c>
      <c r="G38" s="40">
        <v>17</v>
      </c>
      <c r="H38" s="40">
        <v>28</v>
      </c>
      <c r="I38" s="40">
        <v>65</v>
      </c>
      <c r="J38" s="40">
        <v>49</v>
      </c>
      <c r="K38" s="40">
        <v>21</v>
      </c>
      <c r="L38" s="40">
        <v>4</v>
      </c>
      <c r="M38" s="40">
        <v>1</v>
      </c>
      <c r="N38" s="34" t="s">
        <v>25</v>
      </c>
      <c r="O38" s="93">
        <v>185</v>
      </c>
    </row>
    <row r="39" spans="1:15" ht="15.75" x14ac:dyDescent="0.25">
      <c r="A39" s="146" t="s">
        <v>75</v>
      </c>
      <c r="B39" s="33" t="s">
        <v>25</v>
      </c>
      <c r="C39" s="40">
        <v>2</v>
      </c>
      <c r="D39" s="40">
        <v>1</v>
      </c>
      <c r="E39" s="40">
        <v>3</v>
      </c>
      <c r="F39" s="40">
        <v>26</v>
      </c>
      <c r="G39" s="40">
        <v>68</v>
      </c>
      <c r="H39" s="40">
        <v>112</v>
      </c>
      <c r="I39" s="40">
        <v>189</v>
      </c>
      <c r="J39" s="40">
        <v>146</v>
      </c>
      <c r="K39" s="40">
        <v>47</v>
      </c>
      <c r="L39" s="40">
        <v>5</v>
      </c>
      <c r="M39" s="40" t="s">
        <v>25</v>
      </c>
      <c r="N39" s="34" t="s">
        <v>25</v>
      </c>
      <c r="O39" s="93">
        <v>599</v>
      </c>
    </row>
    <row r="40" spans="1:15" ht="15.75" x14ac:dyDescent="0.25">
      <c r="A40" s="146" t="s">
        <v>76</v>
      </c>
      <c r="B40" s="33" t="s">
        <v>25</v>
      </c>
      <c r="C40" s="40" t="s">
        <v>25</v>
      </c>
      <c r="D40" s="40" t="s">
        <v>25</v>
      </c>
      <c r="E40" s="40">
        <v>2</v>
      </c>
      <c r="F40" s="40">
        <v>1</v>
      </c>
      <c r="G40" s="40">
        <v>46</v>
      </c>
      <c r="H40" s="40">
        <v>46</v>
      </c>
      <c r="I40" s="40">
        <v>59</v>
      </c>
      <c r="J40" s="40">
        <v>41</v>
      </c>
      <c r="K40" s="40">
        <v>27</v>
      </c>
      <c r="L40" s="40">
        <v>3</v>
      </c>
      <c r="M40" s="40" t="s">
        <v>25</v>
      </c>
      <c r="N40" s="34" t="s">
        <v>25</v>
      </c>
      <c r="O40" s="93">
        <v>225</v>
      </c>
    </row>
    <row r="41" spans="1:15" ht="15.75" x14ac:dyDescent="0.25">
      <c r="A41" s="146" t="s">
        <v>303</v>
      </c>
      <c r="B41" s="33" t="s">
        <v>25</v>
      </c>
      <c r="C41" s="40" t="s">
        <v>25</v>
      </c>
      <c r="D41" s="40" t="s">
        <v>25</v>
      </c>
      <c r="E41" s="40">
        <v>2</v>
      </c>
      <c r="F41" s="40">
        <v>79</v>
      </c>
      <c r="G41" s="40">
        <v>88</v>
      </c>
      <c r="H41" s="40">
        <v>294</v>
      </c>
      <c r="I41" s="40">
        <v>220</v>
      </c>
      <c r="J41" s="40">
        <v>139</v>
      </c>
      <c r="K41" s="40">
        <v>56</v>
      </c>
      <c r="L41" s="40">
        <v>14</v>
      </c>
      <c r="M41" s="40">
        <v>4</v>
      </c>
      <c r="N41" s="34" t="s">
        <v>25</v>
      </c>
      <c r="O41" s="93">
        <v>896</v>
      </c>
    </row>
    <row r="42" spans="1:15" ht="15.75" x14ac:dyDescent="0.25">
      <c r="A42" s="146" t="s">
        <v>77</v>
      </c>
      <c r="B42" s="33" t="s">
        <v>25</v>
      </c>
      <c r="C42" s="40" t="s">
        <v>25</v>
      </c>
      <c r="D42" s="40" t="s">
        <v>25</v>
      </c>
      <c r="E42" s="40" t="s">
        <v>25</v>
      </c>
      <c r="F42" s="40" t="s">
        <v>25</v>
      </c>
      <c r="G42" s="40">
        <v>6</v>
      </c>
      <c r="H42" s="40">
        <v>15</v>
      </c>
      <c r="I42" s="40">
        <v>24</v>
      </c>
      <c r="J42" s="40">
        <v>27</v>
      </c>
      <c r="K42" s="40">
        <v>15</v>
      </c>
      <c r="L42" s="40">
        <v>4</v>
      </c>
      <c r="M42" s="40">
        <v>1</v>
      </c>
      <c r="N42" s="34" t="s">
        <v>25</v>
      </c>
      <c r="O42" s="93">
        <v>92</v>
      </c>
    </row>
    <row r="43" spans="1:15" ht="15.75" x14ac:dyDescent="0.25">
      <c r="A43" s="146" t="s">
        <v>82</v>
      </c>
      <c r="B43" s="33">
        <v>1</v>
      </c>
      <c r="C43" s="40">
        <v>35</v>
      </c>
      <c r="D43" s="40">
        <v>4</v>
      </c>
      <c r="E43" s="40">
        <v>34</v>
      </c>
      <c r="F43" s="40">
        <v>37</v>
      </c>
      <c r="G43" s="40">
        <v>122</v>
      </c>
      <c r="H43" s="40">
        <v>194</v>
      </c>
      <c r="I43" s="40">
        <v>314</v>
      </c>
      <c r="J43" s="40">
        <v>485</v>
      </c>
      <c r="K43" s="40">
        <v>200</v>
      </c>
      <c r="L43" s="40">
        <v>53</v>
      </c>
      <c r="M43" s="40">
        <v>14</v>
      </c>
      <c r="N43" s="34">
        <v>4</v>
      </c>
      <c r="O43" s="93">
        <v>1497</v>
      </c>
    </row>
    <row r="44" spans="1:15" ht="15.75" x14ac:dyDescent="0.25">
      <c r="A44" s="146" t="s">
        <v>83</v>
      </c>
      <c r="B44" s="33" t="s">
        <v>25</v>
      </c>
      <c r="C44" s="40">
        <v>8</v>
      </c>
      <c r="D44" s="40" t="s">
        <v>25</v>
      </c>
      <c r="E44" s="40">
        <v>51</v>
      </c>
      <c r="F44" s="40">
        <v>42</v>
      </c>
      <c r="G44" s="40">
        <v>88</v>
      </c>
      <c r="H44" s="40">
        <v>116</v>
      </c>
      <c r="I44" s="40">
        <v>193</v>
      </c>
      <c r="J44" s="40">
        <v>142</v>
      </c>
      <c r="K44" s="40">
        <v>49</v>
      </c>
      <c r="L44" s="40">
        <v>6</v>
      </c>
      <c r="M44" s="40">
        <v>3</v>
      </c>
      <c r="N44" s="34" t="s">
        <v>25</v>
      </c>
      <c r="O44" s="93">
        <v>698</v>
      </c>
    </row>
    <row r="45" spans="1:15" ht="15.75" x14ac:dyDescent="0.25">
      <c r="A45" s="146" t="s">
        <v>304</v>
      </c>
      <c r="B45" s="33" t="s">
        <v>25</v>
      </c>
      <c r="C45" s="40" t="s">
        <v>25</v>
      </c>
      <c r="D45" s="40" t="s">
        <v>25</v>
      </c>
      <c r="E45" s="40" t="s">
        <v>25</v>
      </c>
      <c r="F45" s="40" t="s">
        <v>25</v>
      </c>
      <c r="G45" s="40">
        <v>12</v>
      </c>
      <c r="H45" s="40">
        <v>15</v>
      </c>
      <c r="I45" s="40">
        <v>53</v>
      </c>
      <c r="J45" s="40">
        <v>78</v>
      </c>
      <c r="K45" s="40">
        <v>45</v>
      </c>
      <c r="L45" s="40">
        <v>10</v>
      </c>
      <c r="M45" s="40">
        <v>2</v>
      </c>
      <c r="N45" s="34" t="s">
        <v>25</v>
      </c>
      <c r="O45" s="93">
        <v>215</v>
      </c>
    </row>
    <row r="46" spans="1:15" ht="15.75" x14ac:dyDescent="0.25">
      <c r="A46" s="146" t="s">
        <v>84</v>
      </c>
      <c r="B46" s="33" t="s">
        <v>25</v>
      </c>
      <c r="C46" s="40" t="s">
        <v>25</v>
      </c>
      <c r="D46" s="40">
        <v>2</v>
      </c>
      <c r="E46" s="40" t="s">
        <v>25</v>
      </c>
      <c r="F46" s="40">
        <v>5</v>
      </c>
      <c r="G46" s="40">
        <v>43</v>
      </c>
      <c r="H46" s="40">
        <v>53</v>
      </c>
      <c r="I46" s="40">
        <v>61</v>
      </c>
      <c r="J46" s="40">
        <v>35</v>
      </c>
      <c r="K46" s="40">
        <v>40</v>
      </c>
      <c r="L46" s="40" t="s">
        <v>25</v>
      </c>
      <c r="M46" s="40">
        <v>2</v>
      </c>
      <c r="N46" s="34">
        <v>1</v>
      </c>
      <c r="O46" s="93">
        <v>242</v>
      </c>
    </row>
    <row r="47" spans="1:15" ht="15.75" x14ac:dyDescent="0.25">
      <c r="A47" s="146" t="s">
        <v>305</v>
      </c>
      <c r="B47" s="33" t="s">
        <v>25</v>
      </c>
      <c r="C47" s="40" t="s">
        <v>25</v>
      </c>
      <c r="D47" s="40" t="s">
        <v>25</v>
      </c>
      <c r="E47" s="40" t="s">
        <v>25</v>
      </c>
      <c r="F47" s="40">
        <v>5</v>
      </c>
      <c r="G47" s="40">
        <v>6</v>
      </c>
      <c r="H47" s="40">
        <v>12</v>
      </c>
      <c r="I47" s="40">
        <v>11</v>
      </c>
      <c r="J47" s="40">
        <v>13</v>
      </c>
      <c r="K47" s="40">
        <v>6</v>
      </c>
      <c r="L47" s="40">
        <v>3</v>
      </c>
      <c r="M47" s="40" t="s">
        <v>25</v>
      </c>
      <c r="N47" s="34" t="s">
        <v>25</v>
      </c>
      <c r="O47" s="93">
        <v>56</v>
      </c>
    </row>
    <row r="48" spans="1:15" ht="15.75" x14ac:dyDescent="0.25">
      <c r="A48" s="146" t="s">
        <v>85</v>
      </c>
      <c r="B48" s="33" t="s">
        <v>25</v>
      </c>
      <c r="C48" s="40">
        <v>137</v>
      </c>
      <c r="D48" s="40">
        <v>2</v>
      </c>
      <c r="E48" s="40">
        <v>1</v>
      </c>
      <c r="F48" s="40">
        <v>31</v>
      </c>
      <c r="G48" s="40">
        <v>116</v>
      </c>
      <c r="H48" s="40">
        <v>643</v>
      </c>
      <c r="I48" s="40">
        <v>820</v>
      </c>
      <c r="J48" s="40">
        <v>1705</v>
      </c>
      <c r="K48" s="40">
        <v>712</v>
      </c>
      <c r="L48" s="40">
        <v>228</v>
      </c>
      <c r="M48" s="40">
        <v>68</v>
      </c>
      <c r="N48" s="34">
        <v>13</v>
      </c>
      <c r="O48" s="93">
        <v>4476</v>
      </c>
    </row>
    <row r="49" spans="1:15" ht="15.75" x14ac:dyDescent="0.25">
      <c r="A49" s="146" t="s">
        <v>306</v>
      </c>
      <c r="B49" s="33" t="s">
        <v>25</v>
      </c>
      <c r="C49" s="40" t="s">
        <v>25</v>
      </c>
      <c r="D49" s="40" t="s">
        <v>25</v>
      </c>
      <c r="E49" s="40" t="s">
        <v>25</v>
      </c>
      <c r="F49" s="40" t="s">
        <v>25</v>
      </c>
      <c r="G49" s="40" t="s">
        <v>25</v>
      </c>
      <c r="H49" s="40">
        <v>12</v>
      </c>
      <c r="I49" s="40">
        <v>10</v>
      </c>
      <c r="J49" s="40">
        <v>11</v>
      </c>
      <c r="K49" s="40">
        <v>4</v>
      </c>
      <c r="L49" s="40">
        <v>2</v>
      </c>
      <c r="M49" s="40" t="s">
        <v>25</v>
      </c>
      <c r="N49" s="34" t="s">
        <v>25</v>
      </c>
      <c r="O49" s="93">
        <v>39</v>
      </c>
    </row>
    <row r="50" spans="1:15" ht="15.75" x14ac:dyDescent="0.25">
      <c r="A50" s="146" t="s">
        <v>307</v>
      </c>
      <c r="B50" s="33" t="s">
        <v>25</v>
      </c>
      <c r="C50" s="40" t="s">
        <v>25</v>
      </c>
      <c r="D50" s="40" t="s">
        <v>25</v>
      </c>
      <c r="E50" s="40" t="s">
        <v>25</v>
      </c>
      <c r="F50" s="40">
        <v>10</v>
      </c>
      <c r="G50" s="40">
        <v>38</v>
      </c>
      <c r="H50" s="40">
        <v>32</v>
      </c>
      <c r="I50" s="40">
        <v>157</v>
      </c>
      <c r="J50" s="40">
        <v>270</v>
      </c>
      <c r="K50" s="40">
        <v>168</v>
      </c>
      <c r="L50" s="40">
        <v>36</v>
      </c>
      <c r="M50" s="40">
        <v>11</v>
      </c>
      <c r="N50" s="34">
        <v>3</v>
      </c>
      <c r="O50" s="93">
        <v>725</v>
      </c>
    </row>
    <row r="51" spans="1:15" ht="15.75" x14ac:dyDescent="0.25">
      <c r="A51" s="146" t="s">
        <v>308</v>
      </c>
      <c r="B51" s="33" t="s">
        <v>25</v>
      </c>
      <c r="C51" s="40">
        <v>45</v>
      </c>
      <c r="D51" s="40">
        <v>10</v>
      </c>
      <c r="E51" s="40">
        <v>35</v>
      </c>
      <c r="F51" s="40">
        <v>54</v>
      </c>
      <c r="G51" s="40">
        <v>390</v>
      </c>
      <c r="H51" s="40">
        <v>696</v>
      </c>
      <c r="I51" s="40">
        <v>1513</v>
      </c>
      <c r="J51" s="40">
        <v>1688</v>
      </c>
      <c r="K51" s="40">
        <v>741</v>
      </c>
      <c r="L51" s="40">
        <v>140</v>
      </c>
      <c r="M51" s="40">
        <v>35</v>
      </c>
      <c r="N51" s="34">
        <v>7</v>
      </c>
      <c r="O51" s="93">
        <v>5354</v>
      </c>
    </row>
    <row r="52" spans="1:15" ht="15.75" x14ac:dyDescent="0.25">
      <c r="A52" s="146" t="s">
        <v>309</v>
      </c>
      <c r="B52" s="33" t="s">
        <v>25</v>
      </c>
      <c r="C52" s="40" t="s">
        <v>25</v>
      </c>
      <c r="D52" s="40" t="s">
        <v>25</v>
      </c>
      <c r="E52" s="40" t="s">
        <v>25</v>
      </c>
      <c r="F52" s="40">
        <v>10</v>
      </c>
      <c r="G52" s="40">
        <v>38</v>
      </c>
      <c r="H52" s="40">
        <v>116</v>
      </c>
      <c r="I52" s="40">
        <v>472</v>
      </c>
      <c r="J52" s="40">
        <v>197</v>
      </c>
      <c r="K52" s="40">
        <v>49</v>
      </c>
      <c r="L52" s="40">
        <v>7</v>
      </c>
      <c r="M52" s="40">
        <v>1</v>
      </c>
      <c r="N52" s="34" t="s">
        <v>25</v>
      </c>
      <c r="O52" s="93">
        <v>890</v>
      </c>
    </row>
    <row r="53" spans="1:15" ht="15.75" x14ac:dyDescent="0.25">
      <c r="A53" s="146" t="s">
        <v>310</v>
      </c>
      <c r="B53" s="33" t="s">
        <v>25</v>
      </c>
      <c r="C53" s="40" t="s">
        <v>25</v>
      </c>
      <c r="D53" s="40" t="s">
        <v>25</v>
      </c>
      <c r="E53" s="40" t="s">
        <v>25</v>
      </c>
      <c r="F53" s="40" t="s">
        <v>25</v>
      </c>
      <c r="G53" s="40">
        <v>1</v>
      </c>
      <c r="H53" s="40">
        <v>2</v>
      </c>
      <c r="I53" s="40">
        <v>16</v>
      </c>
      <c r="J53" s="40">
        <v>36</v>
      </c>
      <c r="K53" s="40">
        <v>24</v>
      </c>
      <c r="L53" s="40" t="s">
        <v>25</v>
      </c>
      <c r="M53" s="40">
        <v>2</v>
      </c>
      <c r="N53" s="34" t="s">
        <v>25</v>
      </c>
      <c r="O53" s="93">
        <v>81</v>
      </c>
    </row>
    <row r="54" spans="1:15" ht="15.75" x14ac:dyDescent="0.25">
      <c r="A54" s="146" t="s">
        <v>311</v>
      </c>
      <c r="B54" s="33" t="s">
        <v>25</v>
      </c>
      <c r="C54" s="40" t="s">
        <v>25</v>
      </c>
      <c r="D54" s="40" t="s">
        <v>25</v>
      </c>
      <c r="E54" s="40" t="s">
        <v>25</v>
      </c>
      <c r="F54" s="40" t="s">
        <v>25</v>
      </c>
      <c r="G54" s="40">
        <v>16</v>
      </c>
      <c r="H54" s="40">
        <v>27</v>
      </c>
      <c r="I54" s="40">
        <v>89</v>
      </c>
      <c r="J54" s="40">
        <v>89</v>
      </c>
      <c r="K54" s="40">
        <v>35</v>
      </c>
      <c r="L54" s="40">
        <v>4</v>
      </c>
      <c r="M54" s="40">
        <v>2</v>
      </c>
      <c r="N54" s="34">
        <v>1</v>
      </c>
      <c r="O54" s="93">
        <v>263</v>
      </c>
    </row>
    <row r="55" spans="1:15" ht="15.75" x14ac:dyDescent="0.25">
      <c r="A55" s="146" t="s">
        <v>86</v>
      </c>
      <c r="B55" s="33" t="s">
        <v>25</v>
      </c>
      <c r="C55" s="40">
        <v>14</v>
      </c>
      <c r="D55" s="40" t="s">
        <v>25</v>
      </c>
      <c r="E55" s="40">
        <v>1</v>
      </c>
      <c r="F55" s="40">
        <v>1</v>
      </c>
      <c r="G55" s="40">
        <v>19</v>
      </c>
      <c r="H55" s="40">
        <v>50</v>
      </c>
      <c r="I55" s="40">
        <v>116</v>
      </c>
      <c r="J55" s="40">
        <v>166</v>
      </c>
      <c r="K55" s="40">
        <v>57</v>
      </c>
      <c r="L55" s="40">
        <v>9</v>
      </c>
      <c r="M55" s="40">
        <v>1</v>
      </c>
      <c r="N55" s="34" t="s">
        <v>25</v>
      </c>
      <c r="O55" s="93">
        <v>434</v>
      </c>
    </row>
    <row r="56" spans="1:15" ht="15.75" x14ac:dyDescent="0.25">
      <c r="A56" s="146" t="s">
        <v>312</v>
      </c>
      <c r="B56" s="33" t="s">
        <v>25</v>
      </c>
      <c r="C56" s="40" t="s">
        <v>25</v>
      </c>
      <c r="D56" s="40" t="s">
        <v>25</v>
      </c>
      <c r="E56" s="40">
        <v>3</v>
      </c>
      <c r="F56" s="40">
        <v>11</v>
      </c>
      <c r="G56" s="40">
        <v>5</v>
      </c>
      <c r="H56" s="40">
        <v>16</v>
      </c>
      <c r="I56" s="40">
        <v>39</v>
      </c>
      <c r="J56" s="40">
        <v>42</v>
      </c>
      <c r="K56" s="40">
        <v>17</v>
      </c>
      <c r="L56" s="40">
        <v>4</v>
      </c>
      <c r="M56" s="40" t="s">
        <v>25</v>
      </c>
      <c r="N56" s="34" t="s">
        <v>25</v>
      </c>
      <c r="O56" s="93">
        <v>137</v>
      </c>
    </row>
    <row r="57" spans="1:15" ht="15.75" x14ac:dyDescent="0.25">
      <c r="A57" s="146" t="s">
        <v>87</v>
      </c>
      <c r="B57" s="33" t="s">
        <v>25</v>
      </c>
      <c r="C57" s="40" t="s">
        <v>25</v>
      </c>
      <c r="D57" s="40" t="s">
        <v>25</v>
      </c>
      <c r="E57" s="40" t="s">
        <v>25</v>
      </c>
      <c r="F57" s="40" t="s">
        <v>25</v>
      </c>
      <c r="G57" s="40">
        <v>1</v>
      </c>
      <c r="H57" s="40">
        <v>5</v>
      </c>
      <c r="I57" s="40">
        <v>32</v>
      </c>
      <c r="J57" s="40">
        <v>14</v>
      </c>
      <c r="K57" s="40">
        <v>9</v>
      </c>
      <c r="L57" s="40">
        <v>2</v>
      </c>
      <c r="M57" s="40">
        <v>1</v>
      </c>
      <c r="N57" s="34" t="s">
        <v>25</v>
      </c>
      <c r="O57" s="93">
        <v>64</v>
      </c>
    </row>
    <row r="58" spans="1:15" ht="15.75" x14ac:dyDescent="0.25">
      <c r="A58" s="146" t="s">
        <v>313</v>
      </c>
      <c r="B58" s="33" t="s">
        <v>25</v>
      </c>
      <c r="C58" s="40" t="s">
        <v>25</v>
      </c>
      <c r="D58" s="40" t="s">
        <v>25</v>
      </c>
      <c r="E58" s="40" t="s">
        <v>25</v>
      </c>
      <c r="F58" s="40" t="s">
        <v>25</v>
      </c>
      <c r="G58" s="40">
        <v>5</v>
      </c>
      <c r="H58" s="40">
        <v>9</v>
      </c>
      <c r="I58" s="40">
        <v>26</v>
      </c>
      <c r="J58" s="40">
        <v>42</v>
      </c>
      <c r="K58" s="40">
        <v>15</v>
      </c>
      <c r="L58" s="40">
        <v>4</v>
      </c>
      <c r="M58" s="40" t="s">
        <v>25</v>
      </c>
      <c r="N58" s="34" t="s">
        <v>25</v>
      </c>
      <c r="O58" s="93">
        <v>101</v>
      </c>
    </row>
    <row r="59" spans="1:15" ht="15.75" x14ac:dyDescent="0.25">
      <c r="A59" s="146" t="s">
        <v>88</v>
      </c>
      <c r="B59" s="33" t="s">
        <v>25</v>
      </c>
      <c r="C59" s="40" t="s">
        <v>25</v>
      </c>
      <c r="D59" s="40" t="s">
        <v>25</v>
      </c>
      <c r="E59" s="40" t="s">
        <v>25</v>
      </c>
      <c r="F59" s="40" t="s">
        <v>25</v>
      </c>
      <c r="G59" s="40">
        <v>13</v>
      </c>
      <c r="H59" s="40">
        <v>7</v>
      </c>
      <c r="I59" s="40">
        <v>18</v>
      </c>
      <c r="J59" s="40">
        <v>21</v>
      </c>
      <c r="K59" s="40">
        <v>9</v>
      </c>
      <c r="L59" s="40">
        <v>2</v>
      </c>
      <c r="M59" s="40" t="s">
        <v>25</v>
      </c>
      <c r="N59" s="34" t="s">
        <v>25</v>
      </c>
      <c r="O59" s="93">
        <v>70</v>
      </c>
    </row>
    <row r="60" spans="1:15" ht="15.75" x14ac:dyDescent="0.25">
      <c r="A60" s="146" t="s">
        <v>314</v>
      </c>
      <c r="B60" s="33" t="s">
        <v>25</v>
      </c>
      <c r="C60" s="40" t="s">
        <v>25</v>
      </c>
      <c r="D60" s="40" t="s">
        <v>25</v>
      </c>
      <c r="E60" s="40" t="s">
        <v>25</v>
      </c>
      <c r="F60" s="40" t="s">
        <v>25</v>
      </c>
      <c r="G60" s="40">
        <v>8</v>
      </c>
      <c r="H60" s="40">
        <v>30</v>
      </c>
      <c r="I60" s="40">
        <v>57</v>
      </c>
      <c r="J60" s="40">
        <v>70</v>
      </c>
      <c r="K60" s="40">
        <v>26</v>
      </c>
      <c r="L60" s="40">
        <v>4</v>
      </c>
      <c r="M60" s="40">
        <v>1</v>
      </c>
      <c r="N60" s="34" t="s">
        <v>25</v>
      </c>
      <c r="O60" s="93">
        <v>196</v>
      </c>
    </row>
    <row r="61" spans="1:15" ht="15.75" x14ac:dyDescent="0.25">
      <c r="A61" s="146" t="s">
        <v>89</v>
      </c>
      <c r="B61" s="33" t="s">
        <v>25</v>
      </c>
      <c r="C61" s="40" t="s">
        <v>25</v>
      </c>
      <c r="D61" s="40" t="s">
        <v>25</v>
      </c>
      <c r="E61" s="40" t="s">
        <v>25</v>
      </c>
      <c r="F61" s="40" t="s">
        <v>25</v>
      </c>
      <c r="G61" s="40" t="s">
        <v>25</v>
      </c>
      <c r="H61" s="40">
        <v>6</v>
      </c>
      <c r="I61" s="40">
        <v>10</v>
      </c>
      <c r="J61" s="40">
        <v>11</v>
      </c>
      <c r="K61" s="40">
        <v>3</v>
      </c>
      <c r="L61" s="40" t="s">
        <v>25</v>
      </c>
      <c r="M61" s="40" t="s">
        <v>25</v>
      </c>
      <c r="N61" s="34" t="s">
        <v>25</v>
      </c>
      <c r="O61" s="93">
        <v>30</v>
      </c>
    </row>
    <row r="62" spans="1:15" ht="15.75" x14ac:dyDescent="0.25">
      <c r="A62" s="146" t="s">
        <v>90</v>
      </c>
      <c r="B62" s="33" t="s">
        <v>25</v>
      </c>
      <c r="C62" s="40" t="s">
        <v>25</v>
      </c>
      <c r="D62" s="40" t="s">
        <v>25</v>
      </c>
      <c r="E62" s="40" t="s">
        <v>25</v>
      </c>
      <c r="F62" s="40" t="s">
        <v>25</v>
      </c>
      <c r="G62" s="40">
        <v>1</v>
      </c>
      <c r="H62" s="40">
        <v>1</v>
      </c>
      <c r="I62" s="40">
        <v>10</v>
      </c>
      <c r="J62" s="40">
        <v>11</v>
      </c>
      <c r="K62" s="40">
        <v>15</v>
      </c>
      <c r="L62" s="40">
        <v>2</v>
      </c>
      <c r="M62" s="40">
        <v>1</v>
      </c>
      <c r="N62" s="34" t="s">
        <v>25</v>
      </c>
      <c r="O62" s="93">
        <v>41</v>
      </c>
    </row>
    <row r="63" spans="1:15" ht="15.75" x14ac:dyDescent="0.25">
      <c r="A63" s="146" t="s">
        <v>91</v>
      </c>
      <c r="B63" s="33" t="s">
        <v>25</v>
      </c>
      <c r="C63" s="40" t="s">
        <v>25</v>
      </c>
      <c r="D63" s="40" t="s">
        <v>25</v>
      </c>
      <c r="E63" s="40" t="s">
        <v>25</v>
      </c>
      <c r="F63" s="40" t="s">
        <v>25</v>
      </c>
      <c r="G63" s="40" t="s">
        <v>25</v>
      </c>
      <c r="H63" s="40">
        <v>1</v>
      </c>
      <c r="I63" s="40" t="s">
        <v>25</v>
      </c>
      <c r="J63" s="40">
        <v>18</v>
      </c>
      <c r="K63" s="40">
        <v>8</v>
      </c>
      <c r="L63" s="40">
        <v>1</v>
      </c>
      <c r="M63" s="40" t="s">
        <v>25</v>
      </c>
      <c r="N63" s="34" t="s">
        <v>25</v>
      </c>
      <c r="O63" s="93">
        <v>28</v>
      </c>
    </row>
    <row r="64" spans="1:15" ht="15.75" x14ac:dyDescent="0.25">
      <c r="A64" s="146" t="s">
        <v>92</v>
      </c>
      <c r="B64" s="33" t="s">
        <v>25</v>
      </c>
      <c r="C64" s="40" t="s">
        <v>25</v>
      </c>
      <c r="D64" s="40" t="s">
        <v>25</v>
      </c>
      <c r="E64" s="40" t="s">
        <v>25</v>
      </c>
      <c r="F64" s="40" t="s">
        <v>25</v>
      </c>
      <c r="G64" s="40">
        <v>2</v>
      </c>
      <c r="H64" s="40">
        <v>7</v>
      </c>
      <c r="I64" s="40">
        <v>7</v>
      </c>
      <c r="J64" s="40">
        <v>5</v>
      </c>
      <c r="K64" s="40">
        <v>6</v>
      </c>
      <c r="L64" s="40">
        <v>1</v>
      </c>
      <c r="M64" s="40" t="s">
        <v>25</v>
      </c>
      <c r="N64" s="34" t="s">
        <v>25</v>
      </c>
      <c r="O64" s="93">
        <v>28</v>
      </c>
    </row>
    <row r="65" spans="1:15" ht="15.75" x14ac:dyDescent="0.25">
      <c r="A65" s="146" t="s">
        <v>315</v>
      </c>
      <c r="B65" s="33" t="s">
        <v>25</v>
      </c>
      <c r="C65" s="40" t="s">
        <v>25</v>
      </c>
      <c r="D65" s="40" t="s">
        <v>25</v>
      </c>
      <c r="E65" s="40" t="s">
        <v>25</v>
      </c>
      <c r="F65" s="40">
        <v>1</v>
      </c>
      <c r="G65" s="40">
        <v>5</v>
      </c>
      <c r="H65" s="40">
        <v>14</v>
      </c>
      <c r="I65" s="40">
        <v>41</v>
      </c>
      <c r="J65" s="40">
        <v>37</v>
      </c>
      <c r="K65" s="40">
        <v>15</v>
      </c>
      <c r="L65" s="40">
        <v>3</v>
      </c>
      <c r="M65" s="40" t="s">
        <v>25</v>
      </c>
      <c r="N65" s="34" t="s">
        <v>25</v>
      </c>
      <c r="O65" s="93">
        <v>116</v>
      </c>
    </row>
    <row r="66" spans="1:15" ht="15.75" x14ac:dyDescent="0.25">
      <c r="A66" s="146" t="s">
        <v>316</v>
      </c>
      <c r="B66" s="33">
        <v>493</v>
      </c>
      <c r="C66" s="40">
        <v>28</v>
      </c>
      <c r="D66" s="40">
        <v>8</v>
      </c>
      <c r="E66" s="40">
        <v>62</v>
      </c>
      <c r="F66" s="40">
        <v>1862</v>
      </c>
      <c r="G66" s="40">
        <v>1872</v>
      </c>
      <c r="H66" s="40">
        <v>2671</v>
      </c>
      <c r="I66" s="40">
        <v>3070</v>
      </c>
      <c r="J66" s="40">
        <v>2295</v>
      </c>
      <c r="K66" s="40">
        <v>810</v>
      </c>
      <c r="L66" s="40">
        <v>119</v>
      </c>
      <c r="M66" s="40">
        <v>35</v>
      </c>
      <c r="N66" s="34">
        <v>7</v>
      </c>
      <c r="O66" s="93">
        <v>13332</v>
      </c>
    </row>
    <row r="67" spans="1:15" ht="15.75" x14ac:dyDescent="0.25">
      <c r="A67" s="146" t="s">
        <v>317</v>
      </c>
      <c r="B67" s="33" t="s">
        <v>25</v>
      </c>
      <c r="C67" s="40" t="s">
        <v>25</v>
      </c>
      <c r="D67" s="40" t="s">
        <v>25</v>
      </c>
      <c r="E67" s="40" t="s">
        <v>25</v>
      </c>
      <c r="F67" s="40">
        <v>1</v>
      </c>
      <c r="G67" s="40">
        <v>10</v>
      </c>
      <c r="H67" s="40">
        <v>34</v>
      </c>
      <c r="I67" s="40">
        <v>76</v>
      </c>
      <c r="J67" s="40">
        <v>74</v>
      </c>
      <c r="K67" s="40">
        <v>39</v>
      </c>
      <c r="L67" s="40">
        <v>9</v>
      </c>
      <c r="M67" s="40">
        <v>3</v>
      </c>
      <c r="N67" s="34">
        <v>2</v>
      </c>
      <c r="O67" s="93">
        <v>248</v>
      </c>
    </row>
    <row r="68" spans="1:15" ht="15.75" x14ac:dyDescent="0.25">
      <c r="A68" s="146" t="s">
        <v>318</v>
      </c>
      <c r="B68" s="33" t="s">
        <v>25</v>
      </c>
      <c r="C68" s="40">
        <v>33</v>
      </c>
      <c r="D68" s="40">
        <v>1</v>
      </c>
      <c r="E68" s="40">
        <v>20</v>
      </c>
      <c r="F68" s="40">
        <v>49</v>
      </c>
      <c r="G68" s="40">
        <v>275</v>
      </c>
      <c r="H68" s="40">
        <v>537</v>
      </c>
      <c r="I68" s="40">
        <v>1567</v>
      </c>
      <c r="J68" s="40">
        <v>1303</v>
      </c>
      <c r="K68" s="40">
        <v>548</v>
      </c>
      <c r="L68" s="40">
        <v>64</v>
      </c>
      <c r="M68" s="40">
        <v>27</v>
      </c>
      <c r="N68" s="34">
        <v>6</v>
      </c>
      <c r="O68" s="93">
        <v>4430</v>
      </c>
    </row>
    <row r="69" spans="1:15" ht="31.5" x14ac:dyDescent="0.25">
      <c r="A69" s="99" t="s">
        <v>319</v>
      </c>
      <c r="B69" s="33" t="s">
        <v>25</v>
      </c>
      <c r="C69" s="40" t="s">
        <v>25</v>
      </c>
      <c r="D69" s="40" t="s">
        <v>25</v>
      </c>
      <c r="E69" s="40" t="s">
        <v>25</v>
      </c>
      <c r="F69" s="40">
        <v>1</v>
      </c>
      <c r="G69" s="40">
        <v>12</v>
      </c>
      <c r="H69" s="40">
        <v>5</v>
      </c>
      <c r="I69" s="40">
        <v>12</v>
      </c>
      <c r="J69" s="40">
        <v>47</v>
      </c>
      <c r="K69" s="40">
        <v>20</v>
      </c>
      <c r="L69" s="40">
        <v>2</v>
      </c>
      <c r="M69" s="40" t="s">
        <v>25</v>
      </c>
      <c r="N69" s="34" t="s">
        <v>25</v>
      </c>
      <c r="O69" s="93">
        <v>99</v>
      </c>
    </row>
    <row r="70" spans="1:15" ht="31.5" x14ac:dyDescent="0.25">
      <c r="A70" s="99" t="s">
        <v>320</v>
      </c>
      <c r="B70" s="33" t="s">
        <v>25</v>
      </c>
      <c r="C70" s="40">
        <v>1</v>
      </c>
      <c r="D70" s="40">
        <v>2</v>
      </c>
      <c r="E70" s="40">
        <v>10</v>
      </c>
      <c r="F70" s="40">
        <v>20</v>
      </c>
      <c r="G70" s="40">
        <v>108</v>
      </c>
      <c r="H70" s="40">
        <v>272</v>
      </c>
      <c r="I70" s="40">
        <v>423</v>
      </c>
      <c r="J70" s="40">
        <v>619</v>
      </c>
      <c r="K70" s="40">
        <v>270</v>
      </c>
      <c r="L70" s="40">
        <v>73</v>
      </c>
      <c r="M70" s="40">
        <v>16</v>
      </c>
      <c r="N70" s="34">
        <v>7</v>
      </c>
      <c r="O70" s="93">
        <v>1821</v>
      </c>
    </row>
    <row r="71" spans="1:15" ht="15.75" x14ac:dyDescent="0.25">
      <c r="A71" s="146" t="s">
        <v>321</v>
      </c>
      <c r="B71" s="33" t="s">
        <v>25</v>
      </c>
      <c r="C71" s="40">
        <v>7</v>
      </c>
      <c r="D71" s="40" t="s">
        <v>25</v>
      </c>
      <c r="E71" s="40" t="s">
        <v>25</v>
      </c>
      <c r="F71" s="40">
        <v>2</v>
      </c>
      <c r="G71" s="40">
        <v>19</v>
      </c>
      <c r="H71" s="40">
        <v>37</v>
      </c>
      <c r="I71" s="40">
        <v>138</v>
      </c>
      <c r="J71" s="40">
        <v>198</v>
      </c>
      <c r="K71" s="40">
        <v>63</v>
      </c>
      <c r="L71" s="40">
        <v>13</v>
      </c>
      <c r="M71" s="40">
        <v>4</v>
      </c>
      <c r="N71" s="34" t="s">
        <v>25</v>
      </c>
      <c r="O71" s="93">
        <v>481</v>
      </c>
    </row>
    <row r="72" spans="1:15" ht="15.75" x14ac:dyDescent="0.25">
      <c r="A72" s="146" t="s">
        <v>65</v>
      </c>
      <c r="B72" s="33" t="s">
        <v>25</v>
      </c>
      <c r="C72" s="40" t="s">
        <v>25</v>
      </c>
      <c r="D72" s="40" t="s">
        <v>25</v>
      </c>
      <c r="E72" s="40" t="s">
        <v>25</v>
      </c>
      <c r="F72" s="40">
        <v>4</v>
      </c>
      <c r="G72" s="40">
        <v>9</v>
      </c>
      <c r="H72" s="40">
        <v>7</v>
      </c>
      <c r="I72" s="40">
        <v>16</v>
      </c>
      <c r="J72" s="40">
        <v>16</v>
      </c>
      <c r="K72" s="40">
        <v>5</v>
      </c>
      <c r="L72" s="40" t="s">
        <v>25</v>
      </c>
      <c r="M72" s="40" t="s">
        <v>25</v>
      </c>
      <c r="N72" s="34" t="s">
        <v>25</v>
      </c>
      <c r="O72" s="93">
        <v>57</v>
      </c>
    </row>
    <row r="73" spans="1:15" ht="15.75" x14ac:dyDescent="0.25">
      <c r="A73" s="146" t="s">
        <v>93</v>
      </c>
      <c r="B73" s="33" t="s">
        <v>25</v>
      </c>
      <c r="C73" s="40" t="s">
        <v>25</v>
      </c>
      <c r="D73" s="40" t="s">
        <v>25</v>
      </c>
      <c r="E73" s="40" t="s">
        <v>25</v>
      </c>
      <c r="F73" s="40" t="s">
        <v>25</v>
      </c>
      <c r="G73" s="40" t="s">
        <v>25</v>
      </c>
      <c r="H73" s="40">
        <v>10</v>
      </c>
      <c r="I73" s="40">
        <v>13</v>
      </c>
      <c r="J73" s="40">
        <v>30</v>
      </c>
      <c r="K73" s="40">
        <v>41</v>
      </c>
      <c r="L73" s="40" t="s">
        <v>25</v>
      </c>
      <c r="M73" s="40">
        <v>1</v>
      </c>
      <c r="N73" s="34" t="s">
        <v>25</v>
      </c>
      <c r="O73" s="93">
        <v>95</v>
      </c>
    </row>
    <row r="74" spans="1:15" ht="15.75" x14ac:dyDescent="0.25">
      <c r="A74" s="146" t="s">
        <v>63</v>
      </c>
      <c r="B74" s="33" t="s">
        <v>25</v>
      </c>
      <c r="C74" s="40" t="s">
        <v>25</v>
      </c>
      <c r="D74" s="40">
        <v>12</v>
      </c>
      <c r="E74" s="40">
        <v>8</v>
      </c>
      <c r="F74" s="40">
        <v>20</v>
      </c>
      <c r="G74" s="40">
        <v>58</v>
      </c>
      <c r="H74" s="40">
        <v>55</v>
      </c>
      <c r="I74" s="40">
        <v>76</v>
      </c>
      <c r="J74" s="40">
        <v>53</v>
      </c>
      <c r="K74" s="40">
        <v>22</v>
      </c>
      <c r="L74" s="40">
        <v>4</v>
      </c>
      <c r="M74" s="40" t="s">
        <v>25</v>
      </c>
      <c r="N74" s="34" t="s">
        <v>25</v>
      </c>
      <c r="O74" s="93">
        <v>308</v>
      </c>
    </row>
    <row r="75" spans="1:15" ht="15.75" x14ac:dyDescent="0.25">
      <c r="A75" s="146" t="s">
        <v>94</v>
      </c>
      <c r="B75" s="33" t="s">
        <v>25</v>
      </c>
      <c r="C75" s="40" t="s">
        <v>25</v>
      </c>
      <c r="D75" s="40" t="s">
        <v>25</v>
      </c>
      <c r="E75" s="40">
        <v>3</v>
      </c>
      <c r="F75" s="40">
        <v>3</v>
      </c>
      <c r="G75" s="40">
        <v>3</v>
      </c>
      <c r="H75" s="40">
        <v>4</v>
      </c>
      <c r="I75" s="40">
        <v>15</v>
      </c>
      <c r="J75" s="40">
        <v>11</v>
      </c>
      <c r="K75" s="40">
        <v>8</v>
      </c>
      <c r="L75" s="40">
        <v>2</v>
      </c>
      <c r="M75" s="40" t="s">
        <v>25</v>
      </c>
      <c r="N75" s="34" t="s">
        <v>25</v>
      </c>
      <c r="O75" s="93">
        <v>49</v>
      </c>
    </row>
    <row r="76" spans="1:15" ht="15.75" x14ac:dyDescent="0.25">
      <c r="A76" s="146" t="s">
        <v>322</v>
      </c>
      <c r="B76" s="33" t="s">
        <v>25</v>
      </c>
      <c r="C76" s="40" t="s">
        <v>25</v>
      </c>
      <c r="D76" s="40" t="s">
        <v>25</v>
      </c>
      <c r="E76" s="40" t="s">
        <v>25</v>
      </c>
      <c r="F76" s="40" t="s">
        <v>25</v>
      </c>
      <c r="G76" s="40" t="s">
        <v>25</v>
      </c>
      <c r="H76" s="40" t="s">
        <v>25</v>
      </c>
      <c r="I76" s="40">
        <v>1</v>
      </c>
      <c r="J76" s="40">
        <v>4</v>
      </c>
      <c r="K76" s="40">
        <v>3</v>
      </c>
      <c r="L76" s="40">
        <v>1</v>
      </c>
      <c r="M76" s="40" t="s">
        <v>25</v>
      </c>
      <c r="N76" s="34" t="s">
        <v>25</v>
      </c>
      <c r="O76" s="93">
        <v>9</v>
      </c>
    </row>
    <row r="77" spans="1:15" ht="15.75" x14ac:dyDescent="0.25">
      <c r="A77" s="146" t="s">
        <v>323</v>
      </c>
      <c r="B77" s="33" t="s">
        <v>25</v>
      </c>
      <c r="C77" s="40" t="s">
        <v>25</v>
      </c>
      <c r="D77" s="40" t="s">
        <v>25</v>
      </c>
      <c r="E77" s="40">
        <v>1</v>
      </c>
      <c r="F77" s="40">
        <v>13</v>
      </c>
      <c r="G77" s="40">
        <v>23</v>
      </c>
      <c r="H77" s="40">
        <v>27</v>
      </c>
      <c r="I77" s="40">
        <v>34</v>
      </c>
      <c r="J77" s="40">
        <v>23</v>
      </c>
      <c r="K77" s="40">
        <v>12</v>
      </c>
      <c r="L77" s="40">
        <v>1</v>
      </c>
      <c r="M77" s="40" t="s">
        <v>25</v>
      </c>
      <c r="N77" s="34" t="s">
        <v>25</v>
      </c>
      <c r="O77" s="93">
        <v>134</v>
      </c>
    </row>
    <row r="78" spans="1:15" ht="15.75" x14ac:dyDescent="0.25">
      <c r="A78" s="146" t="s">
        <v>66</v>
      </c>
      <c r="B78" s="33" t="s">
        <v>25</v>
      </c>
      <c r="C78" s="40">
        <v>2</v>
      </c>
      <c r="D78" s="40" t="s">
        <v>25</v>
      </c>
      <c r="E78" s="40">
        <v>6</v>
      </c>
      <c r="F78" s="40">
        <v>30</v>
      </c>
      <c r="G78" s="40">
        <v>61</v>
      </c>
      <c r="H78" s="40">
        <v>61</v>
      </c>
      <c r="I78" s="40">
        <v>67</v>
      </c>
      <c r="J78" s="40">
        <v>73</v>
      </c>
      <c r="K78" s="40">
        <v>31</v>
      </c>
      <c r="L78" s="40">
        <v>5</v>
      </c>
      <c r="M78" s="40" t="s">
        <v>25</v>
      </c>
      <c r="N78" s="34" t="s">
        <v>25</v>
      </c>
      <c r="O78" s="93">
        <v>336</v>
      </c>
    </row>
    <row r="79" spans="1:15" ht="15.75" x14ac:dyDescent="0.25">
      <c r="A79" s="146" t="s">
        <v>67</v>
      </c>
      <c r="B79" s="33" t="s">
        <v>25</v>
      </c>
      <c r="C79" s="40" t="s">
        <v>25</v>
      </c>
      <c r="D79" s="40">
        <v>1</v>
      </c>
      <c r="E79" s="40">
        <v>25</v>
      </c>
      <c r="F79" s="40">
        <v>8</v>
      </c>
      <c r="G79" s="40">
        <v>29</v>
      </c>
      <c r="H79" s="40">
        <v>33</v>
      </c>
      <c r="I79" s="40">
        <v>45</v>
      </c>
      <c r="J79" s="40">
        <v>34</v>
      </c>
      <c r="K79" s="40">
        <v>17</v>
      </c>
      <c r="L79" s="40">
        <v>4</v>
      </c>
      <c r="M79" s="40" t="s">
        <v>25</v>
      </c>
      <c r="N79" s="34" t="s">
        <v>25</v>
      </c>
      <c r="O79" s="93">
        <v>196</v>
      </c>
    </row>
    <row r="80" spans="1:15" ht="15.75" x14ac:dyDescent="0.25">
      <c r="A80" s="146" t="s">
        <v>324</v>
      </c>
      <c r="B80" s="33" t="s">
        <v>25</v>
      </c>
      <c r="C80" s="40" t="s">
        <v>25</v>
      </c>
      <c r="D80" s="40" t="s">
        <v>25</v>
      </c>
      <c r="E80" s="40">
        <v>2</v>
      </c>
      <c r="F80" s="40">
        <v>3</v>
      </c>
      <c r="G80" s="40">
        <v>5</v>
      </c>
      <c r="H80" s="40">
        <v>6</v>
      </c>
      <c r="I80" s="40">
        <v>13</v>
      </c>
      <c r="J80" s="40">
        <v>13</v>
      </c>
      <c r="K80" s="40">
        <v>4</v>
      </c>
      <c r="L80" s="40" t="s">
        <v>25</v>
      </c>
      <c r="M80" s="40" t="s">
        <v>25</v>
      </c>
      <c r="N80" s="34" t="s">
        <v>25</v>
      </c>
      <c r="O80" s="93">
        <v>46</v>
      </c>
    </row>
    <row r="81" spans="1:15" ht="15.75" x14ac:dyDescent="0.25">
      <c r="A81" s="146" t="s">
        <v>68</v>
      </c>
      <c r="B81" s="33" t="s">
        <v>25</v>
      </c>
      <c r="C81" s="40" t="s">
        <v>25</v>
      </c>
      <c r="D81" s="40" t="s">
        <v>25</v>
      </c>
      <c r="E81" s="40">
        <v>1</v>
      </c>
      <c r="F81" s="40">
        <v>11</v>
      </c>
      <c r="G81" s="40">
        <v>1</v>
      </c>
      <c r="H81" s="40">
        <v>11</v>
      </c>
      <c r="I81" s="40">
        <v>15</v>
      </c>
      <c r="J81" s="40">
        <v>11</v>
      </c>
      <c r="K81" s="40">
        <v>5</v>
      </c>
      <c r="L81" s="40">
        <v>1</v>
      </c>
      <c r="M81" s="40" t="s">
        <v>25</v>
      </c>
      <c r="N81" s="34" t="s">
        <v>25</v>
      </c>
      <c r="O81" s="93">
        <v>56</v>
      </c>
    </row>
    <row r="82" spans="1:15" ht="15.75" x14ac:dyDescent="0.25">
      <c r="A82" s="146" t="s">
        <v>69</v>
      </c>
      <c r="B82" s="33" t="s">
        <v>25</v>
      </c>
      <c r="C82" s="40" t="s">
        <v>25</v>
      </c>
      <c r="D82" s="40" t="s">
        <v>25</v>
      </c>
      <c r="E82" s="40" t="s">
        <v>25</v>
      </c>
      <c r="F82" s="40" t="s">
        <v>25</v>
      </c>
      <c r="G82" s="40" t="s">
        <v>25</v>
      </c>
      <c r="H82" s="40" t="s">
        <v>25</v>
      </c>
      <c r="I82" s="40">
        <v>1</v>
      </c>
      <c r="J82" s="40">
        <v>1</v>
      </c>
      <c r="K82" s="40">
        <v>2</v>
      </c>
      <c r="L82" s="40" t="s">
        <v>25</v>
      </c>
      <c r="M82" s="40" t="s">
        <v>25</v>
      </c>
      <c r="N82" s="34" t="s">
        <v>25</v>
      </c>
      <c r="O82" s="93">
        <v>4</v>
      </c>
    </row>
    <row r="83" spans="1:15" ht="15.75" x14ac:dyDescent="0.25">
      <c r="A83" s="146" t="s">
        <v>95</v>
      </c>
      <c r="B83" s="33" t="s">
        <v>25</v>
      </c>
      <c r="C83" s="40">
        <v>12</v>
      </c>
      <c r="D83" s="40">
        <v>3</v>
      </c>
      <c r="E83" s="40" t="s">
        <v>25</v>
      </c>
      <c r="F83" s="40">
        <v>14</v>
      </c>
      <c r="G83" s="40">
        <v>58</v>
      </c>
      <c r="H83" s="40">
        <v>122</v>
      </c>
      <c r="I83" s="40">
        <v>267</v>
      </c>
      <c r="J83" s="40">
        <v>395</v>
      </c>
      <c r="K83" s="40">
        <v>181</v>
      </c>
      <c r="L83" s="40">
        <v>43</v>
      </c>
      <c r="M83" s="40">
        <v>15</v>
      </c>
      <c r="N83" s="34">
        <v>4</v>
      </c>
      <c r="O83" s="93">
        <v>1114</v>
      </c>
    </row>
    <row r="84" spans="1:15" ht="15.75" x14ac:dyDescent="0.25">
      <c r="A84" s="146" t="s">
        <v>325</v>
      </c>
      <c r="B84" s="33" t="s">
        <v>25</v>
      </c>
      <c r="C84" s="40" t="s">
        <v>25</v>
      </c>
      <c r="D84" s="40">
        <v>1</v>
      </c>
      <c r="E84" s="40">
        <v>101</v>
      </c>
      <c r="F84" s="40">
        <v>58</v>
      </c>
      <c r="G84" s="40">
        <v>14</v>
      </c>
      <c r="H84" s="40">
        <v>13</v>
      </c>
      <c r="I84" s="40">
        <v>18</v>
      </c>
      <c r="J84" s="40">
        <v>11</v>
      </c>
      <c r="K84" s="40">
        <v>9</v>
      </c>
      <c r="L84" s="40">
        <v>3</v>
      </c>
      <c r="M84" s="40" t="s">
        <v>25</v>
      </c>
      <c r="N84" s="34" t="s">
        <v>25</v>
      </c>
      <c r="O84" s="93">
        <v>228</v>
      </c>
    </row>
    <row r="85" spans="1:15" ht="15.75" x14ac:dyDescent="0.25">
      <c r="A85" s="146" t="s">
        <v>326</v>
      </c>
      <c r="B85" s="33" t="s">
        <v>25</v>
      </c>
      <c r="C85" s="40" t="s">
        <v>25</v>
      </c>
      <c r="D85" s="40" t="s">
        <v>25</v>
      </c>
      <c r="E85" s="40">
        <v>1</v>
      </c>
      <c r="F85" s="40">
        <v>2</v>
      </c>
      <c r="G85" s="40">
        <v>27</v>
      </c>
      <c r="H85" s="40">
        <v>15</v>
      </c>
      <c r="I85" s="40">
        <v>27</v>
      </c>
      <c r="J85" s="40">
        <v>28</v>
      </c>
      <c r="K85" s="40">
        <v>12</v>
      </c>
      <c r="L85" s="40">
        <v>3</v>
      </c>
      <c r="M85" s="40" t="s">
        <v>25</v>
      </c>
      <c r="N85" s="34" t="s">
        <v>25</v>
      </c>
      <c r="O85" s="93">
        <v>115</v>
      </c>
    </row>
    <row r="86" spans="1:15" ht="15.75" x14ac:dyDescent="0.25">
      <c r="A86" s="146" t="s">
        <v>327</v>
      </c>
      <c r="B86" s="33" t="s">
        <v>25</v>
      </c>
      <c r="C86" s="40">
        <v>35</v>
      </c>
      <c r="D86" s="40" t="s">
        <v>25</v>
      </c>
      <c r="E86" s="40" t="s">
        <v>25</v>
      </c>
      <c r="F86" s="40">
        <v>1</v>
      </c>
      <c r="G86" s="40">
        <v>33</v>
      </c>
      <c r="H86" s="40">
        <v>52</v>
      </c>
      <c r="I86" s="40">
        <v>74</v>
      </c>
      <c r="J86" s="40">
        <v>65</v>
      </c>
      <c r="K86" s="40">
        <v>76</v>
      </c>
      <c r="L86" s="40">
        <v>26</v>
      </c>
      <c r="M86" s="40">
        <v>5</v>
      </c>
      <c r="N86" s="34">
        <v>1</v>
      </c>
      <c r="O86" s="93">
        <v>368</v>
      </c>
    </row>
    <row r="87" spans="1:15" ht="15.75" x14ac:dyDescent="0.25">
      <c r="A87" s="146" t="s">
        <v>96</v>
      </c>
      <c r="B87" s="33" t="s">
        <v>25</v>
      </c>
      <c r="C87" s="40">
        <v>7</v>
      </c>
      <c r="D87" s="40">
        <v>3</v>
      </c>
      <c r="E87" s="40">
        <v>3</v>
      </c>
      <c r="F87" s="40">
        <v>4</v>
      </c>
      <c r="G87" s="40">
        <v>16</v>
      </c>
      <c r="H87" s="40">
        <v>31</v>
      </c>
      <c r="I87" s="40">
        <v>80</v>
      </c>
      <c r="J87" s="40">
        <v>106</v>
      </c>
      <c r="K87" s="40">
        <v>48</v>
      </c>
      <c r="L87" s="40">
        <v>10</v>
      </c>
      <c r="M87" s="40">
        <v>1</v>
      </c>
      <c r="N87" s="34">
        <v>2</v>
      </c>
      <c r="O87" s="93">
        <v>311</v>
      </c>
    </row>
    <row r="88" spans="1:15" ht="15.75" x14ac:dyDescent="0.25">
      <c r="A88" s="146" t="s">
        <v>328</v>
      </c>
      <c r="B88" s="33" t="s">
        <v>25</v>
      </c>
      <c r="C88" s="40">
        <v>14</v>
      </c>
      <c r="D88" s="40">
        <v>4</v>
      </c>
      <c r="E88" s="40">
        <v>5</v>
      </c>
      <c r="F88" s="40">
        <v>8</v>
      </c>
      <c r="G88" s="40">
        <v>88</v>
      </c>
      <c r="H88" s="40">
        <v>152</v>
      </c>
      <c r="I88" s="40">
        <v>318</v>
      </c>
      <c r="J88" s="40">
        <v>461</v>
      </c>
      <c r="K88" s="40">
        <v>197</v>
      </c>
      <c r="L88" s="40">
        <v>42</v>
      </c>
      <c r="M88" s="40">
        <v>9</v>
      </c>
      <c r="N88" s="34">
        <v>1</v>
      </c>
      <c r="O88" s="93">
        <v>1299</v>
      </c>
    </row>
    <row r="89" spans="1:15" ht="15.75" x14ac:dyDescent="0.25">
      <c r="A89" s="146" t="s">
        <v>329</v>
      </c>
      <c r="B89" s="33" t="s">
        <v>25</v>
      </c>
      <c r="C89" s="40" t="s">
        <v>25</v>
      </c>
      <c r="D89" s="40">
        <v>1</v>
      </c>
      <c r="E89" s="40" t="s">
        <v>25</v>
      </c>
      <c r="F89" s="40">
        <v>1</v>
      </c>
      <c r="G89" s="40">
        <v>4</v>
      </c>
      <c r="H89" s="40">
        <v>13</v>
      </c>
      <c r="I89" s="40">
        <v>63</v>
      </c>
      <c r="J89" s="40">
        <v>80</v>
      </c>
      <c r="K89" s="40">
        <v>85</v>
      </c>
      <c r="L89" s="40">
        <v>23</v>
      </c>
      <c r="M89" s="40">
        <v>6</v>
      </c>
      <c r="N89" s="34">
        <v>2</v>
      </c>
      <c r="O89" s="93">
        <v>278</v>
      </c>
    </row>
    <row r="90" spans="1:15" ht="15.75" x14ac:dyDescent="0.25">
      <c r="A90" s="146" t="s">
        <v>97</v>
      </c>
      <c r="B90" s="33" t="s">
        <v>25</v>
      </c>
      <c r="C90" s="40" t="s">
        <v>25</v>
      </c>
      <c r="D90" s="40" t="s">
        <v>25</v>
      </c>
      <c r="E90" s="40">
        <v>4</v>
      </c>
      <c r="F90" s="40">
        <v>2</v>
      </c>
      <c r="G90" s="40">
        <v>8</v>
      </c>
      <c r="H90" s="40">
        <v>14</v>
      </c>
      <c r="I90" s="40">
        <v>20</v>
      </c>
      <c r="J90" s="40">
        <v>18</v>
      </c>
      <c r="K90" s="40">
        <v>3</v>
      </c>
      <c r="L90" s="40" t="s">
        <v>25</v>
      </c>
      <c r="M90" s="40" t="s">
        <v>25</v>
      </c>
      <c r="N90" s="34" t="s">
        <v>25</v>
      </c>
      <c r="O90" s="93">
        <v>69</v>
      </c>
    </row>
    <row r="91" spans="1:15" ht="15.75" x14ac:dyDescent="0.25">
      <c r="A91" s="146" t="s">
        <v>78</v>
      </c>
      <c r="B91" s="33" t="s">
        <v>25</v>
      </c>
      <c r="C91" s="40" t="s">
        <v>25</v>
      </c>
      <c r="D91" s="40" t="s">
        <v>25</v>
      </c>
      <c r="E91" s="40" t="s">
        <v>25</v>
      </c>
      <c r="F91" s="40">
        <v>2</v>
      </c>
      <c r="G91" s="40">
        <v>2</v>
      </c>
      <c r="H91" s="40">
        <v>8</v>
      </c>
      <c r="I91" s="40">
        <v>8</v>
      </c>
      <c r="J91" s="40">
        <v>8</v>
      </c>
      <c r="K91" s="40">
        <v>6</v>
      </c>
      <c r="L91" s="40" t="s">
        <v>25</v>
      </c>
      <c r="M91" s="40" t="s">
        <v>25</v>
      </c>
      <c r="N91" s="34" t="s">
        <v>25</v>
      </c>
      <c r="O91" s="93">
        <v>34</v>
      </c>
    </row>
    <row r="92" spans="1:15" ht="15.75" x14ac:dyDescent="0.25">
      <c r="A92" s="146" t="s">
        <v>98</v>
      </c>
      <c r="B92" s="33" t="s">
        <v>25</v>
      </c>
      <c r="C92" s="40" t="s">
        <v>25</v>
      </c>
      <c r="D92" s="40">
        <v>6</v>
      </c>
      <c r="E92" s="40">
        <v>5</v>
      </c>
      <c r="F92" s="40">
        <v>34</v>
      </c>
      <c r="G92" s="40">
        <v>180</v>
      </c>
      <c r="H92" s="40">
        <v>710</v>
      </c>
      <c r="I92" s="40">
        <v>722</v>
      </c>
      <c r="J92" s="40">
        <v>676</v>
      </c>
      <c r="K92" s="40">
        <v>319</v>
      </c>
      <c r="L92" s="40">
        <v>50</v>
      </c>
      <c r="M92" s="40">
        <v>17</v>
      </c>
      <c r="N92" s="34">
        <v>4</v>
      </c>
      <c r="O92" s="93">
        <v>2723</v>
      </c>
    </row>
    <row r="93" spans="1:15" ht="15.75" x14ac:dyDescent="0.25">
      <c r="A93" s="146" t="s">
        <v>99</v>
      </c>
      <c r="B93" s="33" t="s">
        <v>25</v>
      </c>
      <c r="C93" s="40" t="s">
        <v>25</v>
      </c>
      <c r="D93" s="40" t="s">
        <v>25</v>
      </c>
      <c r="E93" s="40" t="s">
        <v>25</v>
      </c>
      <c r="F93" s="40">
        <v>3</v>
      </c>
      <c r="G93" s="40">
        <v>5</v>
      </c>
      <c r="H93" s="40">
        <v>9</v>
      </c>
      <c r="I93" s="40">
        <v>30</v>
      </c>
      <c r="J93" s="40">
        <v>21</v>
      </c>
      <c r="K93" s="40">
        <v>17</v>
      </c>
      <c r="L93" s="40">
        <v>2</v>
      </c>
      <c r="M93" s="40">
        <v>1</v>
      </c>
      <c r="N93" s="34" t="s">
        <v>25</v>
      </c>
      <c r="O93" s="93">
        <v>88</v>
      </c>
    </row>
    <row r="94" spans="1:15" ht="15.75" x14ac:dyDescent="0.25">
      <c r="A94" s="146" t="s">
        <v>100</v>
      </c>
      <c r="B94" s="33" t="s">
        <v>25</v>
      </c>
      <c r="C94" s="40">
        <v>3</v>
      </c>
      <c r="D94" s="40" t="s">
        <v>25</v>
      </c>
      <c r="E94" s="40">
        <v>4</v>
      </c>
      <c r="F94" s="40">
        <v>243</v>
      </c>
      <c r="G94" s="40">
        <v>1095</v>
      </c>
      <c r="H94" s="40">
        <v>1368</v>
      </c>
      <c r="I94" s="40">
        <v>1370</v>
      </c>
      <c r="J94" s="40">
        <v>529</v>
      </c>
      <c r="K94" s="40">
        <v>276</v>
      </c>
      <c r="L94" s="40">
        <v>38</v>
      </c>
      <c r="M94" s="40">
        <v>9</v>
      </c>
      <c r="N94" s="34">
        <v>1</v>
      </c>
      <c r="O94" s="93">
        <v>4936</v>
      </c>
    </row>
    <row r="95" spans="1:15" ht="15.75" x14ac:dyDescent="0.25">
      <c r="A95" s="146" t="s">
        <v>330</v>
      </c>
      <c r="B95" s="33" t="s">
        <v>25</v>
      </c>
      <c r="C95" s="40" t="s">
        <v>25</v>
      </c>
      <c r="D95" s="40">
        <v>1</v>
      </c>
      <c r="E95" s="40" t="s">
        <v>25</v>
      </c>
      <c r="F95" s="40">
        <v>4</v>
      </c>
      <c r="G95" s="40">
        <v>25</v>
      </c>
      <c r="H95" s="40">
        <v>79</v>
      </c>
      <c r="I95" s="40">
        <v>129</v>
      </c>
      <c r="J95" s="40">
        <v>94</v>
      </c>
      <c r="K95" s="40">
        <v>37</v>
      </c>
      <c r="L95" s="40">
        <v>6</v>
      </c>
      <c r="M95" s="40">
        <v>5</v>
      </c>
      <c r="N95" s="34" t="s">
        <v>25</v>
      </c>
      <c r="O95" s="93">
        <v>380</v>
      </c>
    </row>
    <row r="96" spans="1:15" ht="15.75" x14ac:dyDescent="0.25">
      <c r="A96" s="146" t="s">
        <v>331</v>
      </c>
      <c r="B96" s="33">
        <v>245</v>
      </c>
      <c r="C96" s="40">
        <v>3</v>
      </c>
      <c r="D96" s="40">
        <v>58</v>
      </c>
      <c r="E96" s="40">
        <v>63</v>
      </c>
      <c r="F96" s="40">
        <v>3470</v>
      </c>
      <c r="G96" s="40">
        <v>11012</v>
      </c>
      <c r="H96" s="40">
        <v>3434</v>
      </c>
      <c r="I96" s="40">
        <v>5399</v>
      </c>
      <c r="J96" s="40">
        <v>2816</v>
      </c>
      <c r="K96" s="40">
        <v>1024</v>
      </c>
      <c r="L96" s="40">
        <v>142</v>
      </c>
      <c r="M96" s="40">
        <v>38</v>
      </c>
      <c r="N96" s="34">
        <v>6</v>
      </c>
      <c r="O96" s="93">
        <v>27710</v>
      </c>
    </row>
    <row r="97" spans="1:15" ht="15.75" x14ac:dyDescent="0.25">
      <c r="A97" s="146" t="s">
        <v>101</v>
      </c>
      <c r="B97" s="33" t="s">
        <v>25</v>
      </c>
      <c r="C97" s="40">
        <v>61</v>
      </c>
      <c r="D97" s="40" t="s">
        <v>25</v>
      </c>
      <c r="E97" s="40">
        <v>37</v>
      </c>
      <c r="F97" s="40">
        <v>35</v>
      </c>
      <c r="G97" s="40">
        <v>79</v>
      </c>
      <c r="H97" s="40">
        <v>228</v>
      </c>
      <c r="I97" s="40">
        <v>425</v>
      </c>
      <c r="J97" s="40">
        <v>566</v>
      </c>
      <c r="K97" s="40">
        <v>279</v>
      </c>
      <c r="L97" s="40">
        <v>75</v>
      </c>
      <c r="M97" s="40">
        <v>23</v>
      </c>
      <c r="N97" s="34">
        <v>8</v>
      </c>
      <c r="O97" s="93">
        <v>1816</v>
      </c>
    </row>
    <row r="98" spans="1:15" ht="15.75" x14ac:dyDescent="0.25">
      <c r="A98" s="146" t="s">
        <v>102</v>
      </c>
      <c r="B98" s="33" t="s">
        <v>25</v>
      </c>
      <c r="C98" s="40">
        <v>89</v>
      </c>
      <c r="D98" s="40">
        <v>1</v>
      </c>
      <c r="E98" s="40">
        <v>1</v>
      </c>
      <c r="F98" s="40">
        <v>13</v>
      </c>
      <c r="G98" s="40">
        <v>433</v>
      </c>
      <c r="H98" s="40">
        <v>565</v>
      </c>
      <c r="I98" s="40">
        <v>764</v>
      </c>
      <c r="J98" s="40">
        <v>533</v>
      </c>
      <c r="K98" s="40">
        <v>177</v>
      </c>
      <c r="L98" s="40">
        <v>26</v>
      </c>
      <c r="M98" s="40">
        <v>10</v>
      </c>
      <c r="N98" s="34">
        <v>2</v>
      </c>
      <c r="O98" s="93">
        <v>2614</v>
      </c>
    </row>
    <row r="99" spans="1:15" ht="15.75" x14ac:dyDescent="0.25">
      <c r="A99" s="146" t="s">
        <v>332</v>
      </c>
      <c r="B99" s="33" t="s">
        <v>25</v>
      </c>
      <c r="C99" s="40" t="s">
        <v>25</v>
      </c>
      <c r="D99" s="40" t="s">
        <v>25</v>
      </c>
      <c r="E99" s="40" t="s">
        <v>25</v>
      </c>
      <c r="F99" s="40">
        <v>11</v>
      </c>
      <c r="G99" s="40">
        <v>58</v>
      </c>
      <c r="H99" s="40">
        <v>202</v>
      </c>
      <c r="I99" s="40">
        <v>337</v>
      </c>
      <c r="J99" s="40">
        <v>419</v>
      </c>
      <c r="K99" s="40">
        <v>287</v>
      </c>
      <c r="L99" s="40">
        <v>39</v>
      </c>
      <c r="M99" s="40">
        <v>12</v>
      </c>
      <c r="N99" s="34">
        <v>1</v>
      </c>
      <c r="O99" s="93">
        <v>1366</v>
      </c>
    </row>
    <row r="100" spans="1:15" ht="15.75" x14ac:dyDescent="0.25">
      <c r="A100" s="146" t="s">
        <v>103</v>
      </c>
      <c r="B100" s="33" t="s">
        <v>25</v>
      </c>
      <c r="C100" s="40">
        <v>322</v>
      </c>
      <c r="D100" s="40">
        <v>57</v>
      </c>
      <c r="E100" s="40">
        <v>470</v>
      </c>
      <c r="F100" s="40">
        <v>2160</v>
      </c>
      <c r="G100" s="40">
        <v>2837</v>
      </c>
      <c r="H100" s="40">
        <v>1778</v>
      </c>
      <c r="I100" s="40">
        <v>4363</v>
      </c>
      <c r="J100" s="40">
        <v>3981</v>
      </c>
      <c r="K100" s="40">
        <v>1749</v>
      </c>
      <c r="L100" s="40">
        <v>189</v>
      </c>
      <c r="M100" s="40">
        <v>32</v>
      </c>
      <c r="N100" s="34">
        <v>2</v>
      </c>
      <c r="O100" s="93">
        <v>17940</v>
      </c>
    </row>
    <row r="101" spans="1:15" ht="15.75" x14ac:dyDescent="0.25">
      <c r="A101" s="146" t="s">
        <v>333</v>
      </c>
      <c r="B101" s="33" t="s">
        <v>25</v>
      </c>
      <c r="C101" s="40" t="s">
        <v>25</v>
      </c>
      <c r="D101" s="40" t="s">
        <v>25</v>
      </c>
      <c r="E101" s="40" t="s">
        <v>25</v>
      </c>
      <c r="F101" s="40" t="s">
        <v>25</v>
      </c>
      <c r="G101" s="40" t="s">
        <v>25</v>
      </c>
      <c r="H101" s="40" t="s">
        <v>25</v>
      </c>
      <c r="I101" s="40">
        <v>16</v>
      </c>
      <c r="J101" s="40">
        <v>5</v>
      </c>
      <c r="K101" s="40">
        <v>4</v>
      </c>
      <c r="L101" s="40">
        <v>1</v>
      </c>
      <c r="M101" s="40" t="s">
        <v>25</v>
      </c>
      <c r="N101" s="34" t="s">
        <v>25</v>
      </c>
      <c r="O101" s="93">
        <v>26</v>
      </c>
    </row>
    <row r="102" spans="1:15" ht="15.75" x14ac:dyDescent="0.25">
      <c r="A102" s="146" t="s">
        <v>104</v>
      </c>
      <c r="B102" s="33" t="s">
        <v>25</v>
      </c>
      <c r="C102" s="40">
        <v>10</v>
      </c>
      <c r="D102" s="40" t="s">
        <v>25</v>
      </c>
      <c r="E102" s="40" t="s">
        <v>25</v>
      </c>
      <c r="F102" s="40" t="s">
        <v>25</v>
      </c>
      <c r="G102" s="40">
        <v>9</v>
      </c>
      <c r="H102" s="40">
        <v>13</v>
      </c>
      <c r="I102" s="40">
        <v>30</v>
      </c>
      <c r="J102" s="40">
        <v>36</v>
      </c>
      <c r="K102" s="40">
        <v>41</v>
      </c>
      <c r="L102" s="40">
        <v>13</v>
      </c>
      <c r="M102" s="40">
        <v>2</v>
      </c>
      <c r="N102" s="34" t="s">
        <v>25</v>
      </c>
      <c r="O102" s="93">
        <v>154</v>
      </c>
    </row>
    <row r="103" spans="1:15" ht="15.75" x14ac:dyDescent="0.25">
      <c r="A103" s="146" t="s">
        <v>105</v>
      </c>
      <c r="B103" s="33" t="s">
        <v>25</v>
      </c>
      <c r="C103" s="40">
        <v>1</v>
      </c>
      <c r="D103" s="40">
        <v>2</v>
      </c>
      <c r="E103" s="40">
        <v>12</v>
      </c>
      <c r="F103" s="40">
        <v>125</v>
      </c>
      <c r="G103" s="40">
        <v>211</v>
      </c>
      <c r="H103" s="40">
        <v>565</v>
      </c>
      <c r="I103" s="40">
        <v>528</v>
      </c>
      <c r="J103" s="40">
        <v>373</v>
      </c>
      <c r="K103" s="40">
        <v>148</v>
      </c>
      <c r="L103" s="40">
        <v>28</v>
      </c>
      <c r="M103" s="40">
        <v>11</v>
      </c>
      <c r="N103" s="34">
        <v>1</v>
      </c>
      <c r="O103" s="93">
        <v>2005</v>
      </c>
    </row>
    <row r="104" spans="1:15" ht="15.75" x14ac:dyDescent="0.25">
      <c r="A104" s="146" t="s">
        <v>106</v>
      </c>
      <c r="B104" s="33" t="s">
        <v>25</v>
      </c>
      <c r="C104" s="40" t="s">
        <v>25</v>
      </c>
      <c r="D104" s="40" t="s">
        <v>25</v>
      </c>
      <c r="E104" s="40" t="s">
        <v>25</v>
      </c>
      <c r="F104" s="40">
        <v>37</v>
      </c>
      <c r="G104" s="40">
        <v>34</v>
      </c>
      <c r="H104" s="40">
        <v>59</v>
      </c>
      <c r="I104" s="40">
        <v>59</v>
      </c>
      <c r="J104" s="40">
        <v>41</v>
      </c>
      <c r="K104" s="40">
        <v>16</v>
      </c>
      <c r="L104" s="40">
        <v>3</v>
      </c>
      <c r="M104" s="40" t="s">
        <v>25</v>
      </c>
      <c r="N104" s="34" t="s">
        <v>25</v>
      </c>
      <c r="O104" s="93">
        <v>249</v>
      </c>
    </row>
    <row r="105" spans="1:15" ht="16.5" thickBot="1" x14ac:dyDescent="0.3">
      <c r="A105" s="147" t="s">
        <v>4</v>
      </c>
      <c r="B105" s="37">
        <v>867</v>
      </c>
      <c r="C105" s="41">
        <v>1167</v>
      </c>
      <c r="D105" s="41">
        <v>236</v>
      </c>
      <c r="E105" s="41">
        <v>1302</v>
      </c>
      <c r="F105" s="41">
        <v>9888</v>
      </c>
      <c r="G105" s="41">
        <v>24566</v>
      </c>
      <c r="H105" s="41">
        <v>21279</v>
      </c>
      <c r="I105" s="41">
        <v>35860</v>
      </c>
      <c r="J105" s="41">
        <v>31641</v>
      </c>
      <c r="K105" s="41">
        <v>13937</v>
      </c>
      <c r="L105" s="41">
        <v>2260</v>
      </c>
      <c r="M105" s="41">
        <v>626</v>
      </c>
      <c r="N105" s="38">
        <v>124</v>
      </c>
      <c r="O105" s="95">
        <v>143753</v>
      </c>
    </row>
    <row r="107" spans="1:15" ht="15.75" x14ac:dyDescent="0.25">
      <c r="A107" s="144" t="s">
        <v>8</v>
      </c>
    </row>
  </sheetData>
  <mergeCells count="3">
    <mergeCell ref="A3:A4"/>
    <mergeCell ref="B3:N3"/>
    <mergeCell ref="O3:O4"/>
  </mergeCells>
  <hyperlinks>
    <hyperlink ref="J1" location="'Table of Contents'!C2" display="Back to Table of Contents"/>
  </hyperlinks>
  <pageMargins left="0.75" right="0.75" top="1" bottom="1" header="0.5" footer="0.5"/>
  <pageSetup paperSize="9" scale="37" orientation="portrait" r:id="rId1"/>
  <legacyDrawing r:id="rId2"/>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showGridLines="0" zoomScaleNormal="100" workbookViewId="0"/>
  </sheetViews>
  <sheetFormatPr defaultRowHeight="15" x14ac:dyDescent="0.25"/>
  <cols>
    <col min="1" max="1" width="15.7109375" customWidth="1"/>
    <col min="2" max="21" width="7.5703125" customWidth="1"/>
  </cols>
  <sheetData>
    <row r="1" spans="1:21" x14ac:dyDescent="0.25">
      <c r="A1" s="8" t="s">
        <v>620</v>
      </c>
      <c r="L1" s="7" t="s">
        <v>892</v>
      </c>
    </row>
    <row r="2" spans="1:21" x14ac:dyDescent="0.25">
      <c r="A2" s="2"/>
    </row>
    <row r="3" spans="1:21" ht="16.5" thickBot="1" x14ac:dyDescent="0.3">
      <c r="A3" s="306" t="s">
        <v>2</v>
      </c>
      <c r="B3" s="306"/>
      <c r="C3" s="306"/>
      <c r="D3" s="306"/>
      <c r="E3" s="306"/>
      <c r="F3" s="306"/>
      <c r="G3" s="306"/>
      <c r="H3" s="306"/>
      <c r="I3" s="306"/>
      <c r="J3" s="306"/>
      <c r="K3" s="306"/>
      <c r="L3" s="306"/>
      <c r="M3" s="306"/>
      <c r="N3" s="306"/>
      <c r="O3" s="306"/>
      <c r="P3" s="306"/>
      <c r="Q3" s="306"/>
      <c r="R3" s="306"/>
      <c r="S3" s="306"/>
      <c r="T3" s="306"/>
      <c r="U3" s="120"/>
    </row>
    <row r="4" spans="1:21" ht="15" customHeight="1" x14ac:dyDescent="0.25">
      <c r="A4" s="298" t="s">
        <v>9</v>
      </c>
      <c r="B4" s="288" t="s">
        <v>194</v>
      </c>
      <c r="C4" s="288"/>
      <c r="D4" s="288"/>
      <c r="E4" s="288"/>
      <c r="F4" s="288"/>
      <c r="G4" s="288"/>
      <c r="H4" s="288"/>
      <c r="I4" s="288"/>
      <c r="J4" s="288"/>
      <c r="K4" s="288"/>
      <c r="L4" s="288"/>
      <c r="M4" s="288"/>
      <c r="N4" s="288"/>
      <c r="O4" s="288"/>
      <c r="P4" s="288"/>
      <c r="Q4" s="288"/>
      <c r="R4" s="288"/>
      <c r="S4" s="288"/>
      <c r="T4" s="288"/>
      <c r="U4" s="289"/>
    </row>
    <row r="5" spans="1:21" ht="15.75" customHeight="1" thickBot="1" x14ac:dyDescent="0.3">
      <c r="A5" s="308"/>
      <c r="B5" s="79">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122" t="s">
        <v>237</v>
      </c>
      <c r="B6" s="50">
        <v>139</v>
      </c>
      <c r="C6" s="39">
        <v>144</v>
      </c>
      <c r="D6" s="39">
        <v>175</v>
      </c>
      <c r="E6" s="39">
        <v>199</v>
      </c>
      <c r="F6" s="39">
        <v>189</v>
      </c>
      <c r="G6" s="39">
        <v>204</v>
      </c>
      <c r="H6" s="39">
        <v>175</v>
      </c>
      <c r="I6" s="39">
        <v>187</v>
      </c>
      <c r="J6" s="39">
        <v>186</v>
      </c>
      <c r="K6" s="39">
        <v>172</v>
      </c>
      <c r="L6" s="39">
        <v>161</v>
      </c>
      <c r="M6" s="39">
        <v>135</v>
      </c>
      <c r="N6" s="39">
        <v>150</v>
      </c>
      <c r="O6" s="39">
        <v>144</v>
      </c>
      <c r="P6" s="39">
        <v>154</v>
      </c>
      <c r="Q6" s="39">
        <v>136</v>
      </c>
      <c r="R6" s="39">
        <v>124</v>
      </c>
      <c r="S6" s="39">
        <v>116</v>
      </c>
      <c r="T6" s="39">
        <v>161</v>
      </c>
      <c r="U6" s="30">
        <v>213</v>
      </c>
    </row>
    <row r="7" spans="1:21" ht="15.75" x14ac:dyDescent="0.25">
      <c r="A7" s="61" t="s">
        <v>238</v>
      </c>
      <c r="B7" s="53">
        <v>82</v>
      </c>
      <c r="C7" s="40">
        <v>96</v>
      </c>
      <c r="D7" s="40">
        <v>119</v>
      </c>
      <c r="E7" s="40">
        <v>122</v>
      </c>
      <c r="F7" s="40">
        <v>143</v>
      </c>
      <c r="G7" s="40">
        <v>158</v>
      </c>
      <c r="H7" s="40">
        <v>98</v>
      </c>
      <c r="I7" s="40">
        <v>95</v>
      </c>
      <c r="J7" s="40">
        <v>115</v>
      </c>
      <c r="K7" s="40">
        <v>119</v>
      </c>
      <c r="L7" s="40">
        <v>117</v>
      </c>
      <c r="M7" s="40">
        <v>79</v>
      </c>
      <c r="N7" s="40">
        <v>115</v>
      </c>
      <c r="O7" s="40">
        <v>119</v>
      </c>
      <c r="P7" s="40">
        <v>131</v>
      </c>
      <c r="Q7" s="40">
        <v>148</v>
      </c>
      <c r="R7" s="40">
        <v>157</v>
      </c>
      <c r="S7" s="40">
        <v>128</v>
      </c>
      <c r="T7" s="40">
        <v>173</v>
      </c>
      <c r="U7" s="34">
        <v>178</v>
      </c>
    </row>
    <row r="8" spans="1:21" ht="15.75" x14ac:dyDescent="0.25">
      <c r="A8" s="61" t="s">
        <v>239</v>
      </c>
      <c r="B8" s="53">
        <v>119</v>
      </c>
      <c r="C8" s="40">
        <v>104</v>
      </c>
      <c r="D8" s="40">
        <v>117</v>
      </c>
      <c r="E8" s="40">
        <v>133</v>
      </c>
      <c r="F8" s="40">
        <v>159</v>
      </c>
      <c r="G8" s="40">
        <v>202</v>
      </c>
      <c r="H8" s="40">
        <v>158</v>
      </c>
      <c r="I8" s="40">
        <v>173</v>
      </c>
      <c r="J8" s="40">
        <v>160</v>
      </c>
      <c r="K8" s="40">
        <v>210</v>
      </c>
      <c r="L8" s="40">
        <v>147</v>
      </c>
      <c r="M8" s="40">
        <v>161</v>
      </c>
      <c r="N8" s="40">
        <v>144</v>
      </c>
      <c r="O8" s="40">
        <v>203</v>
      </c>
      <c r="P8" s="40">
        <v>194</v>
      </c>
      <c r="Q8" s="40">
        <v>219</v>
      </c>
      <c r="R8" s="40">
        <v>227</v>
      </c>
      <c r="S8" s="40">
        <v>191</v>
      </c>
      <c r="T8" s="40">
        <v>282</v>
      </c>
      <c r="U8" s="34">
        <v>344</v>
      </c>
    </row>
    <row r="9" spans="1:21" ht="15.75" x14ac:dyDescent="0.25">
      <c r="A9" s="61" t="s">
        <v>240</v>
      </c>
      <c r="B9" s="53">
        <v>61</v>
      </c>
      <c r="C9" s="40">
        <v>76</v>
      </c>
      <c r="D9" s="40">
        <v>91</v>
      </c>
      <c r="E9" s="40">
        <v>109</v>
      </c>
      <c r="F9" s="40">
        <v>119</v>
      </c>
      <c r="G9" s="40">
        <v>152</v>
      </c>
      <c r="H9" s="40">
        <v>130</v>
      </c>
      <c r="I9" s="40">
        <v>172</v>
      </c>
      <c r="J9" s="40">
        <v>155</v>
      </c>
      <c r="K9" s="40">
        <v>149</v>
      </c>
      <c r="L9" s="40">
        <v>152</v>
      </c>
      <c r="M9" s="40">
        <v>134</v>
      </c>
      <c r="N9" s="40">
        <v>172</v>
      </c>
      <c r="O9" s="40">
        <v>145</v>
      </c>
      <c r="P9" s="40">
        <v>156</v>
      </c>
      <c r="Q9" s="40">
        <v>188</v>
      </c>
      <c r="R9" s="40">
        <v>194</v>
      </c>
      <c r="S9" s="40">
        <v>155</v>
      </c>
      <c r="T9" s="40">
        <v>187</v>
      </c>
      <c r="U9" s="34">
        <v>239</v>
      </c>
    </row>
    <row r="10" spans="1:21" ht="15.75" x14ac:dyDescent="0.25">
      <c r="A10" s="61" t="s">
        <v>241</v>
      </c>
      <c r="B10" s="53">
        <v>47</v>
      </c>
      <c r="C10" s="40">
        <v>57</v>
      </c>
      <c r="D10" s="40">
        <v>70</v>
      </c>
      <c r="E10" s="40">
        <v>63</v>
      </c>
      <c r="F10" s="40">
        <v>90</v>
      </c>
      <c r="G10" s="40">
        <v>95</v>
      </c>
      <c r="H10" s="40">
        <v>88</v>
      </c>
      <c r="I10" s="40">
        <v>111</v>
      </c>
      <c r="J10" s="40">
        <v>126</v>
      </c>
      <c r="K10" s="40">
        <v>121</v>
      </c>
      <c r="L10" s="40">
        <v>120</v>
      </c>
      <c r="M10" s="40">
        <v>109</v>
      </c>
      <c r="N10" s="40">
        <v>144</v>
      </c>
      <c r="O10" s="40">
        <v>128</v>
      </c>
      <c r="P10" s="40">
        <v>120</v>
      </c>
      <c r="Q10" s="40">
        <v>139</v>
      </c>
      <c r="R10" s="40">
        <v>139</v>
      </c>
      <c r="S10" s="40">
        <v>142</v>
      </c>
      <c r="T10" s="40">
        <v>167</v>
      </c>
      <c r="U10" s="34">
        <v>199</v>
      </c>
    </row>
    <row r="11" spans="1:21" ht="15.75" x14ac:dyDescent="0.25">
      <c r="A11" s="61" t="s">
        <v>242</v>
      </c>
      <c r="B11" s="53">
        <v>67</v>
      </c>
      <c r="C11" s="40">
        <v>57</v>
      </c>
      <c r="D11" s="40">
        <v>61</v>
      </c>
      <c r="E11" s="40">
        <v>66</v>
      </c>
      <c r="F11" s="40">
        <v>86</v>
      </c>
      <c r="G11" s="40">
        <v>92</v>
      </c>
      <c r="H11" s="40">
        <v>71</v>
      </c>
      <c r="I11" s="40">
        <v>130</v>
      </c>
      <c r="J11" s="40">
        <v>124</v>
      </c>
      <c r="K11" s="40">
        <v>141</v>
      </c>
      <c r="L11" s="40">
        <v>154</v>
      </c>
      <c r="M11" s="40">
        <v>141</v>
      </c>
      <c r="N11" s="40">
        <v>130</v>
      </c>
      <c r="O11" s="40">
        <v>146</v>
      </c>
      <c r="P11" s="40">
        <v>133</v>
      </c>
      <c r="Q11" s="40">
        <v>146</v>
      </c>
      <c r="R11" s="40">
        <v>129</v>
      </c>
      <c r="S11" s="40">
        <v>122</v>
      </c>
      <c r="T11" s="40">
        <v>161</v>
      </c>
      <c r="U11" s="34">
        <v>174</v>
      </c>
    </row>
    <row r="12" spans="1:21" ht="15.75" x14ac:dyDescent="0.25">
      <c r="A12" s="61" t="s">
        <v>243</v>
      </c>
      <c r="B12" s="53">
        <v>11</v>
      </c>
      <c r="C12" s="40">
        <v>15</v>
      </c>
      <c r="D12" s="40">
        <v>19</v>
      </c>
      <c r="E12" s="40">
        <v>20</v>
      </c>
      <c r="F12" s="40">
        <v>15</v>
      </c>
      <c r="G12" s="40">
        <v>32</v>
      </c>
      <c r="H12" s="40">
        <v>27</v>
      </c>
      <c r="I12" s="40">
        <v>41</v>
      </c>
      <c r="J12" s="40">
        <v>45</v>
      </c>
      <c r="K12" s="40">
        <v>59</v>
      </c>
      <c r="L12" s="40">
        <v>52</v>
      </c>
      <c r="M12" s="40">
        <v>71</v>
      </c>
      <c r="N12" s="40">
        <v>40</v>
      </c>
      <c r="O12" s="40">
        <v>68</v>
      </c>
      <c r="P12" s="40">
        <v>55</v>
      </c>
      <c r="Q12" s="40">
        <v>75</v>
      </c>
      <c r="R12" s="40">
        <v>61</v>
      </c>
      <c r="S12" s="40">
        <v>82</v>
      </c>
      <c r="T12" s="40">
        <v>82</v>
      </c>
      <c r="U12" s="34">
        <v>83</v>
      </c>
    </row>
    <row r="13" spans="1:21" ht="15.75" x14ac:dyDescent="0.25">
      <c r="A13" s="61" t="s">
        <v>244</v>
      </c>
      <c r="B13" s="53" t="s">
        <v>25</v>
      </c>
      <c r="C13" s="40">
        <v>4</v>
      </c>
      <c r="D13" s="40">
        <v>6</v>
      </c>
      <c r="E13" s="40">
        <v>15</v>
      </c>
      <c r="F13" s="40">
        <v>16</v>
      </c>
      <c r="G13" s="40">
        <v>9</v>
      </c>
      <c r="H13" s="40">
        <v>19</v>
      </c>
      <c r="I13" s="40">
        <v>27</v>
      </c>
      <c r="J13" s="40">
        <v>28</v>
      </c>
      <c r="K13" s="40">
        <v>31</v>
      </c>
      <c r="L13" s="40">
        <v>35</v>
      </c>
      <c r="M13" s="40">
        <v>32</v>
      </c>
      <c r="N13" s="40">
        <v>25</v>
      </c>
      <c r="O13" s="40">
        <v>32</v>
      </c>
      <c r="P13" s="40">
        <v>34</v>
      </c>
      <c r="Q13" s="40">
        <v>47</v>
      </c>
      <c r="R13" s="40">
        <v>49</v>
      </c>
      <c r="S13" s="40">
        <v>31</v>
      </c>
      <c r="T13" s="40">
        <v>55</v>
      </c>
      <c r="U13" s="34">
        <v>61</v>
      </c>
    </row>
    <row r="14" spans="1:21" ht="15.75" x14ac:dyDescent="0.25">
      <c r="A14" s="61" t="s">
        <v>245</v>
      </c>
      <c r="B14" s="53" t="s">
        <v>25</v>
      </c>
      <c r="C14" s="40">
        <v>1</v>
      </c>
      <c r="D14" s="40">
        <v>1</v>
      </c>
      <c r="E14" s="40">
        <v>6</v>
      </c>
      <c r="F14" s="40">
        <v>1</v>
      </c>
      <c r="G14" s="40">
        <v>4</v>
      </c>
      <c r="H14" s="40">
        <v>9</v>
      </c>
      <c r="I14" s="40">
        <v>9</v>
      </c>
      <c r="J14" s="40">
        <v>14</v>
      </c>
      <c r="K14" s="40">
        <v>14</v>
      </c>
      <c r="L14" s="40">
        <v>17</v>
      </c>
      <c r="M14" s="40">
        <v>20</v>
      </c>
      <c r="N14" s="40">
        <v>21</v>
      </c>
      <c r="O14" s="40">
        <v>28</v>
      </c>
      <c r="P14" s="40">
        <v>29</v>
      </c>
      <c r="Q14" s="40">
        <v>37</v>
      </c>
      <c r="R14" s="40">
        <v>45</v>
      </c>
      <c r="S14" s="40">
        <v>41</v>
      </c>
      <c r="T14" s="40">
        <v>50</v>
      </c>
      <c r="U14" s="34">
        <v>45</v>
      </c>
    </row>
    <row r="15" spans="1:21" ht="16.5" thickBot="1" x14ac:dyDescent="0.3">
      <c r="A15" s="119" t="s">
        <v>35</v>
      </c>
      <c r="B15" s="56">
        <v>526</v>
      </c>
      <c r="C15" s="41">
        <v>554</v>
      </c>
      <c r="D15" s="41">
        <v>659</v>
      </c>
      <c r="E15" s="41">
        <v>733</v>
      </c>
      <c r="F15" s="41">
        <v>818</v>
      </c>
      <c r="G15" s="41">
        <v>948</v>
      </c>
      <c r="H15" s="41">
        <v>775</v>
      </c>
      <c r="I15" s="41">
        <v>945</v>
      </c>
      <c r="J15" s="41">
        <v>953</v>
      </c>
      <c r="K15" s="41">
        <v>1016</v>
      </c>
      <c r="L15" s="41">
        <v>955</v>
      </c>
      <c r="M15" s="41">
        <v>882</v>
      </c>
      <c r="N15" s="41">
        <v>941</v>
      </c>
      <c r="O15" s="41">
        <v>1013</v>
      </c>
      <c r="P15" s="41">
        <v>1006</v>
      </c>
      <c r="Q15" s="41">
        <v>1135</v>
      </c>
      <c r="R15" s="41">
        <v>1125</v>
      </c>
      <c r="S15" s="41">
        <v>1008</v>
      </c>
      <c r="T15" s="41">
        <v>1318</v>
      </c>
      <c r="U15" s="38">
        <v>1536</v>
      </c>
    </row>
    <row r="17" spans="1:21" ht="16.5" thickBot="1" x14ac:dyDescent="0.3">
      <c r="A17" s="306" t="s">
        <v>3</v>
      </c>
      <c r="B17" s="306"/>
      <c r="C17" s="306"/>
      <c r="D17" s="306"/>
      <c r="E17" s="306"/>
      <c r="F17" s="306"/>
      <c r="G17" s="306"/>
      <c r="H17" s="306"/>
      <c r="I17" s="306"/>
      <c r="J17" s="306"/>
      <c r="K17" s="306"/>
      <c r="L17" s="306"/>
      <c r="M17" s="306"/>
      <c r="N17" s="306"/>
      <c r="O17" s="306"/>
      <c r="P17" s="306"/>
      <c r="Q17" s="306"/>
      <c r="R17" s="306"/>
      <c r="S17" s="306"/>
      <c r="T17" s="306"/>
      <c r="U17" s="120"/>
    </row>
    <row r="18" spans="1:21" ht="15" customHeight="1" x14ac:dyDescent="0.25">
      <c r="A18" s="298" t="s">
        <v>9</v>
      </c>
      <c r="B18" s="288" t="s">
        <v>194</v>
      </c>
      <c r="C18" s="288"/>
      <c r="D18" s="288"/>
      <c r="E18" s="288"/>
      <c r="F18" s="288"/>
      <c r="G18" s="288"/>
      <c r="H18" s="288"/>
      <c r="I18" s="288"/>
      <c r="J18" s="288"/>
      <c r="K18" s="288"/>
      <c r="L18" s="288"/>
      <c r="M18" s="288"/>
      <c r="N18" s="288"/>
      <c r="O18" s="288"/>
      <c r="P18" s="288"/>
      <c r="Q18" s="288"/>
      <c r="R18" s="288"/>
      <c r="S18" s="288"/>
      <c r="T18" s="288"/>
      <c r="U18" s="289"/>
    </row>
    <row r="19" spans="1:21" ht="15.75" customHeight="1" thickBot="1" x14ac:dyDescent="0.3">
      <c r="A19" s="308"/>
      <c r="B19" s="79">
        <v>2003</v>
      </c>
      <c r="C19" s="16">
        <v>2004</v>
      </c>
      <c r="D19" s="16">
        <v>2005</v>
      </c>
      <c r="E19" s="16">
        <v>2006</v>
      </c>
      <c r="F19" s="16">
        <v>2007</v>
      </c>
      <c r="G19" s="16">
        <v>2008</v>
      </c>
      <c r="H19" s="16">
        <v>2009</v>
      </c>
      <c r="I19" s="16">
        <v>2010</v>
      </c>
      <c r="J19" s="16">
        <v>2011</v>
      </c>
      <c r="K19" s="16">
        <v>2012</v>
      </c>
      <c r="L19" s="16">
        <v>2013</v>
      </c>
      <c r="M19" s="16">
        <v>2014</v>
      </c>
      <c r="N19" s="16">
        <v>2015</v>
      </c>
      <c r="O19" s="16">
        <v>2016</v>
      </c>
      <c r="P19" s="16">
        <v>2017</v>
      </c>
      <c r="Q19" s="16">
        <v>2018</v>
      </c>
      <c r="R19" s="16">
        <v>2019</v>
      </c>
      <c r="S19" s="16">
        <v>2020</v>
      </c>
      <c r="T19" s="16">
        <v>2021</v>
      </c>
      <c r="U19" s="17">
        <v>2022</v>
      </c>
    </row>
    <row r="20" spans="1:21" ht="15.75" x14ac:dyDescent="0.25">
      <c r="A20" s="122" t="s">
        <v>237</v>
      </c>
      <c r="B20" s="50">
        <v>152</v>
      </c>
      <c r="C20" s="39">
        <v>176</v>
      </c>
      <c r="D20" s="39">
        <v>184</v>
      </c>
      <c r="E20" s="39">
        <v>215</v>
      </c>
      <c r="F20" s="39">
        <v>232</v>
      </c>
      <c r="G20" s="39">
        <v>263</v>
      </c>
      <c r="H20" s="39">
        <v>208</v>
      </c>
      <c r="I20" s="39">
        <v>213</v>
      </c>
      <c r="J20" s="39">
        <v>245</v>
      </c>
      <c r="K20" s="39">
        <v>211</v>
      </c>
      <c r="L20" s="39">
        <v>226</v>
      </c>
      <c r="M20" s="39">
        <v>196</v>
      </c>
      <c r="N20" s="39">
        <v>193</v>
      </c>
      <c r="O20" s="39">
        <v>204</v>
      </c>
      <c r="P20" s="39">
        <v>225</v>
      </c>
      <c r="Q20" s="39">
        <v>204</v>
      </c>
      <c r="R20" s="39">
        <v>182</v>
      </c>
      <c r="S20" s="39">
        <v>181</v>
      </c>
      <c r="T20" s="39">
        <v>233</v>
      </c>
      <c r="U20" s="30">
        <v>298</v>
      </c>
    </row>
    <row r="21" spans="1:21" ht="15.75" x14ac:dyDescent="0.25">
      <c r="A21" s="61" t="s">
        <v>238</v>
      </c>
      <c r="B21" s="53">
        <v>82</v>
      </c>
      <c r="C21" s="40">
        <v>99</v>
      </c>
      <c r="D21" s="40">
        <v>112</v>
      </c>
      <c r="E21" s="40">
        <v>144</v>
      </c>
      <c r="F21" s="40">
        <v>164</v>
      </c>
      <c r="G21" s="40">
        <v>153</v>
      </c>
      <c r="H21" s="40">
        <v>133</v>
      </c>
      <c r="I21" s="40">
        <v>143</v>
      </c>
      <c r="J21" s="40">
        <v>165</v>
      </c>
      <c r="K21" s="40">
        <v>157</v>
      </c>
      <c r="L21" s="40">
        <v>141</v>
      </c>
      <c r="M21" s="40">
        <v>130</v>
      </c>
      <c r="N21" s="40">
        <v>141</v>
      </c>
      <c r="O21" s="40">
        <v>168</v>
      </c>
      <c r="P21" s="40">
        <v>197</v>
      </c>
      <c r="Q21" s="40">
        <v>218</v>
      </c>
      <c r="R21" s="40">
        <v>213</v>
      </c>
      <c r="S21" s="40">
        <v>185</v>
      </c>
      <c r="T21" s="40">
        <v>275</v>
      </c>
      <c r="U21" s="34">
        <v>267</v>
      </c>
    </row>
    <row r="22" spans="1:21" ht="15.75" x14ac:dyDescent="0.25">
      <c r="A22" s="61" t="s">
        <v>239</v>
      </c>
      <c r="B22" s="53">
        <v>60</v>
      </c>
      <c r="C22" s="40">
        <v>66</v>
      </c>
      <c r="D22" s="40">
        <v>112</v>
      </c>
      <c r="E22" s="40">
        <v>134</v>
      </c>
      <c r="F22" s="40">
        <v>172</v>
      </c>
      <c r="G22" s="40">
        <v>184</v>
      </c>
      <c r="H22" s="40">
        <v>146</v>
      </c>
      <c r="I22" s="40">
        <v>165</v>
      </c>
      <c r="J22" s="40">
        <v>215</v>
      </c>
      <c r="K22" s="40">
        <v>162</v>
      </c>
      <c r="L22" s="40">
        <v>154</v>
      </c>
      <c r="M22" s="40">
        <v>170</v>
      </c>
      <c r="N22" s="40">
        <v>173</v>
      </c>
      <c r="O22" s="40">
        <v>185</v>
      </c>
      <c r="P22" s="40">
        <v>238</v>
      </c>
      <c r="Q22" s="40">
        <v>244</v>
      </c>
      <c r="R22" s="40">
        <v>232</v>
      </c>
      <c r="S22" s="40">
        <v>274</v>
      </c>
      <c r="T22" s="40">
        <v>358</v>
      </c>
      <c r="U22" s="34">
        <v>440</v>
      </c>
    </row>
    <row r="23" spans="1:21" ht="15.75" x14ac:dyDescent="0.25">
      <c r="A23" s="61" t="s">
        <v>240</v>
      </c>
      <c r="B23" s="53">
        <v>56</v>
      </c>
      <c r="C23" s="40">
        <v>82</v>
      </c>
      <c r="D23" s="40">
        <v>75</v>
      </c>
      <c r="E23" s="40">
        <v>95</v>
      </c>
      <c r="F23" s="40">
        <v>113</v>
      </c>
      <c r="G23" s="40">
        <v>136</v>
      </c>
      <c r="H23" s="40">
        <v>108</v>
      </c>
      <c r="I23" s="40">
        <v>158</v>
      </c>
      <c r="J23" s="40">
        <v>139</v>
      </c>
      <c r="K23" s="40">
        <v>139</v>
      </c>
      <c r="L23" s="40">
        <v>142</v>
      </c>
      <c r="M23" s="40">
        <v>152</v>
      </c>
      <c r="N23" s="40">
        <v>148</v>
      </c>
      <c r="O23" s="40">
        <v>155</v>
      </c>
      <c r="P23" s="40">
        <v>188</v>
      </c>
      <c r="Q23" s="40">
        <v>185</v>
      </c>
      <c r="R23" s="40">
        <v>200</v>
      </c>
      <c r="S23" s="40">
        <v>214</v>
      </c>
      <c r="T23" s="40">
        <v>264</v>
      </c>
      <c r="U23" s="34">
        <v>323</v>
      </c>
    </row>
    <row r="24" spans="1:21" ht="15.75" x14ac:dyDescent="0.25">
      <c r="A24" s="61" t="s">
        <v>241</v>
      </c>
      <c r="B24" s="53">
        <v>34</v>
      </c>
      <c r="C24" s="40">
        <v>43</v>
      </c>
      <c r="D24" s="40">
        <v>55</v>
      </c>
      <c r="E24" s="40">
        <v>83</v>
      </c>
      <c r="F24" s="40">
        <v>104</v>
      </c>
      <c r="G24" s="40">
        <v>117</v>
      </c>
      <c r="H24" s="40">
        <v>92</v>
      </c>
      <c r="I24" s="40">
        <v>141</v>
      </c>
      <c r="J24" s="40">
        <v>158</v>
      </c>
      <c r="K24" s="40">
        <v>154</v>
      </c>
      <c r="L24" s="40">
        <v>121</v>
      </c>
      <c r="M24" s="40">
        <v>134</v>
      </c>
      <c r="N24" s="40">
        <v>116</v>
      </c>
      <c r="O24" s="40">
        <v>151</v>
      </c>
      <c r="P24" s="40">
        <v>162</v>
      </c>
      <c r="Q24" s="40">
        <v>156</v>
      </c>
      <c r="R24" s="40">
        <v>178</v>
      </c>
      <c r="S24" s="40">
        <v>143</v>
      </c>
      <c r="T24" s="40">
        <v>203</v>
      </c>
      <c r="U24" s="34">
        <v>258</v>
      </c>
    </row>
    <row r="25" spans="1:21" ht="15.75" x14ac:dyDescent="0.25">
      <c r="A25" s="61" t="s">
        <v>242</v>
      </c>
      <c r="B25" s="53">
        <v>21</v>
      </c>
      <c r="C25" s="40">
        <v>25</v>
      </c>
      <c r="D25" s="40">
        <v>36</v>
      </c>
      <c r="E25" s="40">
        <v>39</v>
      </c>
      <c r="F25" s="40">
        <v>54</v>
      </c>
      <c r="G25" s="40">
        <v>64</v>
      </c>
      <c r="H25" s="40">
        <v>63</v>
      </c>
      <c r="I25" s="40">
        <v>78</v>
      </c>
      <c r="J25" s="40">
        <v>75</v>
      </c>
      <c r="K25" s="40">
        <v>106</v>
      </c>
      <c r="L25" s="40">
        <v>108</v>
      </c>
      <c r="M25" s="40">
        <v>144</v>
      </c>
      <c r="N25" s="40">
        <v>134</v>
      </c>
      <c r="O25" s="40">
        <v>160</v>
      </c>
      <c r="P25" s="40">
        <v>149</v>
      </c>
      <c r="Q25" s="40">
        <v>150</v>
      </c>
      <c r="R25" s="40">
        <v>142</v>
      </c>
      <c r="S25" s="40">
        <v>157</v>
      </c>
      <c r="T25" s="40">
        <v>193</v>
      </c>
      <c r="U25" s="34">
        <v>216</v>
      </c>
    </row>
    <row r="26" spans="1:21" ht="15.75" x14ac:dyDescent="0.25">
      <c r="A26" s="61" t="s">
        <v>243</v>
      </c>
      <c r="B26" s="53">
        <v>4</v>
      </c>
      <c r="C26" s="40">
        <v>6</v>
      </c>
      <c r="D26" s="40">
        <v>8</v>
      </c>
      <c r="E26" s="40">
        <v>19</v>
      </c>
      <c r="F26" s="40">
        <v>27</v>
      </c>
      <c r="G26" s="40">
        <v>22</v>
      </c>
      <c r="H26" s="40">
        <v>24</v>
      </c>
      <c r="I26" s="40">
        <v>27</v>
      </c>
      <c r="J26" s="40">
        <v>40</v>
      </c>
      <c r="K26" s="40">
        <v>41</v>
      </c>
      <c r="L26" s="40">
        <v>43</v>
      </c>
      <c r="M26" s="40">
        <v>40</v>
      </c>
      <c r="N26" s="40">
        <v>51</v>
      </c>
      <c r="O26" s="40">
        <v>56</v>
      </c>
      <c r="P26" s="40">
        <v>53</v>
      </c>
      <c r="Q26" s="40">
        <v>63</v>
      </c>
      <c r="R26" s="40">
        <v>62</v>
      </c>
      <c r="S26" s="40">
        <v>64</v>
      </c>
      <c r="T26" s="40">
        <v>88</v>
      </c>
      <c r="U26" s="34">
        <v>97</v>
      </c>
    </row>
    <row r="27" spans="1:21" ht="15.75" x14ac:dyDescent="0.25">
      <c r="A27" s="61" t="s">
        <v>244</v>
      </c>
      <c r="B27" s="53">
        <v>1</v>
      </c>
      <c r="C27" s="40">
        <v>2</v>
      </c>
      <c r="D27" s="40" t="s">
        <v>25</v>
      </c>
      <c r="E27" s="40">
        <v>6</v>
      </c>
      <c r="F27" s="40">
        <v>5</v>
      </c>
      <c r="G27" s="40">
        <v>7</v>
      </c>
      <c r="H27" s="40">
        <v>5</v>
      </c>
      <c r="I27" s="40">
        <v>17</v>
      </c>
      <c r="J27" s="40">
        <v>11</v>
      </c>
      <c r="K27" s="40">
        <v>21</v>
      </c>
      <c r="L27" s="40">
        <v>18</v>
      </c>
      <c r="M27" s="40">
        <v>14</v>
      </c>
      <c r="N27" s="40">
        <v>22</v>
      </c>
      <c r="O27" s="40">
        <v>17</v>
      </c>
      <c r="P27" s="40">
        <v>30</v>
      </c>
      <c r="Q27" s="40">
        <v>37</v>
      </c>
      <c r="R27" s="40">
        <v>28</v>
      </c>
      <c r="S27" s="40">
        <v>41</v>
      </c>
      <c r="T27" s="40">
        <v>41</v>
      </c>
      <c r="U27" s="34">
        <v>45</v>
      </c>
    </row>
    <row r="28" spans="1:21" ht="15.75" x14ac:dyDescent="0.25">
      <c r="A28" s="61" t="s">
        <v>245</v>
      </c>
      <c r="B28" s="53" t="s">
        <v>25</v>
      </c>
      <c r="C28" s="40" t="s">
        <v>25</v>
      </c>
      <c r="D28" s="40" t="s">
        <v>25</v>
      </c>
      <c r="E28" s="40">
        <v>3</v>
      </c>
      <c r="F28" s="40">
        <v>3</v>
      </c>
      <c r="G28" s="40">
        <v>3</v>
      </c>
      <c r="H28" s="40">
        <v>6</v>
      </c>
      <c r="I28" s="40">
        <v>5</v>
      </c>
      <c r="J28" s="40">
        <v>2</v>
      </c>
      <c r="K28" s="40">
        <v>13</v>
      </c>
      <c r="L28" s="40">
        <v>7</v>
      </c>
      <c r="M28" s="40">
        <v>18</v>
      </c>
      <c r="N28" s="40">
        <v>7</v>
      </c>
      <c r="O28" s="40">
        <v>15</v>
      </c>
      <c r="P28" s="40">
        <v>17</v>
      </c>
      <c r="Q28" s="40">
        <v>20</v>
      </c>
      <c r="R28" s="40">
        <v>29</v>
      </c>
      <c r="S28" s="40">
        <v>30</v>
      </c>
      <c r="T28" s="40">
        <v>43</v>
      </c>
      <c r="U28" s="34">
        <v>40</v>
      </c>
    </row>
    <row r="29" spans="1:21" ht="16.5" thickBot="1" x14ac:dyDescent="0.3">
      <c r="A29" s="119" t="s">
        <v>36</v>
      </c>
      <c r="B29" s="56">
        <v>410</v>
      </c>
      <c r="C29" s="41">
        <v>499</v>
      </c>
      <c r="D29" s="41">
        <v>582</v>
      </c>
      <c r="E29" s="41">
        <v>738</v>
      </c>
      <c r="F29" s="41">
        <v>874</v>
      </c>
      <c r="G29" s="41">
        <v>949</v>
      </c>
      <c r="H29" s="41">
        <v>785</v>
      </c>
      <c r="I29" s="41">
        <v>947</v>
      </c>
      <c r="J29" s="41">
        <v>1050</v>
      </c>
      <c r="K29" s="41">
        <v>1004</v>
      </c>
      <c r="L29" s="41">
        <v>960</v>
      </c>
      <c r="M29" s="41">
        <v>998</v>
      </c>
      <c r="N29" s="41">
        <v>985</v>
      </c>
      <c r="O29" s="41">
        <v>1111</v>
      </c>
      <c r="P29" s="41">
        <v>1259</v>
      </c>
      <c r="Q29" s="41">
        <v>1277</v>
      </c>
      <c r="R29" s="41">
        <v>1266</v>
      </c>
      <c r="S29" s="41">
        <v>1289</v>
      </c>
      <c r="T29" s="41">
        <v>1698</v>
      </c>
      <c r="U29" s="38">
        <v>1984</v>
      </c>
    </row>
    <row r="31" spans="1:21" ht="16.5" thickBot="1" x14ac:dyDescent="0.3">
      <c r="A31" s="306" t="s">
        <v>7</v>
      </c>
      <c r="B31" s="306"/>
      <c r="C31" s="306"/>
      <c r="D31" s="306"/>
      <c r="E31" s="306"/>
      <c r="F31" s="306"/>
      <c r="G31" s="306"/>
      <c r="H31" s="306"/>
      <c r="I31" s="306"/>
      <c r="J31" s="306"/>
      <c r="K31" s="306"/>
      <c r="L31" s="306"/>
      <c r="M31" s="306"/>
      <c r="N31" s="306"/>
      <c r="O31" s="306"/>
      <c r="P31" s="306"/>
      <c r="Q31" s="306"/>
      <c r="R31" s="306"/>
      <c r="S31" s="306"/>
      <c r="T31" s="306"/>
      <c r="U31" s="120"/>
    </row>
    <row r="32" spans="1:21" ht="15" customHeight="1" x14ac:dyDescent="0.25">
      <c r="A32" s="298" t="s">
        <v>9</v>
      </c>
      <c r="B32" s="288" t="s">
        <v>194</v>
      </c>
      <c r="C32" s="288"/>
      <c r="D32" s="288"/>
      <c r="E32" s="288"/>
      <c r="F32" s="288"/>
      <c r="G32" s="288"/>
      <c r="H32" s="288"/>
      <c r="I32" s="288"/>
      <c r="J32" s="288"/>
      <c r="K32" s="288"/>
      <c r="L32" s="288"/>
      <c r="M32" s="288"/>
      <c r="N32" s="288"/>
      <c r="O32" s="288"/>
      <c r="P32" s="288"/>
      <c r="Q32" s="288"/>
      <c r="R32" s="288"/>
      <c r="S32" s="288"/>
      <c r="T32" s="288"/>
      <c r="U32" s="289"/>
    </row>
    <row r="33" spans="1:21" ht="15.75" customHeight="1" thickBot="1" x14ac:dyDescent="0.3">
      <c r="A33" s="308"/>
      <c r="B33" s="79">
        <v>2003</v>
      </c>
      <c r="C33" s="16">
        <v>2004</v>
      </c>
      <c r="D33" s="16">
        <v>2005</v>
      </c>
      <c r="E33" s="16">
        <v>2006</v>
      </c>
      <c r="F33" s="16">
        <v>2007</v>
      </c>
      <c r="G33" s="16">
        <v>2008</v>
      </c>
      <c r="H33" s="16">
        <v>2009</v>
      </c>
      <c r="I33" s="16">
        <v>2010</v>
      </c>
      <c r="J33" s="16">
        <v>2011</v>
      </c>
      <c r="K33" s="16">
        <v>2012</v>
      </c>
      <c r="L33" s="16">
        <v>2013</v>
      </c>
      <c r="M33" s="16">
        <v>2014</v>
      </c>
      <c r="N33" s="16">
        <v>2015</v>
      </c>
      <c r="O33" s="16">
        <v>2016</v>
      </c>
      <c r="P33" s="16">
        <v>2017</v>
      </c>
      <c r="Q33" s="16">
        <v>2018</v>
      </c>
      <c r="R33" s="16">
        <v>2019</v>
      </c>
      <c r="S33" s="16">
        <v>2020</v>
      </c>
      <c r="T33" s="16">
        <v>2021</v>
      </c>
      <c r="U33" s="17">
        <v>2022</v>
      </c>
    </row>
    <row r="34" spans="1:21" ht="15.75" x14ac:dyDescent="0.25">
      <c r="A34" s="122" t="s">
        <v>237</v>
      </c>
      <c r="B34" s="50">
        <v>291</v>
      </c>
      <c r="C34" s="39">
        <v>320</v>
      </c>
      <c r="D34" s="39">
        <v>359</v>
      </c>
      <c r="E34" s="39">
        <v>414</v>
      </c>
      <c r="F34" s="39">
        <v>421</v>
      </c>
      <c r="G34" s="39">
        <v>467</v>
      </c>
      <c r="H34" s="39">
        <v>383</v>
      </c>
      <c r="I34" s="39">
        <v>400</v>
      </c>
      <c r="J34" s="39">
        <v>431</v>
      </c>
      <c r="K34" s="39">
        <v>383</v>
      </c>
      <c r="L34" s="39">
        <v>387</v>
      </c>
      <c r="M34" s="39">
        <v>331</v>
      </c>
      <c r="N34" s="39">
        <v>343</v>
      </c>
      <c r="O34" s="39">
        <v>348</v>
      </c>
      <c r="P34" s="39">
        <v>380</v>
      </c>
      <c r="Q34" s="39">
        <v>340</v>
      </c>
      <c r="R34" s="39">
        <v>306</v>
      </c>
      <c r="S34" s="39">
        <v>297</v>
      </c>
      <c r="T34" s="39">
        <v>394</v>
      </c>
      <c r="U34" s="30">
        <v>512</v>
      </c>
    </row>
    <row r="35" spans="1:21" ht="15.75" x14ac:dyDescent="0.25">
      <c r="A35" s="61" t="s">
        <v>238</v>
      </c>
      <c r="B35" s="53">
        <v>164</v>
      </c>
      <c r="C35" s="40">
        <v>195</v>
      </c>
      <c r="D35" s="40">
        <v>231</v>
      </c>
      <c r="E35" s="40">
        <v>266</v>
      </c>
      <c r="F35" s="40">
        <v>307</v>
      </c>
      <c r="G35" s="40">
        <v>311</v>
      </c>
      <c r="H35" s="40">
        <v>231</v>
      </c>
      <c r="I35" s="40">
        <v>238</v>
      </c>
      <c r="J35" s="40">
        <v>280</v>
      </c>
      <c r="K35" s="40">
        <v>276</v>
      </c>
      <c r="L35" s="40">
        <v>258</v>
      </c>
      <c r="M35" s="40">
        <v>209</v>
      </c>
      <c r="N35" s="40">
        <v>256</v>
      </c>
      <c r="O35" s="40">
        <v>287</v>
      </c>
      <c r="P35" s="40">
        <v>328</v>
      </c>
      <c r="Q35" s="40">
        <v>366</v>
      </c>
      <c r="R35" s="40">
        <v>370</v>
      </c>
      <c r="S35" s="40">
        <v>313</v>
      </c>
      <c r="T35" s="40">
        <v>448</v>
      </c>
      <c r="U35" s="34">
        <v>446</v>
      </c>
    </row>
    <row r="36" spans="1:21" ht="15.75" x14ac:dyDescent="0.25">
      <c r="A36" s="61" t="s">
        <v>239</v>
      </c>
      <c r="B36" s="53">
        <v>179</v>
      </c>
      <c r="C36" s="40">
        <v>170</v>
      </c>
      <c r="D36" s="40">
        <v>229</v>
      </c>
      <c r="E36" s="40">
        <v>267</v>
      </c>
      <c r="F36" s="40">
        <v>331</v>
      </c>
      <c r="G36" s="40">
        <v>386</v>
      </c>
      <c r="H36" s="40">
        <v>304</v>
      </c>
      <c r="I36" s="40">
        <v>338</v>
      </c>
      <c r="J36" s="40">
        <v>375</v>
      </c>
      <c r="K36" s="40">
        <v>372</v>
      </c>
      <c r="L36" s="40">
        <v>301</v>
      </c>
      <c r="M36" s="40">
        <v>331</v>
      </c>
      <c r="N36" s="40">
        <v>317</v>
      </c>
      <c r="O36" s="40">
        <v>388</v>
      </c>
      <c r="P36" s="40">
        <v>432</v>
      </c>
      <c r="Q36" s="40">
        <v>464</v>
      </c>
      <c r="R36" s="40">
        <v>459</v>
      </c>
      <c r="S36" s="40">
        <v>465</v>
      </c>
      <c r="T36" s="40">
        <v>640</v>
      </c>
      <c r="U36" s="34">
        <v>785</v>
      </c>
    </row>
    <row r="37" spans="1:21" ht="15.75" x14ac:dyDescent="0.25">
      <c r="A37" s="61" t="s">
        <v>240</v>
      </c>
      <c r="B37" s="53">
        <v>117</v>
      </c>
      <c r="C37" s="40">
        <v>158</v>
      </c>
      <c r="D37" s="40">
        <v>166</v>
      </c>
      <c r="E37" s="40">
        <v>204</v>
      </c>
      <c r="F37" s="40">
        <v>232</v>
      </c>
      <c r="G37" s="40">
        <v>288</v>
      </c>
      <c r="H37" s="40">
        <v>238</v>
      </c>
      <c r="I37" s="40">
        <v>330</v>
      </c>
      <c r="J37" s="40">
        <v>294</v>
      </c>
      <c r="K37" s="40">
        <v>288</v>
      </c>
      <c r="L37" s="40">
        <v>294</v>
      </c>
      <c r="M37" s="40">
        <v>286</v>
      </c>
      <c r="N37" s="40">
        <v>320</v>
      </c>
      <c r="O37" s="40">
        <v>300</v>
      </c>
      <c r="P37" s="40">
        <v>345</v>
      </c>
      <c r="Q37" s="40">
        <v>373</v>
      </c>
      <c r="R37" s="40">
        <v>394</v>
      </c>
      <c r="S37" s="40">
        <v>369</v>
      </c>
      <c r="T37" s="40">
        <v>451</v>
      </c>
      <c r="U37" s="34">
        <v>563</v>
      </c>
    </row>
    <row r="38" spans="1:21" ht="15.75" x14ac:dyDescent="0.25">
      <c r="A38" s="61" t="s">
        <v>241</v>
      </c>
      <c r="B38" s="53">
        <v>81</v>
      </c>
      <c r="C38" s="40">
        <v>100</v>
      </c>
      <c r="D38" s="40">
        <v>125</v>
      </c>
      <c r="E38" s="40">
        <v>146</v>
      </c>
      <c r="F38" s="40">
        <v>194</v>
      </c>
      <c r="G38" s="40">
        <v>212</v>
      </c>
      <c r="H38" s="40">
        <v>180</v>
      </c>
      <c r="I38" s="40">
        <v>252</v>
      </c>
      <c r="J38" s="40">
        <v>284</v>
      </c>
      <c r="K38" s="40">
        <v>275</v>
      </c>
      <c r="L38" s="40">
        <v>241</v>
      </c>
      <c r="M38" s="40">
        <v>243</v>
      </c>
      <c r="N38" s="40">
        <v>260</v>
      </c>
      <c r="O38" s="40">
        <v>279</v>
      </c>
      <c r="P38" s="40">
        <v>282</v>
      </c>
      <c r="Q38" s="40">
        <v>295</v>
      </c>
      <c r="R38" s="40">
        <v>318</v>
      </c>
      <c r="S38" s="40">
        <v>285</v>
      </c>
      <c r="T38" s="40">
        <v>370</v>
      </c>
      <c r="U38" s="34">
        <v>457</v>
      </c>
    </row>
    <row r="39" spans="1:21" ht="15.75" x14ac:dyDescent="0.25">
      <c r="A39" s="61" t="s">
        <v>242</v>
      </c>
      <c r="B39" s="53">
        <v>88</v>
      </c>
      <c r="C39" s="40">
        <v>82</v>
      </c>
      <c r="D39" s="40">
        <v>97</v>
      </c>
      <c r="E39" s="40">
        <v>105</v>
      </c>
      <c r="F39" s="40">
        <v>140</v>
      </c>
      <c r="G39" s="40">
        <v>156</v>
      </c>
      <c r="H39" s="40">
        <v>134</v>
      </c>
      <c r="I39" s="40">
        <v>208</v>
      </c>
      <c r="J39" s="40">
        <v>199</v>
      </c>
      <c r="K39" s="40">
        <v>247</v>
      </c>
      <c r="L39" s="40">
        <v>262</v>
      </c>
      <c r="M39" s="40">
        <v>285</v>
      </c>
      <c r="N39" s="40">
        <v>264</v>
      </c>
      <c r="O39" s="40">
        <v>306</v>
      </c>
      <c r="P39" s="40">
        <v>282</v>
      </c>
      <c r="Q39" s="40">
        <v>296</v>
      </c>
      <c r="R39" s="40">
        <v>272</v>
      </c>
      <c r="S39" s="40">
        <v>279</v>
      </c>
      <c r="T39" s="40">
        <v>354</v>
      </c>
      <c r="U39" s="34">
        <v>390</v>
      </c>
    </row>
    <row r="40" spans="1:21" ht="15.75" x14ac:dyDescent="0.25">
      <c r="A40" s="61" t="s">
        <v>243</v>
      </c>
      <c r="B40" s="53">
        <v>15</v>
      </c>
      <c r="C40" s="40">
        <v>21</v>
      </c>
      <c r="D40" s="40">
        <v>27</v>
      </c>
      <c r="E40" s="40">
        <v>39</v>
      </c>
      <c r="F40" s="40">
        <v>42</v>
      </c>
      <c r="G40" s="40">
        <v>54</v>
      </c>
      <c r="H40" s="40">
        <v>51</v>
      </c>
      <c r="I40" s="40">
        <v>68</v>
      </c>
      <c r="J40" s="40">
        <v>85</v>
      </c>
      <c r="K40" s="40">
        <v>100</v>
      </c>
      <c r="L40" s="40">
        <v>95</v>
      </c>
      <c r="M40" s="40">
        <v>111</v>
      </c>
      <c r="N40" s="40">
        <v>91</v>
      </c>
      <c r="O40" s="40">
        <v>124</v>
      </c>
      <c r="P40" s="40">
        <v>108</v>
      </c>
      <c r="Q40" s="40">
        <v>138</v>
      </c>
      <c r="R40" s="40">
        <v>123</v>
      </c>
      <c r="S40" s="40">
        <v>146</v>
      </c>
      <c r="T40" s="40">
        <v>170</v>
      </c>
      <c r="U40" s="34">
        <v>180</v>
      </c>
    </row>
    <row r="41" spans="1:21" ht="15.75" x14ac:dyDescent="0.25">
      <c r="A41" s="61" t="s">
        <v>244</v>
      </c>
      <c r="B41" s="53">
        <v>1</v>
      </c>
      <c r="C41" s="40">
        <v>6</v>
      </c>
      <c r="D41" s="40">
        <v>6</v>
      </c>
      <c r="E41" s="40">
        <v>21</v>
      </c>
      <c r="F41" s="40">
        <v>21</v>
      </c>
      <c r="G41" s="40">
        <v>16</v>
      </c>
      <c r="H41" s="40">
        <v>24</v>
      </c>
      <c r="I41" s="40">
        <v>44</v>
      </c>
      <c r="J41" s="40">
        <v>39</v>
      </c>
      <c r="K41" s="40">
        <v>52</v>
      </c>
      <c r="L41" s="40">
        <v>53</v>
      </c>
      <c r="M41" s="40">
        <v>46</v>
      </c>
      <c r="N41" s="40">
        <v>47</v>
      </c>
      <c r="O41" s="40">
        <v>49</v>
      </c>
      <c r="P41" s="40">
        <v>64</v>
      </c>
      <c r="Q41" s="40">
        <v>84</v>
      </c>
      <c r="R41" s="40">
        <v>77</v>
      </c>
      <c r="S41" s="40">
        <v>72</v>
      </c>
      <c r="T41" s="40">
        <v>96</v>
      </c>
      <c r="U41" s="34">
        <v>106</v>
      </c>
    </row>
    <row r="42" spans="1:21" ht="15.75" x14ac:dyDescent="0.25">
      <c r="A42" s="61" t="s">
        <v>245</v>
      </c>
      <c r="B42" s="53" t="s">
        <v>25</v>
      </c>
      <c r="C42" s="40">
        <v>1</v>
      </c>
      <c r="D42" s="40">
        <v>1</v>
      </c>
      <c r="E42" s="40">
        <v>9</v>
      </c>
      <c r="F42" s="40">
        <v>4</v>
      </c>
      <c r="G42" s="40">
        <v>7</v>
      </c>
      <c r="H42" s="40">
        <v>15</v>
      </c>
      <c r="I42" s="40">
        <v>14</v>
      </c>
      <c r="J42" s="40">
        <v>16</v>
      </c>
      <c r="K42" s="40">
        <v>27</v>
      </c>
      <c r="L42" s="40">
        <v>24</v>
      </c>
      <c r="M42" s="40">
        <v>38</v>
      </c>
      <c r="N42" s="40">
        <v>28</v>
      </c>
      <c r="O42" s="40">
        <v>43</v>
      </c>
      <c r="P42" s="40">
        <v>46</v>
      </c>
      <c r="Q42" s="40">
        <v>57</v>
      </c>
      <c r="R42" s="40">
        <v>74</v>
      </c>
      <c r="S42" s="40">
        <v>71</v>
      </c>
      <c r="T42" s="40">
        <v>93</v>
      </c>
      <c r="U42" s="34">
        <v>85</v>
      </c>
    </row>
    <row r="43" spans="1:21" ht="16.5" thickBot="1" x14ac:dyDescent="0.3">
      <c r="A43" s="119" t="s">
        <v>7</v>
      </c>
      <c r="B43" s="56">
        <v>936</v>
      </c>
      <c r="C43" s="41">
        <v>1053</v>
      </c>
      <c r="D43" s="41">
        <v>1241</v>
      </c>
      <c r="E43" s="41">
        <v>1471</v>
      </c>
      <c r="F43" s="41">
        <v>1692</v>
      </c>
      <c r="G43" s="41">
        <v>1897</v>
      </c>
      <c r="H43" s="41">
        <v>1560</v>
      </c>
      <c r="I43" s="41">
        <v>1892</v>
      </c>
      <c r="J43" s="41">
        <v>2003</v>
      </c>
      <c r="K43" s="41">
        <v>2020</v>
      </c>
      <c r="L43" s="41">
        <v>1915</v>
      </c>
      <c r="M43" s="41">
        <v>1880</v>
      </c>
      <c r="N43" s="41">
        <v>1926</v>
      </c>
      <c r="O43" s="41">
        <v>2124</v>
      </c>
      <c r="P43" s="41">
        <v>2267</v>
      </c>
      <c r="Q43" s="41">
        <v>2413</v>
      </c>
      <c r="R43" s="41">
        <v>2393</v>
      </c>
      <c r="S43" s="41">
        <v>2297</v>
      </c>
      <c r="T43" s="41">
        <v>3016</v>
      </c>
      <c r="U43" s="38">
        <v>3524</v>
      </c>
    </row>
    <row r="45" spans="1:21" x14ac:dyDescent="0.25">
      <c r="A45" s="129" t="s">
        <v>8</v>
      </c>
    </row>
    <row r="46" spans="1:21" ht="15.75" x14ac:dyDescent="0.25">
      <c r="A46" s="157"/>
    </row>
    <row r="47" spans="1:21" x14ac:dyDescent="0.25">
      <c r="A47" t="s">
        <v>246</v>
      </c>
    </row>
  </sheetData>
  <mergeCells count="9">
    <mergeCell ref="A3:T3"/>
    <mergeCell ref="A17:T17"/>
    <mergeCell ref="A31:T31"/>
    <mergeCell ref="A32:A33"/>
    <mergeCell ref="B32:U32"/>
    <mergeCell ref="A4:A5"/>
    <mergeCell ref="B4:U4"/>
    <mergeCell ref="A18:A19"/>
    <mergeCell ref="B18:U18"/>
  </mergeCells>
  <hyperlinks>
    <hyperlink ref="L1" location="'Table of Contents'!C2" display="Back to Table of Contents"/>
  </hyperlinks>
  <pageMargins left="0.75" right="0.75" top="1" bottom="1" header="0.5" footer="0.5"/>
  <pageSetup paperSize="9" scale="51" orientation="portrait" r:id="rId1"/>
  <legacyDrawing r:id="rId2"/>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
  <sheetViews>
    <sheetView showGridLines="0" zoomScaleNormal="100" workbookViewId="0"/>
  </sheetViews>
  <sheetFormatPr defaultRowHeight="15" x14ac:dyDescent="0.25"/>
  <cols>
    <col min="1" max="1" width="13.42578125" customWidth="1"/>
    <col min="2" max="21" width="7" customWidth="1"/>
  </cols>
  <sheetData>
    <row r="1" spans="1:21" x14ac:dyDescent="0.25">
      <c r="A1" s="8" t="s">
        <v>622</v>
      </c>
      <c r="M1" s="7" t="s">
        <v>892</v>
      </c>
    </row>
    <row r="2" spans="1:21" x14ac:dyDescent="0.25">
      <c r="A2" s="2"/>
    </row>
    <row r="3" spans="1:21" ht="16.5" thickBot="1" x14ac:dyDescent="0.3">
      <c r="A3" s="306" t="s">
        <v>2</v>
      </c>
      <c r="B3" s="271"/>
      <c r="C3" s="271"/>
      <c r="D3" s="271"/>
      <c r="E3" s="271"/>
      <c r="F3" s="271"/>
      <c r="G3" s="271"/>
      <c r="H3" s="271"/>
      <c r="I3" s="271"/>
      <c r="J3" s="271"/>
      <c r="K3" s="271"/>
      <c r="L3" s="271"/>
      <c r="M3" s="271"/>
      <c r="N3" s="271"/>
      <c r="O3" s="271"/>
      <c r="P3" s="271"/>
      <c r="Q3" s="306"/>
      <c r="R3" s="271"/>
      <c r="S3" s="271"/>
      <c r="T3" s="271"/>
      <c r="U3" s="271"/>
    </row>
    <row r="4" spans="1:21" ht="15" customHeight="1" x14ac:dyDescent="0.25">
      <c r="A4" s="298" t="s">
        <v>9</v>
      </c>
      <c r="B4" s="288" t="s">
        <v>194</v>
      </c>
      <c r="C4" s="288"/>
      <c r="D4" s="288"/>
      <c r="E4" s="288"/>
      <c r="F4" s="288"/>
      <c r="G4" s="288"/>
      <c r="H4" s="288"/>
      <c r="I4" s="288"/>
      <c r="J4" s="288"/>
      <c r="K4" s="288"/>
      <c r="L4" s="288"/>
      <c r="M4" s="288"/>
      <c r="N4" s="288"/>
      <c r="O4" s="288"/>
      <c r="P4" s="288"/>
      <c r="Q4" s="288"/>
      <c r="R4" s="288"/>
      <c r="S4" s="288"/>
      <c r="T4" s="288"/>
      <c r="U4" s="289"/>
    </row>
    <row r="5" spans="1:21" ht="15.75" thickBot="1" x14ac:dyDescent="0.3">
      <c r="A5" s="308"/>
      <c r="B5" s="79">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122" t="s">
        <v>24</v>
      </c>
      <c r="B6" s="50" t="s">
        <v>25</v>
      </c>
      <c r="C6" s="39" t="s">
        <v>25</v>
      </c>
      <c r="D6" s="39" t="s">
        <v>25</v>
      </c>
      <c r="E6" s="39" t="s">
        <v>25</v>
      </c>
      <c r="F6" s="39" t="s">
        <v>25</v>
      </c>
      <c r="G6" s="39" t="s">
        <v>25</v>
      </c>
      <c r="H6" s="39">
        <v>1</v>
      </c>
      <c r="I6" s="39" t="s">
        <v>25</v>
      </c>
      <c r="J6" s="39" t="s">
        <v>25</v>
      </c>
      <c r="K6" s="39" t="s">
        <v>25</v>
      </c>
      <c r="L6" s="39" t="s">
        <v>25</v>
      </c>
      <c r="M6" s="39" t="s">
        <v>25</v>
      </c>
      <c r="N6" s="39" t="s">
        <v>25</v>
      </c>
      <c r="O6" s="39" t="s">
        <v>25</v>
      </c>
      <c r="P6" s="39" t="s">
        <v>25</v>
      </c>
      <c r="Q6" s="39" t="s">
        <v>25</v>
      </c>
      <c r="R6" s="39" t="s">
        <v>25</v>
      </c>
      <c r="S6" s="39" t="s">
        <v>25</v>
      </c>
      <c r="T6" s="39" t="s">
        <v>25</v>
      </c>
      <c r="U6" s="30" t="s">
        <v>25</v>
      </c>
    </row>
    <row r="7" spans="1:21" ht="15.75" x14ac:dyDescent="0.25">
      <c r="A7" s="61" t="s">
        <v>26</v>
      </c>
      <c r="B7" s="53" t="s">
        <v>25</v>
      </c>
      <c r="C7" s="40">
        <v>8</v>
      </c>
      <c r="D7" s="40">
        <v>1</v>
      </c>
      <c r="E7" s="40">
        <v>2</v>
      </c>
      <c r="F7" s="40" t="s">
        <v>25</v>
      </c>
      <c r="G7" s="40">
        <v>3</v>
      </c>
      <c r="H7" s="40">
        <v>29</v>
      </c>
      <c r="I7" s="40">
        <v>2</v>
      </c>
      <c r="J7" s="40">
        <v>1</v>
      </c>
      <c r="K7" s="40">
        <v>3</v>
      </c>
      <c r="L7" s="40">
        <v>3</v>
      </c>
      <c r="M7" s="40">
        <v>8</v>
      </c>
      <c r="N7" s="40">
        <v>1</v>
      </c>
      <c r="O7" s="40">
        <v>2</v>
      </c>
      <c r="P7" s="40" t="s">
        <v>25</v>
      </c>
      <c r="Q7" s="40">
        <v>1</v>
      </c>
      <c r="R7" s="40">
        <v>1</v>
      </c>
      <c r="S7" s="40" t="s">
        <v>25</v>
      </c>
      <c r="T7" s="40">
        <v>1</v>
      </c>
      <c r="U7" s="34" t="s">
        <v>25</v>
      </c>
    </row>
    <row r="8" spans="1:21" ht="15.75" x14ac:dyDescent="0.25">
      <c r="A8" s="61" t="s">
        <v>27</v>
      </c>
      <c r="B8" s="53">
        <v>7</v>
      </c>
      <c r="C8" s="40">
        <v>22</v>
      </c>
      <c r="D8" s="40">
        <v>18</v>
      </c>
      <c r="E8" s="40">
        <v>5</v>
      </c>
      <c r="F8" s="40">
        <v>2</v>
      </c>
      <c r="G8" s="40">
        <v>30</v>
      </c>
      <c r="H8" s="40">
        <v>43</v>
      </c>
      <c r="I8" s="40">
        <v>6</v>
      </c>
      <c r="J8" s="40">
        <v>13</v>
      </c>
      <c r="K8" s="40">
        <v>37</v>
      </c>
      <c r="L8" s="40">
        <v>21</v>
      </c>
      <c r="M8" s="40">
        <v>94</v>
      </c>
      <c r="N8" s="40">
        <v>21</v>
      </c>
      <c r="O8" s="40">
        <v>13</v>
      </c>
      <c r="P8" s="40">
        <v>11</v>
      </c>
      <c r="Q8" s="40">
        <v>12</v>
      </c>
      <c r="R8" s="40">
        <v>2</v>
      </c>
      <c r="S8" s="40">
        <v>1</v>
      </c>
      <c r="T8" s="40" t="s">
        <v>25</v>
      </c>
      <c r="U8" s="34">
        <v>3</v>
      </c>
    </row>
    <row r="9" spans="1:21" ht="15.75" x14ac:dyDescent="0.25">
      <c r="A9" s="61" t="s">
        <v>28</v>
      </c>
      <c r="B9" s="53">
        <v>13</v>
      </c>
      <c r="C9" s="40">
        <v>37</v>
      </c>
      <c r="D9" s="40">
        <v>54</v>
      </c>
      <c r="E9" s="40">
        <v>9</v>
      </c>
      <c r="F9" s="40">
        <v>8</v>
      </c>
      <c r="G9" s="40">
        <v>38</v>
      </c>
      <c r="H9" s="40">
        <v>49</v>
      </c>
      <c r="I9" s="40">
        <v>24</v>
      </c>
      <c r="J9" s="40">
        <v>18</v>
      </c>
      <c r="K9" s="40">
        <v>50</v>
      </c>
      <c r="L9" s="40">
        <v>35</v>
      </c>
      <c r="M9" s="40">
        <v>183</v>
      </c>
      <c r="N9" s="40">
        <v>38</v>
      </c>
      <c r="O9" s="40">
        <v>37</v>
      </c>
      <c r="P9" s="40">
        <v>33</v>
      </c>
      <c r="Q9" s="40">
        <v>30</v>
      </c>
      <c r="R9" s="40">
        <v>10</v>
      </c>
      <c r="S9" s="40">
        <v>8</v>
      </c>
      <c r="T9" s="40">
        <v>2</v>
      </c>
      <c r="U9" s="34">
        <v>3</v>
      </c>
    </row>
    <row r="10" spans="1:21" ht="15.75" x14ac:dyDescent="0.25">
      <c r="A10" s="61" t="s">
        <v>29</v>
      </c>
      <c r="B10" s="53">
        <v>18</v>
      </c>
      <c r="C10" s="40">
        <v>56</v>
      </c>
      <c r="D10" s="40">
        <v>44</v>
      </c>
      <c r="E10" s="40">
        <v>28</v>
      </c>
      <c r="F10" s="40">
        <v>17</v>
      </c>
      <c r="G10" s="40">
        <v>66</v>
      </c>
      <c r="H10" s="40">
        <v>54</v>
      </c>
      <c r="I10" s="40">
        <v>35</v>
      </c>
      <c r="J10" s="40">
        <v>39</v>
      </c>
      <c r="K10" s="40">
        <v>87</v>
      </c>
      <c r="L10" s="40">
        <v>46</v>
      </c>
      <c r="M10" s="40">
        <v>158</v>
      </c>
      <c r="N10" s="40">
        <v>52</v>
      </c>
      <c r="O10" s="40">
        <v>70</v>
      </c>
      <c r="P10" s="40">
        <v>44</v>
      </c>
      <c r="Q10" s="40">
        <v>37</v>
      </c>
      <c r="R10" s="40">
        <v>36</v>
      </c>
      <c r="S10" s="40">
        <v>13</v>
      </c>
      <c r="T10" s="40">
        <v>11</v>
      </c>
      <c r="U10" s="34">
        <v>12</v>
      </c>
    </row>
    <row r="11" spans="1:21" ht="15.75" x14ac:dyDescent="0.25">
      <c r="A11" s="61" t="s">
        <v>30</v>
      </c>
      <c r="B11" s="53">
        <v>38</v>
      </c>
      <c r="C11" s="40">
        <v>107</v>
      </c>
      <c r="D11" s="40">
        <v>76</v>
      </c>
      <c r="E11" s="40">
        <v>54</v>
      </c>
      <c r="F11" s="40">
        <v>24</v>
      </c>
      <c r="G11" s="40">
        <v>61</v>
      </c>
      <c r="H11" s="40">
        <v>68</v>
      </c>
      <c r="I11" s="40">
        <v>44</v>
      </c>
      <c r="J11" s="40">
        <v>54</v>
      </c>
      <c r="K11" s="40">
        <v>112</v>
      </c>
      <c r="L11" s="40">
        <v>67</v>
      </c>
      <c r="M11" s="40">
        <v>202</v>
      </c>
      <c r="N11" s="40">
        <v>79</v>
      </c>
      <c r="O11" s="40">
        <v>99</v>
      </c>
      <c r="P11" s="40">
        <v>79</v>
      </c>
      <c r="Q11" s="40">
        <v>77</v>
      </c>
      <c r="R11" s="40">
        <v>39</v>
      </c>
      <c r="S11" s="40">
        <v>27</v>
      </c>
      <c r="T11" s="40">
        <v>27</v>
      </c>
      <c r="U11" s="34">
        <v>11</v>
      </c>
    </row>
    <row r="12" spans="1:21" ht="15.75" x14ac:dyDescent="0.25">
      <c r="A12" s="61" t="s">
        <v>31</v>
      </c>
      <c r="B12" s="53">
        <v>40</v>
      </c>
      <c r="C12" s="40">
        <v>115</v>
      </c>
      <c r="D12" s="40">
        <v>117</v>
      </c>
      <c r="E12" s="40">
        <v>85</v>
      </c>
      <c r="F12" s="40">
        <v>34</v>
      </c>
      <c r="G12" s="40">
        <v>99</v>
      </c>
      <c r="H12" s="40">
        <v>82</v>
      </c>
      <c r="I12" s="40">
        <v>76</v>
      </c>
      <c r="J12" s="40">
        <v>67</v>
      </c>
      <c r="K12" s="40">
        <v>109</v>
      </c>
      <c r="L12" s="40">
        <v>74</v>
      </c>
      <c r="M12" s="40">
        <v>240</v>
      </c>
      <c r="N12" s="40">
        <v>113</v>
      </c>
      <c r="O12" s="40">
        <v>112</v>
      </c>
      <c r="P12" s="40">
        <v>116</v>
      </c>
      <c r="Q12" s="40">
        <v>121</v>
      </c>
      <c r="R12" s="40">
        <v>85</v>
      </c>
      <c r="S12" s="40">
        <v>48</v>
      </c>
      <c r="T12" s="40">
        <v>42</v>
      </c>
      <c r="U12" s="34">
        <v>21</v>
      </c>
    </row>
    <row r="13" spans="1:21" ht="15.75" x14ac:dyDescent="0.25">
      <c r="A13" s="61" t="s">
        <v>32</v>
      </c>
      <c r="B13" s="53">
        <v>142</v>
      </c>
      <c r="C13" s="40">
        <v>170</v>
      </c>
      <c r="D13" s="40">
        <v>208</v>
      </c>
      <c r="E13" s="40">
        <v>123</v>
      </c>
      <c r="F13" s="40">
        <v>76</v>
      </c>
      <c r="G13" s="40">
        <v>175</v>
      </c>
      <c r="H13" s="40">
        <v>181</v>
      </c>
      <c r="I13" s="40">
        <v>213</v>
      </c>
      <c r="J13" s="40">
        <v>171</v>
      </c>
      <c r="K13" s="40">
        <v>343</v>
      </c>
      <c r="L13" s="40">
        <v>202</v>
      </c>
      <c r="M13" s="40">
        <v>631</v>
      </c>
      <c r="N13" s="40">
        <v>260</v>
      </c>
      <c r="O13" s="40">
        <v>290</v>
      </c>
      <c r="P13" s="40">
        <v>198</v>
      </c>
      <c r="Q13" s="40">
        <v>227</v>
      </c>
      <c r="R13" s="40">
        <v>171</v>
      </c>
      <c r="S13" s="40">
        <v>98</v>
      </c>
      <c r="T13" s="40">
        <v>85</v>
      </c>
      <c r="U13" s="34">
        <v>38</v>
      </c>
    </row>
    <row r="14" spans="1:21" ht="15.75" x14ac:dyDescent="0.25">
      <c r="A14" s="61" t="s">
        <v>33</v>
      </c>
      <c r="B14" s="53">
        <v>103</v>
      </c>
      <c r="C14" s="40">
        <v>177</v>
      </c>
      <c r="D14" s="40">
        <v>172</v>
      </c>
      <c r="E14" s="40">
        <v>88</v>
      </c>
      <c r="F14" s="40">
        <v>64</v>
      </c>
      <c r="G14" s="40">
        <v>150</v>
      </c>
      <c r="H14" s="40">
        <v>158</v>
      </c>
      <c r="I14" s="40">
        <v>160</v>
      </c>
      <c r="J14" s="40">
        <v>174</v>
      </c>
      <c r="K14" s="40">
        <v>385</v>
      </c>
      <c r="L14" s="40">
        <v>234</v>
      </c>
      <c r="M14" s="40">
        <v>835</v>
      </c>
      <c r="N14" s="40">
        <v>290</v>
      </c>
      <c r="O14" s="40">
        <v>383</v>
      </c>
      <c r="P14" s="40">
        <v>275</v>
      </c>
      <c r="Q14" s="40">
        <v>319</v>
      </c>
      <c r="R14" s="40">
        <v>250</v>
      </c>
      <c r="S14" s="40">
        <v>171</v>
      </c>
      <c r="T14" s="40">
        <v>117</v>
      </c>
      <c r="U14" s="34">
        <v>75</v>
      </c>
    </row>
    <row r="15" spans="1:21" ht="15.75" x14ac:dyDescent="0.25">
      <c r="A15" s="61" t="s">
        <v>234</v>
      </c>
      <c r="B15" s="53">
        <v>39</v>
      </c>
      <c r="C15" s="40">
        <v>97</v>
      </c>
      <c r="D15" s="40">
        <v>72</v>
      </c>
      <c r="E15" s="40">
        <v>47</v>
      </c>
      <c r="F15" s="40">
        <v>27</v>
      </c>
      <c r="G15" s="40">
        <v>101</v>
      </c>
      <c r="H15" s="40">
        <v>98</v>
      </c>
      <c r="I15" s="40">
        <v>151</v>
      </c>
      <c r="J15" s="40">
        <v>153</v>
      </c>
      <c r="K15" s="40">
        <v>317</v>
      </c>
      <c r="L15" s="40">
        <v>171</v>
      </c>
      <c r="M15" s="40">
        <v>628</v>
      </c>
      <c r="N15" s="40">
        <v>211</v>
      </c>
      <c r="O15" s="40">
        <v>325</v>
      </c>
      <c r="P15" s="40">
        <v>241</v>
      </c>
      <c r="Q15" s="40">
        <v>276</v>
      </c>
      <c r="R15" s="40">
        <v>197</v>
      </c>
      <c r="S15" s="40">
        <v>158</v>
      </c>
      <c r="T15" s="40">
        <v>106</v>
      </c>
      <c r="U15" s="34">
        <v>64</v>
      </c>
    </row>
    <row r="16" spans="1:21" ht="15.75" x14ac:dyDescent="0.25">
      <c r="A16" s="61" t="s">
        <v>235</v>
      </c>
      <c r="B16" s="53">
        <v>9</v>
      </c>
      <c r="C16" s="40">
        <v>29</v>
      </c>
      <c r="D16" s="40">
        <v>18</v>
      </c>
      <c r="E16" s="40">
        <v>15</v>
      </c>
      <c r="F16" s="40">
        <v>9</v>
      </c>
      <c r="G16" s="40">
        <v>23</v>
      </c>
      <c r="H16" s="40">
        <v>25</v>
      </c>
      <c r="I16" s="40">
        <v>46</v>
      </c>
      <c r="J16" s="40">
        <v>35</v>
      </c>
      <c r="K16" s="40">
        <v>121</v>
      </c>
      <c r="L16" s="40">
        <v>47</v>
      </c>
      <c r="M16" s="40">
        <v>243</v>
      </c>
      <c r="N16" s="40">
        <v>68</v>
      </c>
      <c r="O16" s="40">
        <v>104</v>
      </c>
      <c r="P16" s="40">
        <v>92</v>
      </c>
      <c r="Q16" s="40">
        <v>102</v>
      </c>
      <c r="R16" s="40">
        <v>82</v>
      </c>
      <c r="S16" s="40">
        <v>68</v>
      </c>
      <c r="T16" s="40">
        <v>43</v>
      </c>
      <c r="U16" s="34">
        <v>30</v>
      </c>
    </row>
    <row r="17" spans="1:21" ht="16.5" thickBot="1" x14ac:dyDescent="0.3">
      <c r="A17" s="119" t="s">
        <v>35</v>
      </c>
      <c r="B17" s="56">
        <v>409</v>
      </c>
      <c r="C17" s="41">
        <v>818</v>
      </c>
      <c r="D17" s="41">
        <v>780</v>
      </c>
      <c r="E17" s="41">
        <v>456</v>
      </c>
      <c r="F17" s="41">
        <v>261</v>
      </c>
      <c r="G17" s="41">
        <v>746</v>
      </c>
      <c r="H17" s="41">
        <v>788</v>
      </c>
      <c r="I17" s="41">
        <v>757</v>
      </c>
      <c r="J17" s="41">
        <v>725</v>
      </c>
      <c r="K17" s="41">
        <v>1564</v>
      </c>
      <c r="L17" s="41">
        <v>900</v>
      </c>
      <c r="M17" s="41">
        <v>3222</v>
      </c>
      <c r="N17" s="41">
        <v>1133</v>
      </c>
      <c r="O17" s="41">
        <v>1435</v>
      </c>
      <c r="P17" s="41">
        <v>1089</v>
      </c>
      <c r="Q17" s="41">
        <v>1202</v>
      </c>
      <c r="R17" s="41">
        <v>873</v>
      </c>
      <c r="S17" s="41">
        <v>592</v>
      </c>
      <c r="T17" s="41">
        <v>434</v>
      </c>
      <c r="U17" s="38">
        <v>257</v>
      </c>
    </row>
    <row r="19" spans="1:21" ht="16.5" thickBot="1" x14ac:dyDescent="0.3">
      <c r="A19" s="306" t="s">
        <v>3</v>
      </c>
      <c r="B19" s="271"/>
      <c r="C19" s="271"/>
      <c r="D19" s="271"/>
      <c r="E19" s="271"/>
      <c r="F19" s="271"/>
      <c r="G19" s="271"/>
      <c r="H19" s="271"/>
      <c r="I19" s="271"/>
      <c r="J19" s="271"/>
      <c r="K19" s="271"/>
      <c r="L19" s="271"/>
      <c r="M19" s="271"/>
      <c r="N19" s="271"/>
      <c r="O19" s="271"/>
      <c r="P19" s="271"/>
      <c r="Q19" s="306"/>
      <c r="R19" s="271"/>
      <c r="S19" s="271"/>
      <c r="T19" s="271"/>
      <c r="U19" s="271"/>
    </row>
    <row r="20" spans="1:21" ht="15" customHeight="1" x14ac:dyDescent="0.25">
      <c r="A20" s="298" t="s">
        <v>9</v>
      </c>
      <c r="B20" s="288" t="s">
        <v>194</v>
      </c>
      <c r="C20" s="288"/>
      <c r="D20" s="288"/>
      <c r="E20" s="288"/>
      <c r="F20" s="288"/>
      <c r="G20" s="288"/>
      <c r="H20" s="288"/>
      <c r="I20" s="288"/>
      <c r="J20" s="288"/>
      <c r="K20" s="288"/>
      <c r="L20" s="288"/>
      <c r="M20" s="288"/>
      <c r="N20" s="288"/>
      <c r="O20" s="288"/>
      <c r="P20" s="288"/>
      <c r="Q20" s="288"/>
      <c r="R20" s="288"/>
      <c r="S20" s="288"/>
      <c r="T20" s="288"/>
      <c r="U20" s="289"/>
    </row>
    <row r="21" spans="1:21" ht="15.75" thickBot="1" x14ac:dyDescent="0.3">
      <c r="A21" s="308"/>
      <c r="B21" s="79">
        <v>2003</v>
      </c>
      <c r="C21" s="16">
        <v>2004</v>
      </c>
      <c r="D21" s="16">
        <v>2005</v>
      </c>
      <c r="E21" s="16">
        <v>2006</v>
      </c>
      <c r="F21" s="16">
        <v>2007</v>
      </c>
      <c r="G21" s="16">
        <v>2008</v>
      </c>
      <c r="H21" s="16">
        <v>2009</v>
      </c>
      <c r="I21" s="16">
        <v>2010</v>
      </c>
      <c r="J21" s="16">
        <v>2011</v>
      </c>
      <c r="K21" s="16">
        <v>2012</v>
      </c>
      <c r="L21" s="16">
        <v>2013</v>
      </c>
      <c r="M21" s="16">
        <v>2014</v>
      </c>
      <c r="N21" s="16">
        <v>2015</v>
      </c>
      <c r="O21" s="16">
        <v>2016</v>
      </c>
      <c r="P21" s="16">
        <v>2017</v>
      </c>
      <c r="Q21" s="16">
        <v>2018</v>
      </c>
      <c r="R21" s="16">
        <v>2019</v>
      </c>
      <c r="S21" s="16">
        <v>2020</v>
      </c>
      <c r="T21" s="16">
        <v>2021</v>
      </c>
      <c r="U21" s="17">
        <v>2022</v>
      </c>
    </row>
    <row r="22" spans="1:21" ht="15.75" x14ac:dyDescent="0.25">
      <c r="A22" s="122" t="s">
        <v>24</v>
      </c>
      <c r="B22" s="50" t="s">
        <v>25</v>
      </c>
      <c r="C22" s="39" t="s">
        <v>25</v>
      </c>
      <c r="D22" s="39" t="s">
        <v>25</v>
      </c>
      <c r="E22" s="39" t="s">
        <v>25</v>
      </c>
      <c r="F22" s="39" t="s">
        <v>25</v>
      </c>
      <c r="G22" s="39" t="s">
        <v>25</v>
      </c>
      <c r="H22" s="39" t="s">
        <v>25</v>
      </c>
      <c r="I22" s="39" t="s">
        <v>25</v>
      </c>
      <c r="J22" s="39" t="s">
        <v>25</v>
      </c>
      <c r="K22" s="39" t="s">
        <v>25</v>
      </c>
      <c r="L22" s="39">
        <v>1</v>
      </c>
      <c r="M22" s="39" t="s">
        <v>25</v>
      </c>
      <c r="N22" s="39" t="s">
        <v>25</v>
      </c>
      <c r="O22" s="39" t="s">
        <v>25</v>
      </c>
      <c r="P22" s="39" t="s">
        <v>25</v>
      </c>
      <c r="Q22" s="39" t="s">
        <v>25</v>
      </c>
      <c r="R22" s="39" t="s">
        <v>25</v>
      </c>
      <c r="S22" s="39" t="s">
        <v>25</v>
      </c>
      <c r="T22" s="39" t="s">
        <v>25</v>
      </c>
      <c r="U22" s="30" t="s">
        <v>25</v>
      </c>
    </row>
    <row r="23" spans="1:21" ht="15.75" x14ac:dyDescent="0.25">
      <c r="A23" s="61" t="s">
        <v>26</v>
      </c>
      <c r="B23" s="53">
        <v>1</v>
      </c>
      <c r="C23" s="40">
        <v>2</v>
      </c>
      <c r="D23" s="40">
        <v>5</v>
      </c>
      <c r="E23" s="40">
        <v>1</v>
      </c>
      <c r="F23" s="40">
        <v>1</v>
      </c>
      <c r="G23" s="40">
        <v>2</v>
      </c>
      <c r="H23" s="40">
        <v>21</v>
      </c>
      <c r="I23" s="40">
        <v>5</v>
      </c>
      <c r="J23" s="40">
        <v>2</v>
      </c>
      <c r="K23" s="40">
        <v>17</v>
      </c>
      <c r="L23" s="40">
        <v>7</v>
      </c>
      <c r="M23" s="40">
        <v>19</v>
      </c>
      <c r="N23" s="40">
        <v>2</v>
      </c>
      <c r="O23" s="40">
        <v>2</v>
      </c>
      <c r="P23" s="40" t="s">
        <v>25</v>
      </c>
      <c r="Q23" s="40">
        <v>2</v>
      </c>
      <c r="R23" s="40" t="s">
        <v>25</v>
      </c>
      <c r="S23" s="40" t="s">
        <v>25</v>
      </c>
      <c r="T23" s="40">
        <v>1</v>
      </c>
      <c r="U23" s="34">
        <v>2</v>
      </c>
    </row>
    <row r="24" spans="1:21" ht="15.75" x14ac:dyDescent="0.25">
      <c r="A24" s="61" t="s">
        <v>27</v>
      </c>
      <c r="B24" s="53">
        <v>11</v>
      </c>
      <c r="C24" s="40">
        <v>19</v>
      </c>
      <c r="D24" s="40">
        <v>23</v>
      </c>
      <c r="E24" s="40">
        <v>6</v>
      </c>
      <c r="F24" s="40">
        <v>10</v>
      </c>
      <c r="G24" s="40">
        <v>23</v>
      </c>
      <c r="H24" s="40">
        <v>73</v>
      </c>
      <c r="I24" s="40">
        <v>15</v>
      </c>
      <c r="J24" s="40">
        <v>15</v>
      </c>
      <c r="K24" s="40">
        <v>73</v>
      </c>
      <c r="L24" s="40">
        <v>39</v>
      </c>
      <c r="M24" s="40">
        <v>177</v>
      </c>
      <c r="N24" s="40">
        <v>29</v>
      </c>
      <c r="O24" s="40">
        <v>20</v>
      </c>
      <c r="P24" s="40">
        <v>25</v>
      </c>
      <c r="Q24" s="40">
        <v>16</v>
      </c>
      <c r="R24" s="40">
        <v>9</v>
      </c>
      <c r="S24" s="40">
        <v>2</v>
      </c>
      <c r="T24" s="40">
        <v>4</v>
      </c>
      <c r="U24" s="34">
        <v>2</v>
      </c>
    </row>
    <row r="25" spans="1:21" ht="15.75" x14ac:dyDescent="0.25">
      <c r="A25" s="61" t="s">
        <v>28</v>
      </c>
      <c r="B25" s="53">
        <v>21</v>
      </c>
      <c r="C25" s="40">
        <v>37</v>
      </c>
      <c r="D25" s="40">
        <v>74</v>
      </c>
      <c r="E25" s="40">
        <v>18</v>
      </c>
      <c r="F25" s="40">
        <v>15</v>
      </c>
      <c r="G25" s="40">
        <v>58</v>
      </c>
      <c r="H25" s="40">
        <v>85</v>
      </c>
      <c r="I25" s="40">
        <v>35</v>
      </c>
      <c r="J25" s="40">
        <v>37</v>
      </c>
      <c r="K25" s="40">
        <v>104</v>
      </c>
      <c r="L25" s="40">
        <v>65</v>
      </c>
      <c r="M25" s="40">
        <v>295</v>
      </c>
      <c r="N25" s="40">
        <v>55</v>
      </c>
      <c r="O25" s="40">
        <v>69</v>
      </c>
      <c r="P25" s="40">
        <v>62</v>
      </c>
      <c r="Q25" s="40">
        <v>48</v>
      </c>
      <c r="R25" s="40">
        <v>30</v>
      </c>
      <c r="S25" s="40">
        <v>11</v>
      </c>
      <c r="T25" s="40">
        <v>8</v>
      </c>
      <c r="U25" s="34">
        <v>6</v>
      </c>
    </row>
    <row r="26" spans="1:21" ht="15.75" x14ac:dyDescent="0.25">
      <c r="A26" s="61" t="s">
        <v>29</v>
      </c>
      <c r="B26" s="53">
        <v>26</v>
      </c>
      <c r="C26" s="40">
        <v>36</v>
      </c>
      <c r="D26" s="40">
        <v>92</v>
      </c>
      <c r="E26" s="40">
        <v>37</v>
      </c>
      <c r="F26" s="40">
        <v>19</v>
      </c>
      <c r="G26" s="40">
        <v>83</v>
      </c>
      <c r="H26" s="40">
        <v>101</v>
      </c>
      <c r="I26" s="40">
        <v>92</v>
      </c>
      <c r="J26" s="40">
        <v>96</v>
      </c>
      <c r="K26" s="40">
        <v>164</v>
      </c>
      <c r="L26" s="40">
        <v>86</v>
      </c>
      <c r="M26" s="40">
        <v>307</v>
      </c>
      <c r="N26" s="40">
        <v>108</v>
      </c>
      <c r="O26" s="40">
        <v>104</v>
      </c>
      <c r="P26" s="40">
        <v>77</v>
      </c>
      <c r="Q26" s="40">
        <v>94</v>
      </c>
      <c r="R26" s="40">
        <v>60</v>
      </c>
      <c r="S26" s="40">
        <v>37</v>
      </c>
      <c r="T26" s="40">
        <v>24</v>
      </c>
      <c r="U26" s="34">
        <v>11</v>
      </c>
    </row>
    <row r="27" spans="1:21" ht="15.75" x14ac:dyDescent="0.25">
      <c r="A27" s="61" t="s">
        <v>30</v>
      </c>
      <c r="B27" s="53">
        <v>40</v>
      </c>
      <c r="C27" s="40">
        <v>62</v>
      </c>
      <c r="D27" s="40">
        <v>116</v>
      </c>
      <c r="E27" s="40">
        <v>41</v>
      </c>
      <c r="F27" s="40">
        <v>31</v>
      </c>
      <c r="G27" s="40">
        <v>94</v>
      </c>
      <c r="H27" s="40">
        <v>94</v>
      </c>
      <c r="I27" s="40">
        <v>89</v>
      </c>
      <c r="J27" s="40">
        <v>87</v>
      </c>
      <c r="K27" s="40">
        <v>205</v>
      </c>
      <c r="L27" s="40">
        <v>91</v>
      </c>
      <c r="M27" s="40">
        <v>304</v>
      </c>
      <c r="N27" s="40">
        <v>127</v>
      </c>
      <c r="O27" s="40">
        <v>132</v>
      </c>
      <c r="P27" s="40">
        <v>115</v>
      </c>
      <c r="Q27" s="40">
        <v>122</v>
      </c>
      <c r="R27" s="40">
        <v>80</v>
      </c>
      <c r="S27" s="40">
        <v>41</v>
      </c>
      <c r="T27" s="40">
        <v>28</v>
      </c>
      <c r="U27" s="34">
        <v>27</v>
      </c>
    </row>
    <row r="28" spans="1:21" ht="15.75" x14ac:dyDescent="0.25">
      <c r="A28" s="61" t="s">
        <v>31</v>
      </c>
      <c r="B28" s="53">
        <v>51</v>
      </c>
      <c r="C28" s="40">
        <v>58</v>
      </c>
      <c r="D28" s="40">
        <v>101</v>
      </c>
      <c r="E28" s="40">
        <v>35</v>
      </c>
      <c r="F28" s="40">
        <v>40</v>
      </c>
      <c r="G28" s="40">
        <v>112</v>
      </c>
      <c r="H28" s="40">
        <v>109</v>
      </c>
      <c r="I28" s="40">
        <v>125</v>
      </c>
      <c r="J28" s="40">
        <v>125</v>
      </c>
      <c r="K28" s="40">
        <v>205</v>
      </c>
      <c r="L28" s="40">
        <v>115</v>
      </c>
      <c r="M28" s="40">
        <v>410</v>
      </c>
      <c r="N28" s="40">
        <v>140</v>
      </c>
      <c r="O28" s="40">
        <v>154</v>
      </c>
      <c r="P28" s="40">
        <v>172</v>
      </c>
      <c r="Q28" s="40">
        <v>183</v>
      </c>
      <c r="R28" s="40">
        <v>127</v>
      </c>
      <c r="S28" s="40">
        <v>62</v>
      </c>
      <c r="T28" s="40">
        <v>53</v>
      </c>
      <c r="U28" s="34">
        <v>31</v>
      </c>
    </row>
    <row r="29" spans="1:21" ht="15.75" x14ac:dyDescent="0.25">
      <c r="A29" s="61" t="s">
        <v>32</v>
      </c>
      <c r="B29" s="53">
        <v>59</v>
      </c>
      <c r="C29" s="40">
        <v>74</v>
      </c>
      <c r="D29" s="40">
        <v>144</v>
      </c>
      <c r="E29" s="40">
        <v>86</v>
      </c>
      <c r="F29" s="40">
        <v>55</v>
      </c>
      <c r="G29" s="40">
        <v>150</v>
      </c>
      <c r="H29" s="40">
        <v>173</v>
      </c>
      <c r="I29" s="40">
        <v>194</v>
      </c>
      <c r="J29" s="40">
        <v>162</v>
      </c>
      <c r="K29" s="40">
        <v>344</v>
      </c>
      <c r="L29" s="40">
        <v>205</v>
      </c>
      <c r="M29" s="40">
        <v>694</v>
      </c>
      <c r="N29" s="40">
        <v>273</v>
      </c>
      <c r="O29" s="40">
        <v>335</v>
      </c>
      <c r="P29" s="40">
        <v>251</v>
      </c>
      <c r="Q29" s="40">
        <v>371</v>
      </c>
      <c r="R29" s="40">
        <v>207</v>
      </c>
      <c r="S29" s="40">
        <v>115</v>
      </c>
      <c r="T29" s="40">
        <v>83</v>
      </c>
      <c r="U29" s="34">
        <v>41</v>
      </c>
    </row>
    <row r="30" spans="1:21" ht="15.75" x14ac:dyDescent="0.25">
      <c r="A30" s="61" t="s">
        <v>33</v>
      </c>
      <c r="B30" s="53">
        <v>49</v>
      </c>
      <c r="C30" s="40">
        <v>70</v>
      </c>
      <c r="D30" s="40">
        <v>136</v>
      </c>
      <c r="E30" s="40">
        <v>80</v>
      </c>
      <c r="F30" s="40">
        <v>50</v>
      </c>
      <c r="G30" s="40">
        <v>135</v>
      </c>
      <c r="H30" s="40">
        <v>138</v>
      </c>
      <c r="I30" s="40">
        <v>205</v>
      </c>
      <c r="J30" s="40">
        <v>227</v>
      </c>
      <c r="K30" s="40">
        <v>367</v>
      </c>
      <c r="L30" s="40">
        <v>198</v>
      </c>
      <c r="M30" s="40">
        <v>818</v>
      </c>
      <c r="N30" s="40">
        <v>242</v>
      </c>
      <c r="O30" s="40">
        <v>327</v>
      </c>
      <c r="P30" s="40">
        <v>328</v>
      </c>
      <c r="Q30" s="40">
        <v>473</v>
      </c>
      <c r="R30" s="40">
        <v>325</v>
      </c>
      <c r="S30" s="40">
        <v>153</v>
      </c>
      <c r="T30" s="40">
        <v>137</v>
      </c>
      <c r="U30" s="34">
        <v>77</v>
      </c>
    </row>
    <row r="31" spans="1:21" ht="15.75" x14ac:dyDescent="0.25">
      <c r="A31" s="61" t="s">
        <v>234</v>
      </c>
      <c r="B31" s="53">
        <v>27</v>
      </c>
      <c r="C31" s="40">
        <v>40</v>
      </c>
      <c r="D31" s="40">
        <v>65</v>
      </c>
      <c r="E31" s="40">
        <v>36</v>
      </c>
      <c r="F31" s="40">
        <v>29</v>
      </c>
      <c r="G31" s="40">
        <v>99</v>
      </c>
      <c r="H31" s="40">
        <v>81</v>
      </c>
      <c r="I31" s="40">
        <v>128</v>
      </c>
      <c r="J31" s="40">
        <v>136</v>
      </c>
      <c r="K31" s="40">
        <v>295</v>
      </c>
      <c r="L31" s="40">
        <v>166</v>
      </c>
      <c r="M31" s="40">
        <v>523</v>
      </c>
      <c r="N31" s="40">
        <v>163</v>
      </c>
      <c r="O31" s="40">
        <v>199</v>
      </c>
      <c r="P31" s="40">
        <v>250</v>
      </c>
      <c r="Q31" s="40">
        <v>292</v>
      </c>
      <c r="R31" s="40">
        <v>231</v>
      </c>
      <c r="S31" s="40">
        <v>107</v>
      </c>
      <c r="T31" s="40">
        <v>97</v>
      </c>
      <c r="U31" s="34">
        <v>62</v>
      </c>
    </row>
    <row r="32" spans="1:21" ht="15.75" x14ac:dyDescent="0.25">
      <c r="A32" s="61" t="s">
        <v>235</v>
      </c>
      <c r="B32" s="53">
        <v>1</v>
      </c>
      <c r="C32" s="40">
        <v>6</v>
      </c>
      <c r="D32" s="40">
        <v>11</v>
      </c>
      <c r="E32" s="40">
        <v>4</v>
      </c>
      <c r="F32" s="40">
        <v>6</v>
      </c>
      <c r="G32" s="40">
        <v>16</v>
      </c>
      <c r="H32" s="40">
        <v>16</v>
      </c>
      <c r="I32" s="40">
        <v>24</v>
      </c>
      <c r="J32" s="40">
        <v>32</v>
      </c>
      <c r="K32" s="40">
        <v>84</v>
      </c>
      <c r="L32" s="40">
        <v>45</v>
      </c>
      <c r="M32" s="40">
        <v>190</v>
      </c>
      <c r="N32" s="40">
        <v>54</v>
      </c>
      <c r="O32" s="40">
        <v>67</v>
      </c>
      <c r="P32" s="40">
        <v>82</v>
      </c>
      <c r="Q32" s="40">
        <v>108</v>
      </c>
      <c r="R32" s="40">
        <v>88</v>
      </c>
      <c r="S32" s="40">
        <v>46</v>
      </c>
      <c r="T32" s="40">
        <v>34</v>
      </c>
      <c r="U32" s="34">
        <v>26</v>
      </c>
    </row>
    <row r="33" spans="1:21" ht="32.25" thickBot="1" x14ac:dyDescent="0.3">
      <c r="A33" s="119" t="s">
        <v>36</v>
      </c>
      <c r="B33" s="56">
        <v>286</v>
      </c>
      <c r="C33" s="41">
        <v>404</v>
      </c>
      <c r="D33" s="41">
        <v>767</v>
      </c>
      <c r="E33" s="41">
        <v>344</v>
      </c>
      <c r="F33" s="41">
        <v>256</v>
      </c>
      <c r="G33" s="41">
        <v>772</v>
      </c>
      <c r="H33" s="41">
        <v>891</v>
      </c>
      <c r="I33" s="41">
        <v>912</v>
      </c>
      <c r="J33" s="41">
        <v>919</v>
      </c>
      <c r="K33" s="41">
        <v>1858</v>
      </c>
      <c r="L33" s="41">
        <v>1018</v>
      </c>
      <c r="M33" s="41">
        <v>3737</v>
      </c>
      <c r="N33" s="41">
        <v>1193</v>
      </c>
      <c r="O33" s="41">
        <v>1409</v>
      </c>
      <c r="P33" s="41">
        <v>1362</v>
      </c>
      <c r="Q33" s="41">
        <v>1709</v>
      </c>
      <c r="R33" s="41">
        <v>1157</v>
      </c>
      <c r="S33" s="41">
        <v>574</v>
      </c>
      <c r="T33" s="41">
        <v>469</v>
      </c>
      <c r="U33" s="38">
        <v>285</v>
      </c>
    </row>
    <row r="35" spans="1:21" ht="16.5" thickBot="1" x14ac:dyDescent="0.3">
      <c r="A35" s="306" t="s">
        <v>7</v>
      </c>
      <c r="B35" s="271"/>
      <c r="C35" s="271"/>
      <c r="D35" s="271"/>
      <c r="E35" s="271"/>
      <c r="F35" s="271"/>
      <c r="G35" s="271"/>
      <c r="H35" s="271"/>
      <c r="I35" s="271"/>
      <c r="J35" s="271"/>
      <c r="K35" s="271"/>
      <c r="L35" s="271"/>
      <c r="M35" s="271"/>
      <c r="N35" s="271"/>
      <c r="O35" s="271"/>
      <c r="P35" s="271"/>
      <c r="Q35" s="306"/>
      <c r="R35" s="271"/>
      <c r="S35" s="271"/>
      <c r="T35" s="271"/>
      <c r="U35" s="271"/>
    </row>
    <row r="36" spans="1:21" ht="15" customHeight="1" x14ac:dyDescent="0.25">
      <c r="A36" s="298" t="s">
        <v>9</v>
      </c>
      <c r="B36" s="288" t="s">
        <v>194</v>
      </c>
      <c r="C36" s="288"/>
      <c r="D36" s="288"/>
      <c r="E36" s="288"/>
      <c r="F36" s="288"/>
      <c r="G36" s="288"/>
      <c r="H36" s="288"/>
      <c r="I36" s="288"/>
      <c r="J36" s="288"/>
      <c r="K36" s="288"/>
      <c r="L36" s="288"/>
      <c r="M36" s="288"/>
      <c r="N36" s="288"/>
      <c r="O36" s="288"/>
      <c r="P36" s="288"/>
      <c r="Q36" s="288"/>
      <c r="R36" s="288"/>
      <c r="S36" s="288"/>
      <c r="T36" s="288"/>
      <c r="U36" s="289"/>
    </row>
    <row r="37" spans="1:21" ht="15.75" thickBot="1" x14ac:dyDescent="0.3">
      <c r="A37" s="308"/>
      <c r="B37" s="79">
        <v>2003</v>
      </c>
      <c r="C37" s="16">
        <v>2004</v>
      </c>
      <c r="D37" s="16">
        <v>2005</v>
      </c>
      <c r="E37" s="16">
        <v>2006</v>
      </c>
      <c r="F37" s="16">
        <v>2007</v>
      </c>
      <c r="G37" s="16">
        <v>2008</v>
      </c>
      <c r="H37" s="16">
        <v>2009</v>
      </c>
      <c r="I37" s="16">
        <v>2010</v>
      </c>
      <c r="J37" s="16">
        <v>2011</v>
      </c>
      <c r="K37" s="16">
        <v>2012</v>
      </c>
      <c r="L37" s="16">
        <v>2013</v>
      </c>
      <c r="M37" s="16">
        <v>2014</v>
      </c>
      <c r="N37" s="16">
        <v>2015</v>
      </c>
      <c r="O37" s="16">
        <v>2016</v>
      </c>
      <c r="P37" s="16">
        <v>2017</v>
      </c>
      <c r="Q37" s="16">
        <v>2018</v>
      </c>
      <c r="R37" s="16">
        <v>2019</v>
      </c>
      <c r="S37" s="16">
        <v>2020</v>
      </c>
      <c r="T37" s="16">
        <v>2021</v>
      </c>
      <c r="U37" s="17">
        <v>2022</v>
      </c>
    </row>
    <row r="38" spans="1:21" ht="15.75" x14ac:dyDescent="0.25">
      <c r="A38" s="122" t="s">
        <v>24</v>
      </c>
      <c r="B38" s="50" t="s">
        <v>25</v>
      </c>
      <c r="C38" s="39" t="s">
        <v>25</v>
      </c>
      <c r="D38" s="39" t="s">
        <v>25</v>
      </c>
      <c r="E38" s="39" t="s">
        <v>25</v>
      </c>
      <c r="F38" s="39" t="s">
        <v>25</v>
      </c>
      <c r="G38" s="39" t="s">
        <v>25</v>
      </c>
      <c r="H38" s="39">
        <v>1</v>
      </c>
      <c r="I38" s="39" t="s">
        <v>25</v>
      </c>
      <c r="J38" s="39" t="s">
        <v>25</v>
      </c>
      <c r="K38" s="39" t="s">
        <v>25</v>
      </c>
      <c r="L38" s="39">
        <v>1</v>
      </c>
      <c r="M38" s="39" t="s">
        <v>25</v>
      </c>
      <c r="N38" s="39" t="s">
        <v>25</v>
      </c>
      <c r="O38" s="39" t="s">
        <v>25</v>
      </c>
      <c r="P38" s="39" t="s">
        <v>25</v>
      </c>
      <c r="Q38" s="39" t="s">
        <v>25</v>
      </c>
      <c r="R38" s="39" t="s">
        <v>25</v>
      </c>
      <c r="S38" s="39" t="s">
        <v>25</v>
      </c>
      <c r="T38" s="39" t="s">
        <v>25</v>
      </c>
      <c r="U38" s="30" t="s">
        <v>25</v>
      </c>
    </row>
    <row r="39" spans="1:21" ht="15.75" x14ac:dyDescent="0.25">
      <c r="A39" s="61" t="s">
        <v>26</v>
      </c>
      <c r="B39" s="53">
        <v>1</v>
      </c>
      <c r="C39" s="40">
        <v>10</v>
      </c>
      <c r="D39" s="40">
        <v>6</v>
      </c>
      <c r="E39" s="40">
        <v>3</v>
      </c>
      <c r="F39" s="40">
        <v>1</v>
      </c>
      <c r="G39" s="40">
        <v>5</v>
      </c>
      <c r="H39" s="40">
        <v>50</v>
      </c>
      <c r="I39" s="40">
        <v>7</v>
      </c>
      <c r="J39" s="40">
        <v>3</v>
      </c>
      <c r="K39" s="40">
        <v>20</v>
      </c>
      <c r="L39" s="40">
        <v>10</v>
      </c>
      <c r="M39" s="40">
        <v>27</v>
      </c>
      <c r="N39" s="40">
        <v>3</v>
      </c>
      <c r="O39" s="40">
        <v>4</v>
      </c>
      <c r="P39" s="40" t="s">
        <v>25</v>
      </c>
      <c r="Q39" s="40">
        <v>3</v>
      </c>
      <c r="R39" s="40">
        <v>1</v>
      </c>
      <c r="S39" s="40" t="s">
        <v>25</v>
      </c>
      <c r="T39" s="40">
        <v>2</v>
      </c>
      <c r="U39" s="34">
        <v>2</v>
      </c>
    </row>
    <row r="40" spans="1:21" ht="15.75" x14ac:dyDescent="0.25">
      <c r="A40" s="61" t="s">
        <v>27</v>
      </c>
      <c r="B40" s="53">
        <v>18</v>
      </c>
      <c r="C40" s="40">
        <v>41</v>
      </c>
      <c r="D40" s="40">
        <v>41</v>
      </c>
      <c r="E40" s="40">
        <v>11</v>
      </c>
      <c r="F40" s="40">
        <v>12</v>
      </c>
      <c r="G40" s="40">
        <v>53</v>
      </c>
      <c r="H40" s="40">
        <v>116</v>
      </c>
      <c r="I40" s="40">
        <v>21</v>
      </c>
      <c r="J40" s="40">
        <v>28</v>
      </c>
      <c r="K40" s="40">
        <v>110</v>
      </c>
      <c r="L40" s="40">
        <v>60</v>
      </c>
      <c r="M40" s="40">
        <v>271</v>
      </c>
      <c r="N40" s="40">
        <v>50</v>
      </c>
      <c r="O40" s="40">
        <v>33</v>
      </c>
      <c r="P40" s="40">
        <v>36</v>
      </c>
      <c r="Q40" s="40">
        <v>28</v>
      </c>
      <c r="R40" s="40">
        <v>11</v>
      </c>
      <c r="S40" s="40">
        <v>3</v>
      </c>
      <c r="T40" s="40">
        <v>4</v>
      </c>
      <c r="U40" s="34">
        <v>5</v>
      </c>
    </row>
    <row r="41" spans="1:21" ht="15.75" x14ac:dyDescent="0.25">
      <c r="A41" s="61" t="s">
        <v>28</v>
      </c>
      <c r="B41" s="53">
        <v>34</v>
      </c>
      <c r="C41" s="40">
        <v>74</v>
      </c>
      <c r="D41" s="40">
        <v>128</v>
      </c>
      <c r="E41" s="40">
        <v>27</v>
      </c>
      <c r="F41" s="40">
        <v>23</v>
      </c>
      <c r="G41" s="40">
        <v>96</v>
      </c>
      <c r="H41" s="40">
        <v>134</v>
      </c>
      <c r="I41" s="40">
        <v>59</v>
      </c>
      <c r="J41" s="40">
        <v>55</v>
      </c>
      <c r="K41" s="40">
        <v>154</v>
      </c>
      <c r="L41" s="40">
        <v>100</v>
      </c>
      <c r="M41" s="40">
        <v>478</v>
      </c>
      <c r="N41" s="40">
        <v>93</v>
      </c>
      <c r="O41" s="40">
        <v>106</v>
      </c>
      <c r="P41" s="40">
        <v>95</v>
      </c>
      <c r="Q41" s="40">
        <v>78</v>
      </c>
      <c r="R41" s="40">
        <v>40</v>
      </c>
      <c r="S41" s="40">
        <v>19</v>
      </c>
      <c r="T41" s="40">
        <v>10</v>
      </c>
      <c r="U41" s="34">
        <v>9</v>
      </c>
    </row>
    <row r="42" spans="1:21" ht="15.75" x14ac:dyDescent="0.25">
      <c r="A42" s="61" t="s">
        <v>29</v>
      </c>
      <c r="B42" s="53">
        <v>44</v>
      </c>
      <c r="C42" s="40">
        <v>92</v>
      </c>
      <c r="D42" s="40">
        <v>136</v>
      </c>
      <c r="E42" s="40">
        <v>65</v>
      </c>
      <c r="F42" s="40">
        <v>36</v>
      </c>
      <c r="G42" s="40">
        <v>149</v>
      </c>
      <c r="H42" s="40">
        <v>155</v>
      </c>
      <c r="I42" s="40">
        <v>127</v>
      </c>
      <c r="J42" s="40">
        <v>135</v>
      </c>
      <c r="K42" s="40">
        <v>251</v>
      </c>
      <c r="L42" s="40">
        <v>132</v>
      </c>
      <c r="M42" s="40">
        <v>465</v>
      </c>
      <c r="N42" s="40">
        <v>160</v>
      </c>
      <c r="O42" s="40">
        <v>174</v>
      </c>
      <c r="P42" s="40">
        <v>121</v>
      </c>
      <c r="Q42" s="40">
        <v>131</v>
      </c>
      <c r="R42" s="40">
        <v>96</v>
      </c>
      <c r="S42" s="40">
        <v>50</v>
      </c>
      <c r="T42" s="40">
        <v>35</v>
      </c>
      <c r="U42" s="34">
        <v>23</v>
      </c>
    </row>
    <row r="43" spans="1:21" ht="15.75" x14ac:dyDescent="0.25">
      <c r="A43" s="61" t="s">
        <v>30</v>
      </c>
      <c r="B43" s="53">
        <v>78</v>
      </c>
      <c r="C43" s="40">
        <v>169</v>
      </c>
      <c r="D43" s="40">
        <v>192</v>
      </c>
      <c r="E43" s="40">
        <v>95</v>
      </c>
      <c r="F43" s="40">
        <v>55</v>
      </c>
      <c r="G43" s="40">
        <v>155</v>
      </c>
      <c r="H43" s="40">
        <v>162</v>
      </c>
      <c r="I43" s="40">
        <v>133</v>
      </c>
      <c r="J43" s="40">
        <v>141</v>
      </c>
      <c r="K43" s="40">
        <v>317</v>
      </c>
      <c r="L43" s="40">
        <v>158</v>
      </c>
      <c r="M43" s="40">
        <v>506</v>
      </c>
      <c r="N43" s="40">
        <v>206</v>
      </c>
      <c r="O43" s="40">
        <v>231</v>
      </c>
      <c r="P43" s="40">
        <v>194</v>
      </c>
      <c r="Q43" s="40">
        <v>199</v>
      </c>
      <c r="R43" s="40">
        <v>119</v>
      </c>
      <c r="S43" s="40">
        <v>68</v>
      </c>
      <c r="T43" s="40">
        <v>55</v>
      </c>
      <c r="U43" s="34">
        <v>38</v>
      </c>
    </row>
    <row r="44" spans="1:21" ht="15.75" x14ac:dyDescent="0.25">
      <c r="A44" s="61" t="s">
        <v>31</v>
      </c>
      <c r="B44" s="53">
        <v>91</v>
      </c>
      <c r="C44" s="40">
        <v>173</v>
      </c>
      <c r="D44" s="40">
        <v>218</v>
      </c>
      <c r="E44" s="40">
        <v>120</v>
      </c>
      <c r="F44" s="40">
        <v>74</v>
      </c>
      <c r="G44" s="40">
        <v>211</v>
      </c>
      <c r="H44" s="40">
        <v>191</v>
      </c>
      <c r="I44" s="40">
        <v>201</v>
      </c>
      <c r="J44" s="40">
        <v>192</v>
      </c>
      <c r="K44" s="40">
        <v>314</v>
      </c>
      <c r="L44" s="40">
        <v>189</v>
      </c>
      <c r="M44" s="40">
        <v>650</v>
      </c>
      <c r="N44" s="40">
        <v>253</v>
      </c>
      <c r="O44" s="40">
        <v>266</v>
      </c>
      <c r="P44" s="40">
        <v>288</v>
      </c>
      <c r="Q44" s="40">
        <v>304</v>
      </c>
      <c r="R44" s="40">
        <v>212</v>
      </c>
      <c r="S44" s="40">
        <v>110</v>
      </c>
      <c r="T44" s="40">
        <v>95</v>
      </c>
      <c r="U44" s="34">
        <v>52</v>
      </c>
    </row>
    <row r="45" spans="1:21" ht="15.75" x14ac:dyDescent="0.25">
      <c r="A45" s="61" t="s">
        <v>32</v>
      </c>
      <c r="B45" s="53">
        <v>201</v>
      </c>
      <c r="C45" s="40">
        <v>244</v>
      </c>
      <c r="D45" s="40">
        <v>352</v>
      </c>
      <c r="E45" s="40">
        <v>209</v>
      </c>
      <c r="F45" s="40">
        <v>131</v>
      </c>
      <c r="G45" s="40">
        <v>325</v>
      </c>
      <c r="H45" s="40">
        <v>354</v>
      </c>
      <c r="I45" s="40">
        <v>407</v>
      </c>
      <c r="J45" s="40">
        <v>333</v>
      </c>
      <c r="K45" s="40">
        <v>687</v>
      </c>
      <c r="L45" s="40">
        <v>407</v>
      </c>
      <c r="M45" s="40">
        <v>1325</v>
      </c>
      <c r="N45" s="40">
        <v>533</v>
      </c>
      <c r="O45" s="40">
        <v>625</v>
      </c>
      <c r="P45" s="40">
        <v>449</v>
      </c>
      <c r="Q45" s="40">
        <v>599</v>
      </c>
      <c r="R45" s="40">
        <v>378</v>
      </c>
      <c r="S45" s="40">
        <v>213</v>
      </c>
      <c r="T45" s="40">
        <v>168</v>
      </c>
      <c r="U45" s="34">
        <v>79</v>
      </c>
    </row>
    <row r="46" spans="1:21" ht="15.75" x14ac:dyDescent="0.25">
      <c r="A46" s="61" t="s">
        <v>33</v>
      </c>
      <c r="B46" s="53">
        <v>152</v>
      </c>
      <c r="C46" s="40">
        <v>247</v>
      </c>
      <c r="D46" s="40">
        <v>308</v>
      </c>
      <c r="E46" s="40">
        <v>168</v>
      </c>
      <c r="F46" s="40">
        <v>114</v>
      </c>
      <c r="G46" s="40">
        <v>285</v>
      </c>
      <c r="H46" s="40">
        <v>296</v>
      </c>
      <c r="I46" s="40">
        <v>365</v>
      </c>
      <c r="J46" s="40">
        <v>401</v>
      </c>
      <c r="K46" s="40">
        <v>752</v>
      </c>
      <c r="L46" s="40">
        <v>432</v>
      </c>
      <c r="M46" s="40">
        <v>1653</v>
      </c>
      <c r="N46" s="40">
        <v>532</v>
      </c>
      <c r="O46" s="40">
        <v>710</v>
      </c>
      <c r="P46" s="40">
        <v>603</v>
      </c>
      <c r="Q46" s="40">
        <v>792</v>
      </c>
      <c r="R46" s="40">
        <v>575</v>
      </c>
      <c r="S46" s="40">
        <v>324</v>
      </c>
      <c r="T46" s="40">
        <v>254</v>
      </c>
      <c r="U46" s="34">
        <v>153</v>
      </c>
    </row>
    <row r="47" spans="1:21" ht="15.75" x14ac:dyDescent="0.25">
      <c r="A47" s="61" t="s">
        <v>234</v>
      </c>
      <c r="B47" s="53">
        <v>66</v>
      </c>
      <c r="C47" s="40">
        <v>137</v>
      </c>
      <c r="D47" s="40">
        <v>137</v>
      </c>
      <c r="E47" s="40">
        <v>83</v>
      </c>
      <c r="F47" s="40">
        <v>56</v>
      </c>
      <c r="G47" s="40">
        <v>200</v>
      </c>
      <c r="H47" s="40">
        <v>179</v>
      </c>
      <c r="I47" s="40">
        <v>279</v>
      </c>
      <c r="J47" s="40">
        <v>289</v>
      </c>
      <c r="K47" s="40">
        <v>612</v>
      </c>
      <c r="L47" s="40">
        <v>337</v>
      </c>
      <c r="M47" s="40">
        <v>1151</v>
      </c>
      <c r="N47" s="40">
        <v>374</v>
      </c>
      <c r="O47" s="40">
        <v>524</v>
      </c>
      <c r="P47" s="40">
        <v>491</v>
      </c>
      <c r="Q47" s="40">
        <v>568</v>
      </c>
      <c r="R47" s="40">
        <v>429</v>
      </c>
      <c r="S47" s="40">
        <v>265</v>
      </c>
      <c r="T47" s="40">
        <v>203</v>
      </c>
      <c r="U47" s="34">
        <v>126</v>
      </c>
    </row>
    <row r="48" spans="1:21" ht="15.75" x14ac:dyDescent="0.25">
      <c r="A48" s="61" t="s">
        <v>235</v>
      </c>
      <c r="B48" s="53">
        <v>10</v>
      </c>
      <c r="C48" s="40">
        <v>35</v>
      </c>
      <c r="D48" s="40">
        <v>29</v>
      </c>
      <c r="E48" s="40">
        <v>19</v>
      </c>
      <c r="F48" s="40">
        <v>15</v>
      </c>
      <c r="G48" s="40">
        <v>39</v>
      </c>
      <c r="H48" s="40">
        <v>41</v>
      </c>
      <c r="I48" s="40">
        <v>70</v>
      </c>
      <c r="J48" s="40">
        <v>67</v>
      </c>
      <c r="K48" s="40">
        <v>205</v>
      </c>
      <c r="L48" s="40">
        <v>92</v>
      </c>
      <c r="M48" s="40">
        <v>433</v>
      </c>
      <c r="N48" s="40">
        <v>122</v>
      </c>
      <c r="O48" s="40">
        <v>171</v>
      </c>
      <c r="P48" s="40">
        <v>174</v>
      </c>
      <c r="Q48" s="40">
        <v>210</v>
      </c>
      <c r="R48" s="40">
        <v>170</v>
      </c>
      <c r="S48" s="40">
        <v>114</v>
      </c>
      <c r="T48" s="40">
        <v>77</v>
      </c>
      <c r="U48" s="34">
        <v>56</v>
      </c>
    </row>
    <row r="49" spans="1:21" ht="16.5" thickBot="1" x14ac:dyDescent="0.3">
      <c r="A49" s="119" t="s">
        <v>7</v>
      </c>
      <c r="B49" s="56">
        <v>695</v>
      </c>
      <c r="C49" s="41">
        <v>1222</v>
      </c>
      <c r="D49" s="41">
        <v>1547</v>
      </c>
      <c r="E49" s="41">
        <v>800</v>
      </c>
      <c r="F49" s="41">
        <v>517</v>
      </c>
      <c r="G49" s="41">
        <v>1518</v>
      </c>
      <c r="H49" s="41">
        <v>1679</v>
      </c>
      <c r="I49" s="41">
        <v>1669</v>
      </c>
      <c r="J49" s="41">
        <v>1644</v>
      </c>
      <c r="K49" s="41">
        <v>3422</v>
      </c>
      <c r="L49" s="41">
        <v>1918</v>
      </c>
      <c r="M49" s="41">
        <v>6959</v>
      </c>
      <c r="N49" s="41">
        <v>2326</v>
      </c>
      <c r="O49" s="41">
        <v>2844</v>
      </c>
      <c r="P49" s="41">
        <v>2451</v>
      </c>
      <c r="Q49" s="41">
        <v>2912</v>
      </c>
      <c r="R49" s="41">
        <v>2031</v>
      </c>
      <c r="S49" s="41">
        <v>1166</v>
      </c>
      <c r="T49" s="41">
        <v>903</v>
      </c>
      <c r="U49" s="38">
        <v>543</v>
      </c>
    </row>
    <row r="51" spans="1:21" ht="15.75" x14ac:dyDescent="0.25">
      <c r="A51" s="160" t="s">
        <v>8</v>
      </c>
    </row>
  </sheetData>
  <mergeCells count="12">
    <mergeCell ref="A3:P3"/>
    <mergeCell ref="Q3:U3"/>
    <mergeCell ref="A19:P19"/>
    <mergeCell ref="Q19:U19"/>
    <mergeCell ref="A35:P35"/>
    <mergeCell ref="Q35:U35"/>
    <mergeCell ref="A36:A37"/>
    <mergeCell ref="B36:U36"/>
    <mergeCell ref="A4:A5"/>
    <mergeCell ref="B4:U4"/>
    <mergeCell ref="A20:A21"/>
    <mergeCell ref="B20:U20"/>
  </mergeCells>
  <hyperlinks>
    <hyperlink ref="M1" location="'Table of Contents'!C2" display="Back to Table of Contents"/>
  </hyperlinks>
  <pageMargins left="0.75" right="0.75" top="1" bottom="1" header="0.5" footer="0.5"/>
  <pageSetup paperSize="9" scale="56" orientation="portrait" r:id="rId1"/>
  <legacyDrawing r:id="rId2"/>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showGridLines="0" zoomScaleNormal="100" workbookViewId="0"/>
  </sheetViews>
  <sheetFormatPr defaultRowHeight="15" x14ac:dyDescent="0.25"/>
  <cols>
    <col min="1" max="1" width="40.28515625" customWidth="1"/>
    <col min="2" max="15" width="9.42578125" customWidth="1"/>
  </cols>
  <sheetData>
    <row r="1" spans="1:15" x14ac:dyDescent="0.25">
      <c r="A1" s="8" t="s">
        <v>623</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75" thickBot="1" x14ac:dyDescent="0.3">
      <c r="A4" s="298" t="s">
        <v>224</v>
      </c>
      <c r="B4" s="294" t="s">
        <v>10</v>
      </c>
      <c r="C4" s="294"/>
      <c r="D4" s="294"/>
      <c r="E4" s="294"/>
      <c r="F4" s="294"/>
      <c r="G4" s="294"/>
      <c r="H4" s="294"/>
      <c r="I4" s="294"/>
      <c r="J4" s="294"/>
      <c r="K4" s="294"/>
      <c r="L4" s="294"/>
      <c r="M4" s="294"/>
      <c r="N4" s="294"/>
      <c r="O4" s="296" t="s">
        <v>7</v>
      </c>
    </row>
    <row r="5" spans="1:15" ht="15.75" thickBot="1" x14ac:dyDescent="0.3">
      <c r="A5" s="299"/>
      <c r="B5" s="58" t="s">
        <v>11</v>
      </c>
      <c r="C5" s="60" t="s">
        <v>12</v>
      </c>
      <c r="D5" s="60" t="s">
        <v>13</v>
      </c>
      <c r="E5" s="60" t="s">
        <v>14</v>
      </c>
      <c r="F5" s="60" t="s">
        <v>15</v>
      </c>
      <c r="G5" s="60" t="s">
        <v>16</v>
      </c>
      <c r="H5" s="60" t="s">
        <v>17</v>
      </c>
      <c r="I5" s="60" t="s">
        <v>18</v>
      </c>
      <c r="J5" s="60" t="s">
        <v>19</v>
      </c>
      <c r="K5" s="60" t="s">
        <v>20</v>
      </c>
      <c r="L5" s="60" t="s">
        <v>21</v>
      </c>
      <c r="M5" s="60" t="s">
        <v>22</v>
      </c>
      <c r="N5" s="59" t="s">
        <v>23</v>
      </c>
      <c r="O5" s="297"/>
    </row>
    <row r="6" spans="1:15" ht="15.75" x14ac:dyDescent="0.25">
      <c r="A6" s="101" t="s">
        <v>225</v>
      </c>
      <c r="B6" s="29">
        <v>49</v>
      </c>
      <c r="C6" s="39">
        <v>61</v>
      </c>
      <c r="D6" s="39">
        <v>10</v>
      </c>
      <c r="E6" s="39">
        <v>38</v>
      </c>
      <c r="F6" s="39">
        <v>241</v>
      </c>
      <c r="G6" s="39">
        <v>397</v>
      </c>
      <c r="H6" s="39">
        <v>512</v>
      </c>
      <c r="I6" s="39">
        <v>760</v>
      </c>
      <c r="J6" s="39">
        <v>666</v>
      </c>
      <c r="K6" s="39">
        <v>241</v>
      </c>
      <c r="L6" s="39">
        <v>27</v>
      </c>
      <c r="M6" s="39">
        <v>8</v>
      </c>
      <c r="N6" s="30">
        <v>2</v>
      </c>
      <c r="O6" s="141">
        <v>3012</v>
      </c>
    </row>
    <row r="7" spans="1:15" ht="15.75" x14ac:dyDescent="0.25">
      <c r="A7" s="99" t="s">
        <v>226</v>
      </c>
      <c r="B7" s="33">
        <v>4</v>
      </c>
      <c r="C7" s="40" t="s">
        <v>25</v>
      </c>
      <c r="D7" s="40" t="s">
        <v>25</v>
      </c>
      <c r="E7" s="40">
        <v>19</v>
      </c>
      <c r="F7" s="40">
        <v>126</v>
      </c>
      <c r="G7" s="40">
        <v>217</v>
      </c>
      <c r="H7" s="40">
        <v>220</v>
      </c>
      <c r="I7" s="40">
        <v>350</v>
      </c>
      <c r="J7" s="40">
        <v>349</v>
      </c>
      <c r="K7" s="40">
        <v>207</v>
      </c>
      <c r="L7" s="40">
        <v>26</v>
      </c>
      <c r="M7" s="40">
        <v>9</v>
      </c>
      <c r="N7" s="34">
        <v>9</v>
      </c>
      <c r="O7" s="93">
        <v>1536</v>
      </c>
    </row>
    <row r="8" spans="1:15" ht="15.75" x14ac:dyDescent="0.25">
      <c r="A8" s="99" t="s">
        <v>227</v>
      </c>
      <c r="B8" s="33" t="s">
        <v>25</v>
      </c>
      <c r="C8" s="40" t="s">
        <v>25</v>
      </c>
      <c r="D8" s="40">
        <v>2</v>
      </c>
      <c r="E8" s="40">
        <v>11</v>
      </c>
      <c r="F8" s="40">
        <v>16</v>
      </c>
      <c r="G8" s="40">
        <v>16</v>
      </c>
      <c r="H8" s="40">
        <v>33</v>
      </c>
      <c r="I8" s="40">
        <v>33</v>
      </c>
      <c r="J8" s="40">
        <v>57</v>
      </c>
      <c r="K8" s="40">
        <v>50</v>
      </c>
      <c r="L8" s="40">
        <v>27</v>
      </c>
      <c r="M8" s="40">
        <v>7</v>
      </c>
      <c r="N8" s="34">
        <v>5</v>
      </c>
      <c r="O8" s="93">
        <v>257</v>
      </c>
    </row>
    <row r="9" spans="1:15" ht="15.75" x14ac:dyDescent="0.25">
      <c r="A9" s="99" t="s">
        <v>228</v>
      </c>
      <c r="B9" s="33" t="s">
        <v>25</v>
      </c>
      <c r="C9" s="40" t="s">
        <v>25</v>
      </c>
      <c r="D9" s="40">
        <v>1</v>
      </c>
      <c r="E9" s="40" t="s">
        <v>25</v>
      </c>
      <c r="F9" s="40">
        <v>7</v>
      </c>
      <c r="G9" s="40">
        <v>13</v>
      </c>
      <c r="H9" s="40">
        <v>7</v>
      </c>
      <c r="I9" s="40">
        <v>27</v>
      </c>
      <c r="J9" s="40">
        <v>8</v>
      </c>
      <c r="K9" s="40">
        <v>5</v>
      </c>
      <c r="L9" s="40" t="s">
        <v>25</v>
      </c>
      <c r="M9" s="40" t="s">
        <v>25</v>
      </c>
      <c r="N9" s="34" t="s">
        <v>25</v>
      </c>
      <c r="O9" s="93">
        <v>68</v>
      </c>
    </row>
    <row r="10" spans="1:15" ht="15.75" x14ac:dyDescent="0.25">
      <c r="A10" s="99" t="s">
        <v>230</v>
      </c>
      <c r="B10" s="33" t="s">
        <v>25</v>
      </c>
      <c r="C10" s="40" t="s">
        <v>25</v>
      </c>
      <c r="D10" s="40" t="s">
        <v>25</v>
      </c>
      <c r="E10" s="40" t="s">
        <v>25</v>
      </c>
      <c r="F10" s="40" t="s">
        <v>25</v>
      </c>
      <c r="G10" s="40" t="s">
        <v>25</v>
      </c>
      <c r="H10" s="40" t="s">
        <v>25</v>
      </c>
      <c r="I10" s="40" t="s">
        <v>25</v>
      </c>
      <c r="J10" s="40" t="s">
        <v>25</v>
      </c>
      <c r="K10" s="40" t="s">
        <v>25</v>
      </c>
      <c r="L10" s="40" t="s">
        <v>25</v>
      </c>
      <c r="M10" s="40" t="s">
        <v>25</v>
      </c>
      <c r="N10" s="34" t="s">
        <v>25</v>
      </c>
      <c r="O10" s="93" t="s">
        <v>25</v>
      </c>
    </row>
    <row r="11" spans="1:15" ht="15.75" x14ac:dyDescent="0.25">
      <c r="A11" s="99" t="s">
        <v>231</v>
      </c>
      <c r="B11" s="33" t="s">
        <v>25</v>
      </c>
      <c r="C11" s="40" t="s">
        <v>25</v>
      </c>
      <c r="D11" s="40" t="s">
        <v>25</v>
      </c>
      <c r="E11" s="40" t="s">
        <v>25</v>
      </c>
      <c r="F11" s="40">
        <v>4</v>
      </c>
      <c r="G11" s="40">
        <v>9</v>
      </c>
      <c r="H11" s="40">
        <v>5</v>
      </c>
      <c r="I11" s="40">
        <v>10</v>
      </c>
      <c r="J11" s="40">
        <v>15</v>
      </c>
      <c r="K11" s="40">
        <v>7</v>
      </c>
      <c r="L11" s="40" t="s">
        <v>25</v>
      </c>
      <c r="M11" s="40" t="s">
        <v>25</v>
      </c>
      <c r="N11" s="34" t="s">
        <v>25</v>
      </c>
      <c r="O11" s="93">
        <v>50</v>
      </c>
    </row>
    <row r="12" spans="1:15" ht="15.75" x14ac:dyDescent="0.25">
      <c r="A12" s="99" t="s">
        <v>247</v>
      </c>
      <c r="B12" s="33" t="s">
        <v>25</v>
      </c>
      <c r="C12" s="40" t="s">
        <v>25</v>
      </c>
      <c r="D12" s="40" t="s">
        <v>25</v>
      </c>
      <c r="E12" s="40" t="s">
        <v>25</v>
      </c>
      <c r="F12" s="40" t="s">
        <v>25</v>
      </c>
      <c r="G12" s="40" t="s">
        <v>25</v>
      </c>
      <c r="H12" s="40" t="s">
        <v>25</v>
      </c>
      <c r="I12" s="40" t="s">
        <v>25</v>
      </c>
      <c r="J12" s="40" t="s">
        <v>25</v>
      </c>
      <c r="K12" s="40" t="s">
        <v>25</v>
      </c>
      <c r="L12" s="40" t="s">
        <v>25</v>
      </c>
      <c r="M12" s="40" t="s">
        <v>25</v>
      </c>
      <c r="N12" s="34" t="s">
        <v>25</v>
      </c>
      <c r="O12" s="93" t="s">
        <v>25</v>
      </c>
    </row>
    <row r="13" spans="1:15" ht="15.75" x14ac:dyDescent="0.25">
      <c r="A13" s="99" t="s">
        <v>248</v>
      </c>
      <c r="B13" s="33" t="s">
        <v>25</v>
      </c>
      <c r="C13" s="40">
        <v>1</v>
      </c>
      <c r="D13" s="40">
        <v>1</v>
      </c>
      <c r="E13" s="40">
        <v>1</v>
      </c>
      <c r="F13" s="40">
        <v>5</v>
      </c>
      <c r="G13" s="40">
        <v>7</v>
      </c>
      <c r="H13" s="40">
        <v>7</v>
      </c>
      <c r="I13" s="40">
        <v>7</v>
      </c>
      <c r="J13" s="40" t="s">
        <v>25</v>
      </c>
      <c r="K13" s="40">
        <v>1</v>
      </c>
      <c r="L13" s="40" t="s">
        <v>25</v>
      </c>
      <c r="M13" s="40" t="s">
        <v>25</v>
      </c>
      <c r="N13" s="34" t="s">
        <v>25</v>
      </c>
      <c r="O13" s="93">
        <v>30</v>
      </c>
    </row>
    <row r="14" spans="1:15" ht="15.75" x14ac:dyDescent="0.25">
      <c r="A14" s="99" t="s">
        <v>249</v>
      </c>
      <c r="B14" s="33" t="s">
        <v>25</v>
      </c>
      <c r="C14" s="40">
        <v>1</v>
      </c>
      <c r="D14" s="40" t="s">
        <v>25</v>
      </c>
      <c r="E14" s="40" t="s">
        <v>25</v>
      </c>
      <c r="F14" s="40" t="s">
        <v>25</v>
      </c>
      <c r="G14" s="40" t="s">
        <v>25</v>
      </c>
      <c r="H14" s="40" t="s">
        <v>25</v>
      </c>
      <c r="I14" s="40" t="s">
        <v>25</v>
      </c>
      <c r="J14" s="40" t="s">
        <v>25</v>
      </c>
      <c r="K14" s="40" t="s">
        <v>25</v>
      </c>
      <c r="L14" s="40" t="s">
        <v>25</v>
      </c>
      <c r="M14" s="40" t="s">
        <v>25</v>
      </c>
      <c r="N14" s="34" t="s">
        <v>25</v>
      </c>
      <c r="O14" s="93">
        <v>1</v>
      </c>
    </row>
    <row r="15" spans="1:15" ht="15.75" x14ac:dyDescent="0.25">
      <c r="A15" s="99" t="s">
        <v>250</v>
      </c>
      <c r="B15" s="33" t="s">
        <v>25</v>
      </c>
      <c r="C15" s="40" t="s">
        <v>25</v>
      </c>
      <c r="D15" s="40" t="s">
        <v>25</v>
      </c>
      <c r="E15" s="40" t="s">
        <v>25</v>
      </c>
      <c r="F15" s="40" t="s">
        <v>25</v>
      </c>
      <c r="G15" s="40">
        <v>2</v>
      </c>
      <c r="H15" s="40">
        <v>2</v>
      </c>
      <c r="I15" s="40">
        <v>3</v>
      </c>
      <c r="J15" s="40" t="s">
        <v>25</v>
      </c>
      <c r="K15" s="40">
        <v>1</v>
      </c>
      <c r="L15" s="40">
        <v>1</v>
      </c>
      <c r="M15" s="40" t="s">
        <v>25</v>
      </c>
      <c r="N15" s="34" t="s">
        <v>25</v>
      </c>
      <c r="O15" s="93">
        <v>9</v>
      </c>
    </row>
    <row r="16" spans="1:15" ht="15.75" x14ac:dyDescent="0.25">
      <c r="A16" s="99" t="s">
        <v>251</v>
      </c>
      <c r="B16" s="33">
        <v>1</v>
      </c>
      <c r="C16" s="40" t="s">
        <v>25</v>
      </c>
      <c r="D16" s="40" t="s">
        <v>25</v>
      </c>
      <c r="E16" s="40">
        <v>1</v>
      </c>
      <c r="F16" s="40">
        <v>1</v>
      </c>
      <c r="G16" s="40">
        <v>3</v>
      </c>
      <c r="H16" s="40">
        <v>5</v>
      </c>
      <c r="I16" s="40">
        <v>3</v>
      </c>
      <c r="J16" s="40">
        <v>2</v>
      </c>
      <c r="K16" s="40" t="s">
        <v>25</v>
      </c>
      <c r="L16" s="40">
        <v>1</v>
      </c>
      <c r="M16" s="40" t="s">
        <v>25</v>
      </c>
      <c r="N16" s="34" t="s">
        <v>25</v>
      </c>
      <c r="O16" s="93">
        <v>17</v>
      </c>
    </row>
    <row r="17" spans="1:15" ht="16.5" thickBot="1" x14ac:dyDescent="0.3">
      <c r="A17" s="100" t="s">
        <v>35</v>
      </c>
      <c r="B17" s="37">
        <v>54</v>
      </c>
      <c r="C17" s="41">
        <v>63</v>
      </c>
      <c r="D17" s="41">
        <v>14</v>
      </c>
      <c r="E17" s="41">
        <v>70</v>
      </c>
      <c r="F17" s="41">
        <v>400</v>
      </c>
      <c r="G17" s="41">
        <v>664</v>
      </c>
      <c r="H17" s="41">
        <v>791</v>
      </c>
      <c r="I17" s="41">
        <v>1193</v>
      </c>
      <c r="J17" s="41">
        <v>1097</v>
      </c>
      <c r="K17" s="41">
        <v>512</v>
      </c>
      <c r="L17" s="41">
        <v>82</v>
      </c>
      <c r="M17" s="41">
        <v>24</v>
      </c>
      <c r="N17" s="38">
        <v>16</v>
      </c>
      <c r="O17" s="95">
        <v>4980</v>
      </c>
    </row>
    <row r="19" spans="1:15" ht="15.75" thickBot="1" x14ac:dyDescent="0.3">
      <c r="A19" s="306" t="s">
        <v>3</v>
      </c>
      <c r="B19" s="271"/>
      <c r="C19" s="271"/>
      <c r="D19" s="271"/>
      <c r="E19" s="271"/>
      <c r="F19" s="271"/>
      <c r="G19" s="271"/>
      <c r="H19" s="271"/>
      <c r="I19" s="271"/>
      <c r="J19" s="271"/>
      <c r="K19" s="271"/>
      <c r="L19" s="271"/>
      <c r="M19" s="271"/>
      <c r="N19" s="271"/>
      <c r="O19" s="271"/>
    </row>
    <row r="20" spans="1:15" ht="15.75" thickBot="1" x14ac:dyDescent="0.3">
      <c r="A20" s="298" t="s">
        <v>224</v>
      </c>
      <c r="B20" s="294" t="s">
        <v>10</v>
      </c>
      <c r="C20" s="294"/>
      <c r="D20" s="294"/>
      <c r="E20" s="294"/>
      <c r="F20" s="294"/>
      <c r="G20" s="294"/>
      <c r="H20" s="294"/>
      <c r="I20" s="294"/>
      <c r="J20" s="294"/>
      <c r="K20" s="294"/>
      <c r="L20" s="294"/>
      <c r="M20" s="294"/>
      <c r="N20" s="294"/>
      <c r="O20" s="296" t="s">
        <v>7</v>
      </c>
    </row>
    <row r="21" spans="1:15" ht="15.75" thickBot="1" x14ac:dyDescent="0.3">
      <c r="A21" s="299"/>
      <c r="B21" s="58" t="s">
        <v>11</v>
      </c>
      <c r="C21" s="60" t="s">
        <v>12</v>
      </c>
      <c r="D21" s="60" t="s">
        <v>13</v>
      </c>
      <c r="E21" s="60" t="s">
        <v>14</v>
      </c>
      <c r="F21" s="60" t="s">
        <v>15</v>
      </c>
      <c r="G21" s="60" t="s">
        <v>16</v>
      </c>
      <c r="H21" s="60" t="s">
        <v>17</v>
      </c>
      <c r="I21" s="60" t="s">
        <v>18</v>
      </c>
      <c r="J21" s="60" t="s">
        <v>19</v>
      </c>
      <c r="K21" s="60" t="s">
        <v>20</v>
      </c>
      <c r="L21" s="60" t="s">
        <v>21</v>
      </c>
      <c r="M21" s="60" t="s">
        <v>22</v>
      </c>
      <c r="N21" s="59" t="s">
        <v>23</v>
      </c>
      <c r="O21" s="297"/>
    </row>
    <row r="22" spans="1:15" ht="15.75" x14ac:dyDescent="0.25">
      <c r="A22" s="101" t="s">
        <v>225</v>
      </c>
      <c r="B22" s="29">
        <v>75</v>
      </c>
      <c r="C22" s="39">
        <v>49</v>
      </c>
      <c r="D22" s="39">
        <v>7</v>
      </c>
      <c r="E22" s="39">
        <v>82</v>
      </c>
      <c r="F22" s="39">
        <v>444</v>
      </c>
      <c r="G22" s="39">
        <v>857</v>
      </c>
      <c r="H22" s="39">
        <v>710</v>
      </c>
      <c r="I22" s="39">
        <v>951</v>
      </c>
      <c r="J22" s="39">
        <v>722</v>
      </c>
      <c r="K22" s="39">
        <v>257</v>
      </c>
      <c r="L22" s="39">
        <v>30</v>
      </c>
      <c r="M22" s="39">
        <v>7</v>
      </c>
      <c r="N22" s="30">
        <v>1</v>
      </c>
      <c r="O22" s="141">
        <v>4192</v>
      </c>
    </row>
    <row r="23" spans="1:15" ht="15.75" x14ac:dyDescent="0.25">
      <c r="A23" s="99" t="s">
        <v>226</v>
      </c>
      <c r="B23" s="33">
        <v>3</v>
      </c>
      <c r="C23" s="40" t="s">
        <v>25</v>
      </c>
      <c r="D23" s="40">
        <v>2</v>
      </c>
      <c r="E23" s="40">
        <v>51</v>
      </c>
      <c r="F23" s="40">
        <v>215</v>
      </c>
      <c r="G23" s="40">
        <v>490</v>
      </c>
      <c r="H23" s="40">
        <v>290</v>
      </c>
      <c r="I23" s="40">
        <v>442</v>
      </c>
      <c r="J23" s="40">
        <v>318</v>
      </c>
      <c r="K23" s="40">
        <v>141</v>
      </c>
      <c r="L23" s="40">
        <v>23</v>
      </c>
      <c r="M23" s="40">
        <v>6</v>
      </c>
      <c r="N23" s="34">
        <v>3</v>
      </c>
      <c r="O23" s="93">
        <v>1984</v>
      </c>
    </row>
    <row r="24" spans="1:15" ht="15.75" x14ac:dyDescent="0.25">
      <c r="A24" s="99" t="s">
        <v>227</v>
      </c>
      <c r="B24" s="33" t="s">
        <v>25</v>
      </c>
      <c r="C24" s="40" t="s">
        <v>25</v>
      </c>
      <c r="D24" s="40">
        <v>3</v>
      </c>
      <c r="E24" s="40">
        <v>9</v>
      </c>
      <c r="F24" s="40">
        <v>39</v>
      </c>
      <c r="G24" s="40">
        <v>27</v>
      </c>
      <c r="H24" s="40">
        <v>21</v>
      </c>
      <c r="I24" s="40">
        <v>51</v>
      </c>
      <c r="J24" s="40">
        <v>49</v>
      </c>
      <c r="K24" s="40">
        <v>54</v>
      </c>
      <c r="L24" s="40">
        <v>22</v>
      </c>
      <c r="M24" s="40">
        <v>9</v>
      </c>
      <c r="N24" s="34">
        <v>1</v>
      </c>
      <c r="O24" s="93">
        <v>285</v>
      </c>
    </row>
    <row r="25" spans="1:15" ht="15.75" x14ac:dyDescent="0.25">
      <c r="A25" s="99" t="s">
        <v>228</v>
      </c>
      <c r="B25" s="33" t="s">
        <v>25</v>
      </c>
      <c r="C25" s="40" t="s">
        <v>25</v>
      </c>
      <c r="D25" s="40" t="s">
        <v>25</v>
      </c>
      <c r="E25" s="40">
        <v>2</v>
      </c>
      <c r="F25" s="40">
        <v>18</v>
      </c>
      <c r="G25" s="40">
        <v>56</v>
      </c>
      <c r="H25" s="40">
        <v>17</v>
      </c>
      <c r="I25" s="40">
        <v>23</v>
      </c>
      <c r="J25" s="40">
        <v>15</v>
      </c>
      <c r="K25" s="40">
        <v>7</v>
      </c>
      <c r="L25" s="40" t="s">
        <v>25</v>
      </c>
      <c r="M25" s="40" t="s">
        <v>25</v>
      </c>
      <c r="N25" s="34">
        <v>1</v>
      </c>
      <c r="O25" s="93">
        <v>139</v>
      </c>
    </row>
    <row r="26" spans="1:15" ht="15.75" x14ac:dyDescent="0.25">
      <c r="A26" s="99" t="s">
        <v>230</v>
      </c>
      <c r="B26" s="33" t="s">
        <v>25</v>
      </c>
      <c r="C26" s="40" t="s">
        <v>25</v>
      </c>
      <c r="D26" s="40" t="s">
        <v>25</v>
      </c>
      <c r="E26" s="40" t="s">
        <v>25</v>
      </c>
      <c r="F26" s="40" t="s">
        <v>25</v>
      </c>
      <c r="G26" s="40" t="s">
        <v>25</v>
      </c>
      <c r="H26" s="40" t="s">
        <v>25</v>
      </c>
      <c r="I26" s="40" t="s">
        <v>25</v>
      </c>
      <c r="J26" s="40" t="s">
        <v>25</v>
      </c>
      <c r="K26" s="40" t="s">
        <v>25</v>
      </c>
      <c r="L26" s="40" t="s">
        <v>25</v>
      </c>
      <c r="M26" s="40" t="s">
        <v>25</v>
      </c>
      <c r="N26" s="34" t="s">
        <v>25</v>
      </c>
      <c r="O26" s="93" t="s">
        <v>25</v>
      </c>
    </row>
    <row r="27" spans="1:15" ht="15.75" x14ac:dyDescent="0.25">
      <c r="A27" s="99" t="s">
        <v>231</v>
      </c>
      <c r="B27" s="33" t="s">
        <v>25</v>
      </c>
      <c r="C27" s="40" t="s">
        <v>25</v>
      </c>
      <c r="D27" s="40" t="s">
        <v>25</v>
      </c>
      <c r="E27" s="40" t="s">
        <v>25</v>
      </c>
      <c r="F27" s="40">
        <v>8</v>
      </c>
      <c r="G27" s="40">
        <v>13</v>
      </c>
      <c r="H27" s="40">
        <v>6</v>
      </c>
      <c r="I27" s="40">
        <v>9</v>
      </c>
      <c r="J27" s="40">
        <v>9</v>
      </c>
      <c r="K27" s="40">
        <v>2</v>
      </c>
      <c r="L27" s="40" t="s">
        <v>25</v>
      </c>
      <c r="M27" s="40" t="s">
        <v>25</v>
      </c>
      <c r="N27" s="34" t="s">
        <v>25</v>
      </c>
      <c r="O27" s="93">
        <v>47</v>
      </c>
    </row>
    <row r="28" spans="1:15" ht="15.75" x14ac:dyDescent="0.25">
      <c r="A28" s="99" t="s">
        <v>247</v>
      </c>
      <c r="B28" s="33" t="s">
        <v>25</v>
      </c>
      <c r="C28" s="40" t="s">
        <v>25</v>
      </c>
      <c r="D28" s="40" t="s">
        <v>25</v>
      </c>
      <c r="E28" s="40" t="s">
        <v>25</v>
      </c>
      <c r="F28" s="40" t="s">
        <v>25</v>
      </c>
      <c r="G28" s="40" t="s">
        <v>25</v>
      </c>
      <c r="H28" s="40" t="s">
        <v>25</v>
      </c>
      <c r="I28" s="40" t="s">
        <v>25</v>
      </c>
      <c r="J28" s="40" t="s">
        <v>25</v>
      </c>
      <c r="K28" s="40" t="s">
        <v>25</v>
      </c>
      <c r="L28" s="40" t="s">
        <v>25</v>
      </c>
      <c r="M28" s="40" t="s">
        <v>25</v>
      </c>
      <c r="N28" s="34" t="s">
        <v>25</v>
      </c>
      <c r="O28" s="93" t="s">
        <v>25</v>
      </c>
    </row>
    <row r="29" spans="1:15" ht="15.75" x14ac:dyDescent="0.25">
      <c r="A29" s="99" t="s">
        <v>248</v>
      </c>
      <c r="B29" s="33">
        <v>1</v>
      </c>
      <c r="C29" s="40" t="s">
        <v>25</v>
      </c>
      <c r="D29" s="40" t="s">
        <v>25</v>
      </c>
      <c r="E29" s="40" t="s">
        <v>25</v>
      </c>
      <c r="F29" s="40">
        <v>8</v>
      </c>
      <c r="G29" s="40">
        <v>13</v>
      </c>
      <c r="H29" s="40">
        <v>8</v>
      </c>
      <c r="I29" s="40">
        <v>6</v>
      </c>
      <c r="J29" s="40">
        <v>3</v>
      </c>
      <c r="K29" s="40" t="s">
        <v>25</v>
      </c>
      <c r="L29" s="40" t="s">
        <v>25</v>
      </c>
      <c r="M29" s="40" t="s">
        <v>25</v>
      </c>
      <c r="N29" s="34" t="s">
        <v>25</v>
      </c>
      <c r="O29" s="93">
        <v>39</v>
      </c>
    </row>
    <row r="30" spans="1:15" ht="15.75" x14ac:dyDescent="0.25">
      <c r="A30" s="99" t="s">
        <v>249</v>
      </c>
      <c r="B30" s="33">
        <v>1</v>
      </c>
      <c r="C30" s="40" t="s">
        <v>25</v>
      </c>
      <c r="D30" s="40" t="s">
        <v>25</v>
      </c>
      <c r="E30" s="40" t="s">
        <v>25</v>
      </c>
      <c r="F30" s="40" t="s">
        <v>25</v>
      </c>
      <c r="G30" s="40" t="s">
        <v>25</v>
      </c>
      <c r="H30" s="40" t="s">
        <v>25</v>
      </c>
      <c r="I30" s="40" t="s">
        <v>25</v>
      </c>
      <c r="J30" s="40" t="s">
        <v>25</v>
      </c>
      <c r="K30" s="40" t="s">
        <v>25</v>
      </c>
      <c r="L30" s="40" t="s">
        <v>25</v>
      </c>
      <c r="M30" s="40" t="s">
        <v>25</v>
      </c>
      <c r="N30" s="34" t="s">
        <v>25</v>
      </c>
      <c r="O30" s="93">
        <v>1</v>
      </c>
    </row>
    <row r="31" spans="1:15" ht="15.75" x14ac:dyDescent="0.25">
      <c r="A31" s="99" t="s">
        <v>250</v>
      </c>
      <c r="B31" s="33">
        <v>3</v>
      </c>
      <c r="C31" s="40">
        <v>1</v>
      </c>
      <c r="D31" s="40" t="s">
        <v>25</v>
      </c>
      <c r="E31" s="40" t="s">
        <v>25</v>
      </c>
      <c r="F31" s="40">
        <v>4</v>
      </c>
      <c r="G31" s="40">
        <v>1</v>
      </c>
      <c r="H31" s="40">
        <v>1</v>
      </c>
      <c r="I31" s="40">
        <v>2</v>
      </c>
      <c r="J31" s="40">
        <v>1</v>
      </c>
      <c r="K31" s="40" t="s">
        <v>25</v>
      </c>
      <c r="L31" s="40" t="s">
        <v>25</v>
      </c>
      <c r="M31" s="40" t="s">
        <v>25</v>
      </c>
      <c r="N31" s="34" t="s">
        <v>25</v>
      </c>
      <c r="O31" s="93">
        <v>13</v>
      </c>
    </row>
    <row r="32" spans="1:15" ht="15.75" x14ac:dyDescent="0.25">
      <c r="A32" s="99" t="s">
        <v>251</v>
      </c>
      <c r="B32" s="33">
        <v>2</v>
      </c>
      <c r="C32" s="40" t="s">
        <v>25</v>
      </c>
      <c r="D32" s="40" t="s">
        <v>25</v>
      </c>
      <c r="E32" s="40" t="s">
        <v>25</v>
      </c>
      <c r="F32" s="40">
        <v>3</v>
      </c>
      <c r="G32" s="40">
        <v>10</v>
      </c>
      <c r="H32" s="40">
        <v>2</v>
      </c>
      <c r="I32" s="40">
        <v>2</v>
      </c>
      <c r="J32" s="40" t="s">
        <v>25</v>
      </c>
      <c r="K32" s="40" t="s">
        <v>25</v>
      </c>
      <c r="L32" s="40" t="s">
        <v>25</v>
      </c>
      <c r="M32" s="40" t="s">
        <v>25</v>
      </c>
      <c r="N32" s="34" t="s">
        <v>25</v>
      </c>
      <c r="O32" s="93">
        <v>19</v>
      </c>
    </row>
    <row r="33" spans="1:15" ht="16.5" thickBot="1" x14ac:dyDescent="0.3">
      <c r="A33" s="100" t="s">
        <v>36</v>
      </c>
      <c r="B33" s="37">
        <v>85</v>
      </c>
      <c r="C33" s="41">
        <v>50</v>
      </c>
      <c r="D33" s="41">
        <v>12</v>
      </c>
      <c r="E33" s="41">
        <v>144</v>
      </c>
      <c r="F33" s="41">
        <v>739</v>
      </c>
      <c r="G33" s="41">
        <v>1467</v>
      </c>
      <c r="H33" s="41">
        <v>1055</v>
      </c>
      <c r="I33" s="41">
        <v>1486</v>
      </c>
      <c r="J33" s="41">
        <v>1117</v>
      </c>
      <c r="K33" s="41">
        <v>461</v>
      </c>
      <c r="L33" s="41">
        <v>75</v>
      </c>
      <c r="M33" s="41">
        <v>22</v>
      </c>
      <c r="N33" s="38">
        <v>6</v>
      </c>
      <c r="O33" s="95">
        <v>6719</v>
      </c>
    </row>
    <row r="35" spans="1:15" ht="15.75" thickBot="1" x14ac:dyDescent="0.3">
      <c r="A35" s="306" t="s">
        <v>7</v>
      </c>
      <c r="B35" s="271"/>
      <c r="C35" s="271"/>
      <c r="D35" s="271"/>
      <c r="E35" s="271"/>
      <c r="F35" s="271"/>
      <c r="G35" s="271"/>
      <c r="H35" s="271"/>
      <c r="I35" s="271"/>
      <c r="J35" s="271"/>
      <c r="K35" s="271"/>
      <c r="L35" s="271"/>
      <c r="M35" s="271"/>
      <c r="N35" s="271"/>
      <c r="O35" s="271"/>
    </row>
    <row r="36" spans="1:15" ht="15.75" thickBot="1" x14ac:dyDescent="0.3">
      <c r="A36" s="298" t="s">
        <v>224</v>
      </c>
      <c r="B36" s="294" t="s">
        <v>10</v>
      </c>
      <c r="C36" s="294"/>
      <c r="D36" s="294"/>
      <c r="E36" s="294"/>
      <c r="F36" s="294"/>
      <c r="G36" s="294"/>
      <c r="H36" s="294"/>
      <c r="I36" s="294"/>
      <c r="J36" s="294"/>
      <c r="K36" s="294"/>
      <c r="L36" s="294"/>
      <c r="M36" s="294"/>
      <c r="N36" s="294"/>
      <c r="O36" s="296" t="s">
        <v>7</v>
      </c>
    </row>
    <row r="37" spans="1:15" ht="15.75" thickBot="1" x14ac:dyDescent="0.3">
      <c r="A37" s="299"/>
      <c r="B37" s="58" t="s">
        <v>11</v>
      </c>
      <c r="C37" s="60" t="s">
        <v>12</v>
      </c>
      <c r="D37" s="60" t="s">
        <v>13</v>
      </c>
      <c r="E37" s="60" t="s">
        <v>14</v>
      </c>
      <c r="F37" s="60" t="s">
        <v>15</v>
      </c>
      <c r="G37" s="60" t="s">
        <v>16</v>
      </c>
      <c r="H37" s="60" t="s">
        <v>17</v>
      </c>
      <c r="I37" s="60" t="s">
        <v>18</v>
      </c>
      <c r="J37" s="60" t="s">
        <v>19</v>
      </c>
      <c r="K37" s="60" t="s">
        <v>20</v>
      </c>
      <c r="L37" s="60" t="s">
        <v>21</v>
      </c>
      <c r="M37" s="60" t="s">
        <v>22</v>
      </c>
      <c r="N37" s="59" t="s">
        <v>23</v>
      </c>
      <c r="O37" s="297"/>
    </row>
    <row r="38" spans="1:15" ht="15.75" x14ac:dyDescent="0.25">
      <c r="A38" s="101" t="s">
        <v>225</v>
      </c>
      <c r="B38" s="29">
        <v>125</v>
      </c>
      <c r="C38" s="39">
        <v>111</v>
      </c>
      <c r="D38" s="39">
        <v>17</v>
      </c>
      <c r="E38" s="39">
        <v>120</v>
      </c>
      <c r="F38" s="39">
        <v>688</v>
      </c>
      <c r="G38" s="39">
        <v>1266</v>
      </c>
      <c r="H38" s="39">
        <v>1225</v>
      </c>
      <c r="I38" s="39">
        <v>1717</v>
      </c>
      <c r="J38" s="39">
        <v>1391</v>
      </c>
      <c r="K38" s="39">
        <v>498</v>
      </c>
      <c r="L38" s="39">
        <v>57</v>
      </c>
      <c r="M38" s="39">
        <v>15</v>
      </c>
      <c r="N38" s="30">
        <v>3</v>
      </c>
      <c r="O38" s="141">
        <v>7233</v>
      </c>
    </row>
    <row r="39" spans="1:15" ht="15.75" x14ac:dyDescent="0.25">
      <c r="A39" s="99" t="s">
        <v>226</v>
      </c>
      <c r="B39" s="33">
        <v>8</v>
      </c>
      <c r="C39" s="40" t="s">
        <v>25</v>
      </c>
      <c r="D39" s="40">
        <v>2</v>
      </c>
      <c r="E39" s="40">
        <v>70</v>
      </c>
      <c r="F39" s="40">
        <v>341</v>
      </c>
      <c r="G39" s="40">
        <v>709</v>
      </c>
      <c r="H39" s="40">
        <v>511</v>
      </c>
      <c r="I39" s="40">
        <v>792</v>
      </c>
      <c r="J39" s="40">
        <v>667</v>
      </c>
      <c r="K39" s="40">
        <v>348</v>
      </c>
      <c r="L39" s="40">
        <v>49</v>
      </c>
      <c r="M39" s="40">
        <v>15</v>
      </c>
      <c r="N39" s="34">
        <v>12</v>
      </c>
      <c r="O39" s="93">
        <v>3524</v>
      </c>
    </row>
    <row r="40" spans="1:15" ht="15.75" x14ac:dyDescent="0.25">
      <c r="A40" s="99" t="s">
        <v>227</v>
      </c>
      <c r="B40" s="33" t="s">
        <v>25</v>
      </c>
      <c r="C40" s="40" t="s">
        <v>25</v>
      </c>
      <c r="D40" s="40">
        <v>5</v>
      </c>
      <c r="E40" s="40">
        <v>20</v>
      </c>
      <c r="F40" s="40">
        <v>55</v>
      </c>
      <c r="G40" s="40">
        <v>43</v>
      </c>
      <c r="H40" s="40">
        <v>54</v>
      </c>
      <c r="I40" s="40">
        <v>84</v>
      </c>
      <c r="J40" s="40">
        <v>106</v>
      </c>
      <c r="K40" s="40">
        <v>104</v>
      </c>
      <c r="L40" s="40">
        <v>50</v>
      </c>
      <c r="M40" s="40">
        <v>16</v>
      </c>
      <c r="N40" s="34">
        <v>6</v>
      </c>
      <c r="O40" s="93">
        <v>543</v>
      </c>
    </row>
    <row r="41" spans="1:15" ht="15.75" x14ac:dyDescent="0.25">
      <c r="A41" s="99" t="s">
        <v>228</v>
      </c>
      <c r="B41" s="33" t="s">
        <v>25</v>
      </c>
      <c r="C41" s="40" t="s">
        <v>25</v>
      </c>
      <c r="D41" s="40">
        <v>1</v>
      </c>
      <c r="E41" s="40">
        <v>2</v>
      </c>
      <c r="F41" s="40">
        <v>25</v>
      </c>
      <c r="G41" s="40">
        <v>69</v>
      </c>
      <c r="H41" s="40">
        <v>24</v>
      </c>
      <c r="I41" s="40">
        <v>50</v>
      </c>
      <c r="J41" s="40">
        <v>23</v>
      </c>
      <c r="K41" s="40">
        <v>12</v>
      </c>
      <c r="L41" s="40" t="s">
        <v>25</v>
      </c>
      <c r="M41" s="40" t="s">
        <v>25</v>
      </c>
      <c r="N41" s="34">
        <v>1</v>
      </c>
      <c r="O41" s="93">
        <v>207</v>
      </c>
    </row>
    <row r="42" spans="1:15" ht="15.75" x14ac:dyDescent="0.25">
      <c r="A42" s="99" t="s">
        <v>230</v>
      </c>
      <c r="B42" s="33" t="s">
        <v>25</v>
      </c>
      <c r="C42" s="40" t="s">
        <v>25</v>
      </c>
      <c r="D42" s="40" t="s">
        <v>25</v>
      </c>
      <c r="E42" s="40" t="s">
        <v>25</v>
      </c>
      <c r="F42" s="40" t="s">
        <v>25</v>
      </c>
      <c r="G42" s="40" t="s">
        <v>25</v>
      </c>
      <c r="H42" s="40" t="s">
        <v>25</v>
      </c>
      <c r="I42" s="40" t="s">
        <v>25</v>
      </c>
      <c r="J42" s="40" t="s">
        <v>25</v>
      </c>
      <c r="K42" s="40" t="s">
        <v>25</v>
      </c>
      <c r="L42" s="40" t="s">
        <v>25</v>
      </c>
      <c r="M42" s="40" t="s">
        <v>25</v>
      </c>
      <c r="N42" s="34" t="s">
        <v>25</v>
      </c>
      <c r="O42" s="93" t="s">
        <v>25</v>
      </c>
    </row>
    <row r="43" spans="1:15" ht="15.75" x14ac:dyDescent="0.25">
      <c r="A43" s="99" t="s">
        <v>231</v>
      </c>
      <c r="B43" s="33" t="s">
        <v>25</v>
      </c>
      <c r="C43" s="40" t="s">
        <v>25</v>
      </c>
      <c r="D43" s="40" t="s">
        <v>25</v>
      </c>
      <c r="E43" s="40" t="s">
        <v>25</v>
      </c>
      <c r="F43" s="40">
        <v>12</v>
      </c>
      <c r="G43" s="40">
        <v>22</v>
      </c>
      <c r="H43" s="40">
        <v>11</v>
      </c>
      <c r="I43" s="40">
        <v>19</v>
      </c>
      <c r="J43" s="40">
        <v>24</v>
      </c>
      <c r="K43" s="40">
        <v>9</v>
      </c>
      <c r="L43" s="40" t="s">
        <v>25</v>
      </c>
      <c r="M43" s="40" t="s">
        <v>25</v>
      </c>
      <c r="N43" s="34" t="s">
        <v>25</v>
      </c>
      <c r="O43" s="93">
        <v>97</v>
      </c>
    </row>
    <row r="44" spans="1:15" ht="15.75" x14ac:dyDescent="0.25">
      <c r="A44" s="99" t="s">
        <v>247</v>
      </c>
      <c r="B44" s="33" t="s">
        <v>25</v>
      </c>
      <c r="C44" s="40" t="s">
        <v>25</v>
      </c>
      <c r="D44" s="40" t="s">
        <v>25</v>
      </c>
      <c r="E44" s="40" t="s">
        <v>25</v>
      </c>
      <c r="F44" s="40" t="s">
        <v>25</v>
      </c>
      <c r="G44" s="40" t="s">
        <v>25</v>
      </c>
      <c r="H44" s="40" t="s">
        <v>25</v>
      </c>
      <c r="I44" s="40" t="s">
        <v>25</v>
      </c>
      <c r="J44" s="40" t="s">
        <v>25</v>
      </c>
      <c r="K44" s="40" t="s">
        <v>25</v>
      </c>
      <c r="L44" s="40" t="s">
        <v>25</v>
      </c>
      <c r="M44" s="40" t="s">
        <v>25</v>
      </c>
      <c r="N44" s="34" t="s">
        <v>25</v>
      </c>
      <c r="O44" s="93" t="s">
        <v>25</v>
      </c>
    </row>
    <row r="45" spans="1:15" ht="15.75" x14ac:dyDescent="0.25">
      <c r="A45" s="99" t="s">
        <v>248</v>
      </c>
      <c r="B45" s="33">
        <v>2</v>
      </c>
      <c r="C45" s="40">
        <v>1</v>
      </c>
      <c r="D45" s="40">
        <v>1</v>
      </c>
      <c r="E45" s="40">
        <v>1</v>
      </c>
      <c r="F45" s="40">
        <v>13</v>
      </c>
      <c r="G45" s="40">
        <v>20</v>
      </c>
      <c r="H45" s="40">
        <v>15</v>
      </c>
      <c r="I45" s="40">
        <v>13</v>
      </c>
      <c r="J45" s="40">
        <v>3</v>
      </c>
      <c r="K45" s="40">
        <v>1</v>
      </c>
      <c r="L45" s="40" t="s">
        <v>25</v>
      </c>
      <c r="M45" s="40" t="s">
        <v>25</v>
      </c>
      <c r="N45" s="34" t="s">
        <v>25</v>
      </c>
      <c r="O45" s="93">
        <v>70</v>
      </c>
    </row>
    <row r="46" spans="1:15" ht="15.75" x14ac:dyDescent="0.25">
      <c r="A46" s="99" t="s">
        <v>249</v>
      </c>
      <c r="B46" s="33">
        <v>1</v>
      </c>
      <c r="C46" s="40">
        <v>1</v>
      </c>
      <c r="D46" s="40" t="s">
        <v>25</v>
      </c>
      <c r="E46" s="40" t="s">
        <v>25</v>
      </c>
      <c r="F46" s="40" t="s">
        <v>25</v>
      </c>
      <c r="G46" s="40" t="s">
        <v>25</v>
      </c>
      <c r="H46" s="40" t="s">
        <v>25</v>
      </c>
      <c r="I46" s="40" t="s">
        <v>25</v>
      </c>
      <c r="J46" s="40" t="s">
        <v>25</v>
      </c>
      <c r="K46" s="40" t="s">
        <v>25</v>
      </c>
      <c r="L46" s="40" t="s">
        <v>25</v>
      </c>
      <c r="M46" s="40" t="s">
        <v>25</v>
      </c>
      <c r="N46" s="34" t="s">
        <v>25</v>
      </c>
      <c r="O46" s="93">
        <v>2</v>
      </c>
    </row>
    <row r="47" spans="1:15" ht="15.75" x14ac:dyDescent="0.25">
      <c r="A47" s="99" t="s">
        <v>250</v>
      </c>
      <c r="B47" s="33">
        <v>3</v>
      </c>
      <c r="C47" s="40">
        <v>1</v>
      </c>
      <c r="D47" s="40" t="s">
        <v>25</v>
      </c>
      <c r="E47" s="40" t="s">
        <v>25</v>
      </c>
      <c r="F47" s="40">
        <v>4</v>
      </c>
      <c r="G47" s="40">
        <v>3</v>
      </c>
      <c r="H47" s="40">
        <v>3</v>
      </c>
      <c r="I47" s="40">
        <v>5</v>
      </c>
      <c r="J47" s="40">
        <v>1</v>
      </c>
      <c r="K47" s="40">
        <v>1</v>
      </c>
      <c r="L47" s="40">
        <v>1</v>
      </c>
      <c r="M47" s="40" t="s">
        <v>25</v>
      </c>
      <c r="N47" s="34" t="s">
        <v>25</v>
      </c>
      <c r="O47" s="93">
        <v>22</v>
      </c>
    </row>
    <row r="48" spans="1:15" ht="15.75" x14ac:dyDescent="0.25">
      <c r="A48" s="99" t="s">
        <v>251</v>
      </c>
      <c r="B48" s="33">
        <v>3</v>
      </c>
      <c r="C48" s="40" t="s">
        <v>25</v>
      </c>
      <c r="D48" s="40" t="s">
        <v>25</v>
      </c>
      <c r="E48" s="40">
        <v>1</v>
      </c>
      <c r="F48" s="40">
        <v>4</v>
      </c>
      <c r="G48" s="40">
        <v>13</v>
      </c>
      <c r="H48" s="40">
        <v>7</v>
      </c>
      <c r="I48" s="40">
        <v>5</v>
      </c>
      <c r="J48" s="40">
        <v>2</v>
      </c>
      <c r="K48" s="40" t="s">
        <v>25</v>
      </c>
      <c r="L48" s="40">
        <v>1</v>
      </c>
      <c r="M48" s="40" t="s">
        <v>25</v>
      </c>
      <c r="N48" s="34" t="s">
        <v>25</v>
      </c>
      <c r="O48" s="93">
        <v>36</v>
      </c>
    </row>
    <row r="49" spans="1:15" ht="16.5" thickBot="1" x14ac:dyDescent="0.3">
      <c r="A49" s="100" t="s">
        <v>7</v>
      </c>
      <c r="B49" s="37">
        <v>142</v>
      </c>
      <c r="C49" s="41">
        <v>114</v>
      </c>
      <c r="D49" s="41">
        <v>26</v>
      </c>
      <c r="E49" s="41">
        <v>214</v>
      </c>
      <c r="F49" s="41">
        <v>1142</v>
      </c>
      <c r="G49" s="41">
        <v>2145</v>
      </c>
      <c r="H49" s="41">
        <v>1850</v>
      </c>
      <c r="I49" s="41">
        <v>2685</v>
      </c>
      <c r="J49" s="41">
        <v>2217</v>
      </c>
      <c r="K49" s="41">
        <v>973</v>
      </c>
      <c r="L49" s="41">
        <v>158</v>
      </c>
      <c r="M49" s="41">
        <v>46</v>
      </c>
      <c r="N49" s="38">
        <v>22</v>
      </c>
      <c r="O49" s="95">
        <v>11734</v>
      </c>
    </row>
    <row r="51" spans="1:15" x14ac:dyDescent="0.25">
      <c r="A51" s="129" t="s">
        <v>8</v>
      </c>
    </row>
    <row r="52" spans="1:15" x14ac:dyDescent="0.25">
      <c r="A52" s="129"/>
    </row>
    <row r="53" spans="1:15" ht="15.75" x14ac:dyDescent="0.25">
      <c r="A53" s="157" t="s">
        <v>246</v>
      </c>
    </row>
    <row r="54" spans="1:15" x14ac:dyDescent="0.25">
      <c r="A54" t="s">
        <v>252</v>
      </c>
    </row>
    <row r="55" spans="1:15" x14ac:dyDescent="0.25">
      <c r="A55" t="s">
        <v>253</v>
      </c>
    </row>
  </sheetData>
  <mergeCells count="12">
    <mergeCell ref="A36:A37"/>
    <mergeCell ref="B36:N36"/>
    <mergeCell ref="O36:O37"/>
    <mergeCell ref="A3:O3"/>
    <mergeCell ref="A4:A5"/>
    <mergeCell ref="B4:N4"/>
    <mergeCell ref="O4:O5"/>
    <mergeCell ref="A19:O19"/>
    <mergeCell ref="A20:A21"/>
    <mergeCell ref="B20:N20"/>
    <mergeCell ref="O20:O21"/>
    <mergeCell ref="A35:O35"/>
  </mergeCells>
  <hyperlinks>
    <hyperlink ref="J1" location="'Table of Contents'!C2" display="Back to Table of Contents"/>
  </hyperlinks>
  <pageMargins left="0.75" right="0.75" top="1" bottom="1" header="0.5" footer="0.5"/>
  <pageSetup paperSize="9" scale="43" orientation="portrait" r:id="rId1"/>
  <legacyDrawing r:id="rId2"/>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7"/>
  <sheetViews>
    <sheetView showGridLines="0" zoomScaleNormal="100" workbookViewId="0"/>
  </sheetViews>
  <sheetFormatPr defaultRowHeight="15" x14ac:dyDescent="0.25"/>
  <cols>
    <col min="1" max="1" width="77.42578125" customWidth="1"/>
    <col min="2" max="17" width="11.85546875" customWidth="1"/>
  </cols>
  <sheetData>
    <row r="1" spans="1:17" x14ac:dyDescent="0.25">
      <c r="A1" s="8" t="s">
        <v>624</v>
      </c>
      <c r="J1" s="7" t="s">
        <v>892</v>
      </c>
    </row>
    <row r="2" spans="1:17" ht="15.75" thickBot="1" x14ac:dyDescent="0.3">
      <c r="A2" s="2"/>
    </row>
    <row r="3" spans="1:17" ht="31.5" customHeight="1" x14ac:dyDescent="0.25">
      <c r="A3" s="278" t="s">
        <v>49</v>
      </c>
      <c r="B3" s="287" t="s">
        <v>225</v>
      </c>
      <c r="C3" s="289"/>
      <c r="D3" s="287" t="s">
        <v>227</v>
      </c>
      <c r="E3" s="289"/>
      <c r="F3" s="287" t="s">
        <v>226</v>
      </c>
      <c r="G3" s="289"/>
      <c r="H3" s="287" t="s">
        <v>228</v>
      </c>
      <c r="I3" s="289"/>
      <c r="J3" s="287" t="s">
        <v>231</v>
      </c>
      <c r="K3" s="289"/>
      <c r="L3" s="287" t="s">
        <v>230</v>
      </c>
      <c r="M3" s="289"/>
      <c r="N3" s="287" t="s">
        <v>229</v>
      </c>
      <c r="O3" s="289"/>
      <c r="P3" s="287" t="s">
        <v>7</v>
      </c>
      <c r="Q3" s="289"/>
    </row>
    <row r="4" spans="1:17" ht="15.75" thickBot="1" x14ac:dyDescent="0.3">
      <c r="A4" s="279"/>
      <c r="B4" s="15">
        <v>2021</v>
      </c>
      <c r="C4" s="17">
        <v>2022</v>
      </c>
      <c r="D4" s="15">
        <v>2021</v>
      </c>
      <c r="E4" s="17">
        <v>2022</v>
      </c>
      <c r="F4" s="15">
        <v>2021</v>
      </c>
      <c r="G4" s="17">
        <v>2022</v>
      </c>
      <c r="H4" s="15">
        <v>2021</v>
      </c>
      <c r="I4" s="17">
        <v>2022</v>
      </c>
      <c r="J4" s="15">
        <v>2021</v>
      </c>
      <c r="K4" s="17">
        <v>2022</v>
      </c>
      <c r="L4" s="15">
        <v>2021</v>
      </c>
      <c r="M4" s="17">
        <v>2022</v>
      </c>
      <c r="N4" s="15">
        <v>2021</v>
      </c>
      <c r="O4" s="17">
        <v>2022</v>
      </c>
      <c r="P4" s="15">
        <v>2021</v>
      </c>
      <c r="Q4" s="17">
        <v>2022</v>
      </c>
    </row>
    <row r="5" spans="1:17" ht="15.75" x14ac:dyDescent="0.25">
      <c r="A5" s="122" t="s">
        <v>285</v>
      </c>
      <c r="B5" s="29">
        <v>141</v>
      </c>
      <c r="C5" s="30">
        <v>199</v>
      </c>
      <c r="D5" s="29">
        <v>44</v>
      </c>
      <c r="E5" s="30">
        <v>14</v>
      </c>
      <c r="F5" s="29">
        <v>101</v>
      </c>
      <c r="G5" s="30">
        <v>119</v>
      </c>
      <c r="H5" s="29">
        <v>8</v>
      </c>
      <c r="I5" s="30">
        <v>10</v>
      </c>
      <c r="J5" s="29">
        <v>6</v>
      </c>
      <c r="K5" s="30" t="s">
        <v>25</v>
      </c>
      <c r="L5" s="29" t="s">
        <v>25</v>
      </c>
      <c r="M5" s="30" t="s">
        <v>25</v>
      </c>
      <c r="N5" s="29">
        <v>1</v>
      </c>
      <c r="O5" s="30">
        <v>7</v>
      </c>
      <c r="P5" s="29">
        <v>301</v>
      </c>
      <c r="Q5" s="30">
        <v>349</v>
      </c>
    </row>
    <row r="6" spans="1:17" ht="15.75" x14ac:dyDescent="0.25">
      <c r="A6" s="61" t="s">
        <v>56</v>
      </c>
      <c r="B6" s="33">
        <v>7</v>
      </c>
      <c r="C6" s="34">
        <v>5</v>
      </c>
      <c r="D6" s="33" t="s">
        <v>25</v>
      </c>
      <c r="E6" s="34" t="s">
        <v>25</v>
      </c>
      <c r="F6" s="33">
        <v>2</v>
      </c>
      <c r="G6" s="34">
        <v>7</v>
      </c>
      <c r="H6" s="33">
        <v>1</v>
      </c>
      <c r="I6" s="34">
        <v>1</v>
      </c>
      <c r="J6" s="33" t="s">
        <v>25</v>
      </c>
      <c r="K6" s="34" t="s">
        <v>25</v>
      </c>
      <c r="L6" s="33" t="s">
        <v>25</v>
      </c>
      <c r="M6" s="34" t="s">
        <v>25</v>
      </c>
      <c r="N6" s="33" t="s">
        <v>25</v>
      </c>
      <c r="O6" s="34" t="s">
        <v>25</v>
      </c>
      <c r="P6" s="33">
        <v>10</v>
      </c>
      <c r="Q6" s="34">
        <v>13</v>
      </c>
    </row>
    <row r="7" spans="1:17" ht="15.75" x14ac:dyDescent="0.25">
      <c r="A7" s="61" t="s">
        <v>286</v>
      </c>
      <c r="B7" s="33">
        <v>11</v>
      </c>
      <c r="C7" s="34">
        <v>10</v>
      </c>
      <c r="D7" s="33" t="s">
        <v>25</v>
      </c>
      <c r="E7" s="34" t="s">
        <v>25</v>
      </c>
      <c r="F7" s="33">
        <v>1</v>
      </c>
      <c r="G7" s="34">
        <v>3</v>
      </c>
      <c r="H7" s="33" t="s">
        <v>25</v>
      </c>
      <c r="I7" s="34" t="s">
        <v>25</v>
      </c>
      <c r="J7" s="33" t="s">
        <v>25</v>
      </c>
      <c r="K7" s="34" t="s">
        <v>25</v>
      </c>
      <c r="L7" s="33" t="s">
        <v>25</v>
      </c>
      <c r="M7" s="34" t="s">
        <v>25</v>
      </c>
      <c r="N7" s="33" t="s">
        <v>25</v>
      </c>
      <c r="O7" s="34">
        <v>1</v>
      </c>
      <c r="P7" s="33">
        <v>12</v>
      </c>
      <c r="Q7" s="34">
        <v>14</v>
      </c>
    </row>
    <row r="8" spans="1:17" ht="15.75" x14ac:dyDescent="0.25">
      <c r="A8" s="61" t="s">
        <v>57</v>
      </c>
      <c r="B8" s="33">
        <v>112</v>
      </c>
      <c r="C8" s="34">
        <v>120</v>
      </c>
      <c r="D8" s="33">
        <v>4</v>
      </c>
      <c r="E8" s="34">
        <v>2</v>
      </c>
      <c r="F8" s="33">
        <v>23</v>
      </c>
      <c r="G8" s="34">
        <v>22</v>
      </c>
      <c r="H8" s="33" t="s">
        <v>25</v>
      </c>
      <c r="I8" s="34">
        <v>3</v>
      </c>
      <c r="J8" s="33">
        <v>1</v>
      </c>
      <c r="K8" s="34" t="s">
        <v>25</v>
      </c>
      <c r="L8" s="33" t="s">
        <v>25</v>
      </c>
      <c r="M8" s="34" t="s">
        <v>25</v>
      </c>
      <c r="N8" s="33" t="s">
        <v>25</v>
      </c>
      <c r="O8" s="34">
        <v>1</v>
      </c>
      <c r="P8" s="33">
        <v>140</v>
      </c>
      <c r="Q8" s="34">
        <v>148</v>
      </c>
    </row>
    <row r="9" spans="1:17" ht="15.75" x14ac:dyDescent="0.25">
      <c r="A9" s="61" t="s">
        <v>58</v>
      </c>
      <c r="B9" s="33">
        <v>26</v>
      </c>
      <c r="C9" s="34">
        <v>35</v>
      </c>
      <c r="D9" s="33">
        <v>2</v>
      </c>
      <c r="E9" s="34">
        <v>3</v>
      </c>
      <c r="F9" s="33">
        <v>6</v>
      </c>
      <c r="G9" s="34">
        <v>20</v>
      </c>
      <c r="H9" s="33" t="s">
        <v>25</v>
      </c>
      <c r="I9" s="34" t="s">
        <v>25</v>
      </c>
      <c r="J9" s="33" t="s">
        <v>25</v>
      </c>
      <c r="K9" s="34" t="s">
        <v>25</v>
      </c>
      <c r="L9" s="33" t="s">
        <v>25</v>
      </c>
      <c r="M9" s="34" t="s">
        <v>25</v>
      </c>
      <c r="N9" s="33" t="s">
        <v>25</v>
      </c>
      <c r="O9" s="34" t="s">
        <v>25</v>
      </c>
      <c r="P9" s="33">
        <v>34</v>
      </c>
      <c r="Q9" s="34">
        <v>58</v>
      </c>
    </row>
    <row r="10" spans="1:17" ht="15.75" x14ac:dyDescent="0.25">
      <c r="A10" s="61" t="s">
        <v>287</v>
      </c>
      <c r="B10" s="33">
        <v>1</v>
      </c>
      <c r="C10" s="34">
        <v>9</v>
      </c>
      <c r="D10" s="33">
        <v>1</v>
      </c>
      <c r="E10" s="34" t="s">
        <v>25</v>
      </c>
      <c r="F10" s="33" t="s">
        <v>25</v>
      </c>
      <c r="G10" s="34">
        <v>3</v>
      </c>
      <c r="H10" s="33" t="s">
        <v>25</v>
      </c>
      <c r="I10" s="34">
        <v>1</v>
      </c>
      <c r="J10" s="33" t="s">
        <v>25</v>
      </c>
      <c r="K10" s="34" t="s">
        <v>25</v>
      </c>
      <c r="L10" s="33" t="s">
        <v>25</v>
      </c>
      <c r="M10" s="34" t="s">
        <v>25</v>
      </c>
      <c r="N10" s="33" t="s">
        <v>25</v>
      </c>
      <c r="O10" s="34" t="s">
        <v>25</v>
      </c>
      <c r="P10" s="33">
        <v>2</v>
      </c>
      <c r="Q10" s="34">
        <v>13</v>
      </c>
    </row>
    <row r="11" spans="1:17" ht="15.75" x14ac:dyDescent="0.25">
      <c r="A11" s="61" t="s">
        <v>288</v>
      </c>
      <c r="B11" s="33">
        <v>61</v>
      </c>
      <c r="C11" s="34">
        <v>89</v>
      </c>
      <c r="D11" s="33">
        <v>9</v>
      </c>
      <c r="E11" s="34">
        <v>4</v>
      </c>
      <c r="F11" s="33">
        <v>15</v>
      </c>
      <c r="G11" s="34">
        <v>19</v>
      </c>
      <c r="H11" s="33">
        <v>1</v>
      </c>
      <c r="I11" s="34" t="s">
        <v>25</v>
      </c>
      <c r="J11" s="33" t="s">
        <v>25</v>
      </c>
      <c r="K11" s="34" t="s">
        <v>25</v>
      </c>
      <c r="L11" s="33" t="s">
        <v>25</v>
      </c>
      <c r="M11" s="34" t="s">
        <v>25</v>
      </c>
      <c r="N11" s="33">
        <v>1</v>
      </c>
      <c r="O11" s="34" t="s">
        <v>25</v>
      </c>
      <c r="P11" s="29">
        <v>87</v>
      </c>
      <c r="Q11" s="30">
        <v>112</v>
      </c>
    </row>
    <row r="12" spans="1:17" ht="15.75" x14ac:dyDescent="0.25">
      <c r="A12" s="61" t="s">
        <v>59</v>
      </c>
      <c r="B12" s="33">
        <v>31</v>
      </c>
      <c r="C12" s="34">
        <v>22</v>
      </c>
      <c r="D12" s="33">
        <v>11</v>
      </c>
      <c r="E12" s="34">
        <v>1</v>
      </c>
      <c r="F12" s="33">
        <v>6</v>
      </c>
      <c r="G12" s="34">
        <v>15</v>
      </c>
      <c r="H12" s="33" t="s">
        <v>25</v>
      </c>
      <c r="I12" s="34">
        <v>2</v>
      </c>
      <c r="J12" s="33">
        <v>1</v>
      </c>
      <c r="K12" s="34" t="s">
        <v>25</v>
      </c>
      <c r="L12" s="33" t="s">
        <v>25</v>
      </c>
      <c r="M12" s="34" t="s">
        <v>25</v>
      </c>
      <c r="N12" s="33" t="s">
        <v>25</v>
      </c>
      <c r="O12" s="34">
        <v>1</v>
      </c>
      <c r="P12" s="33">
        <v>49</v>
      </c>
      <c r="Q12" s="34">
        <v>41</v>
      </c>
    </row>
    <row r="13" spans="1:17" ht="15.75" x14ac:dyDescent="0.25">
      <c r="A13" s="61" t="s">
        <v>60</v>
      </c>
      <c r="B13" s="33">
        <v>9</v>
      </c>
      <c r="C13" s="34">
        <v>15</v>
      </c>
      <c r="D13" s="33">
        <v>3</v>
      </c>
      <c r="E13" s="34">
        <v>9</v>
      </c>
      <c r="F13" s="33">
        <v>3</v>
      </c>
      <c r="G13" s="34">
        <v>2</v>
      </c>
      <c r="H13" s="33" t="s">
        <v>25</v>
      </c>
      <c r="I13" s="34" t="s">
        <v>25</v>
      </c>
      <c r="J13" s="33" t="s">
        <v>25</v>
      </c>
      <c r="K13" s="34" t="s">
        <v>25</v>
      </c>
      <c r="L13" s="33" t="s">
        <v>25</v>
      </c>
      <c r="M13" s="34" t="s">
        <v>25</v>
      </c>
      <c r="N13" s="33" t="s">
        <v>25</v>
      </c>
      <c r="O13" s="34" t="s">
        <v>25</v>
      </c>
      <c r="P13" s="33">
        <v>15</v>
      </c>
      <c r="Q13" s="34">
        <v>26</v>
      </c>
    </row>
    <row r="14" spans="1:17" ht="15.75" x14ac:dyDescent="0.25">
      <c r="A14" s="61" t="s">
        <v>61</v>
      </c>
      <c r="B14" s="33">
        <v>2</v>
      </c>
      <c r="C14" s="34">
        <v>1</v>
      </c>
      <c r="D14" s="33" t="s">
        <v>25</v>
      </c>
      <c r="E14" s="34" t="s">
        <v>25</v>
      </c>
      <c r="F14" s="33" t="s">
        <v>25</v>
      </c>
      <c r="G14" s="34" t="s">
        <v>25</v>
      </c>
      <c r="H14" s="33" t="s">
        <v>25</v>
      </c>
      <c r="I14" s="34" t="s">
        <v>25</v>
      </c>
      <c r="J14" s="33" t="s">
        <v>25</v>
      </c>
      <c r="K14" s="34" t="s">
        <v>25</v>
      </c>
      <c r="L14" s="33" t="s">
        <v>25</v>
      </c>
      <c r="M14" s="34" t="s">
        <v>25</v>
      </c>
      <c r="N14" s="33" t="s">
        <v>25</v>
      </c>
      <c r="O14" s="34" t="s">
        <v>25</v>
      </c>
      <c r="P14" s="33">
        <v>2</v>
      </c>
      <c r="Q14" s="34">
        <v>1</v>
      </c>
    </row>
    <row r="15" spans="1:17" ht="15.75" x14ac:dyDescent="0.25">
      <c r="A15" s="61" t="s">
        <v>289</v>
      </c>
      <c r="B15" s="33">
        <v>26</v>
      </c>
      <c r="C15" s="34">
        <v>40</v>
      </c>
      <c r="D15" s="33">
        <v>3</v>
      </c>
      <c r="E15" s="34">
        <v>1</v>
      </c>
      <c r="F15" s="33">
        <v>6</v>
      </c>
      <c r="G15" s="34">
        <v>6</v>
      </c>
      <c r="H15" s="33" t="s">
        <v>25</v>
      </c>
      <c r="I15" s="34" t="s">
        <v>25</v>
      </c>
      <c r="J15" s="33" t="s">
        <v>25</v>
      </c>
      <c r="K15" s="34" t="s">
        <v>25</v>
      </c>
      <c r="L15" s="33" t="s">
        <v>25</v>
      </c>
      <c r="M15" s="34" t="s">
        <v>25</v>
      </c>
      <c r="N15" s="33" t="s">
        <v>25</v>
      </c>
      <c r="O15" s="34" t="s">
        <v>25</v>
      </c>
      <c r="P15" s="33">
        <v>35</v>
      </c>
      <c r="Q15" s="34">
        <v>47</v>
      </c>
    </row>
    <row r="16" spans="1:17" ht="15.75" x14ac:dyDescent="0.25">
      <c r="A16" s="61" t="s">
        <v>62</v>
      </c>
      <c r="B16" s="33">
        <v>54</v>
      </c>
      <c r="C16" s="34">
        <v>57</v>
      </c>
      <c r="D16" s="33">
        <v>11</v>
      </c>
      <c r="E16" s="34">
        <v>62</v>
      </c>
      <c r="F16" s="33">
        <v>23</v>
      </c>
      <c r="G16" s="34">
        <v>22</v>
      </c>
      <c r="H16" s="33">
        <v>1</v>
      </c>
      <c r="I16" s="34" t="s">
        <v>25</v>
      </c>
      <c r="J16" s="33" t="s">
        <v>25</v>
      </c>
      <c r="K16" s="34" t="s">
        <v>25</v>
      </c>
      <c r="L16" s="33" t="s">
        <v>25</v>
      </c>
      <c r="M16" s="34" t="s">
        <v>25</v>
      </c>
      <c r="N16" s="33" t="s">
        <v>25</v>
      </c>
      <c r="O16" s="34">
        <v>1</v>
      </c>
      <c r="P16" s="33">
        <v>89</v>
      </c>
      <c r="Q16" s="34">
        <v>142</v>
      </c>
    </row>
    <row r="17" spans="1:17" ht="15.75" x14ac:dyDescent="0.25">
      <c r="A17" s="61" t="s">
        <v>290</v>
      </c>
      <c r="B17" s="33">
        <v>26</v>
      </c>
      <c r="C17" s="34">
        <v>18</v>
      </c>
      <c r="D17" s="33" t="s">
        <v>25</v>
      </c>
      <c r="E17" s="34" t="s">
        <v>25</v>
      </c>
      <c r="F17" s="33">
        <v>2</v>
      </c>
      <c r="G17" s="34" t="s">
        <v>25</v>
      </c>
      <c r="H17" s="33" t="s">
        <v>25</v>
      </c>
      <c r="I17" s="34" t="s">
        <v>25</v>
      </c>
      <c r="J17" s="33" t="s">
        <v>25</v>
      </c>
      <c r="K17" s="34" t="s">
        <v>25</v>
      </c>
      <c r="L17" s="33" t="s">
        <v>25</v>
      </c>
      <c r="M17" s="34" t="s">
        <v>25</v>
      </c>
      <c r="N17" s="33" t="s">
        <v>25</v>
      </c>
      <c r="O17" s="34" t="s">
        <v>25</v>
      </c>
      <c r="P17" s="29">
        <v>28</v>
      </c>
      <c r="Q17" s="30">
        <v>18</v>
      </c>
    </row>
    <row r="18" spans="1:17" ht="15.75" x14ac:dyDescent="0.25">
      <c r="A18" s="61" t="s">
        <v>291</v>
      </c>
      <c r="B18" s="33">
        <v>18</v>
      </c>
      <c r="C18" s="34">
        <v>18</v>
      </c>
      <c r="D18" s="33">
        <v>6</v>
      </c>
      <c r="E18" s="34">
        <v>4</v>
      </c>
      <c r="F18" s="33">
        <v>3</v>
      </c>
      <c r="G18" s="34">
        <v>2</v>
      </c>
      <c r="H18" s="33" t="s">
        <v>25</v>
      </c>
      <c r="I18" s="34" t="s">
        <v>25</v>
      </c>
      <c r="J18" s="33" t="s">
        <v>25</v>
      </c>
      <c r="K18" s="34" t="s">
        <v>25</v>
      </c>
      <c r="L18" s="33" t="s">
        <v>25</v>
      </c>
      <c r="M18" s="34" t="s">
        <v>25</v>
      </c>
      <c r="N18" s="33" t="s">
        <v>25</v>
      </c>
      <c r="O18" s="34" t="s">
        <v>25</v>
      </c>
      <c r="P18" s="33">
        <v>27</v>
      </c>
      <c r="Q18" s="34">
        <v>24</v>
      </c>
    </row>
    <row r="19" spans="1:17" ht="15.75" x14ac:dyDescent="0.25">
      <c r="A19" s="122" t="s">
        <v>292</v>
      </c>
      <c r="B19" s="29">
        <v>61</v>
      </c>
      <c r="C19" s="30">
        <v>74</v>
      </c>
      <c r="D19" s="29" t="s">
        <v>25</v>
      </c>
      <c r="E19" s="30">
        <v>1</v>
      </c>
      <c r="F19" s="29">
        <v>6</v>
      </c>
      <c r="G19" s="30">
        <v>9</v>
      </c>
      <c r="H19" s="29" t="s">
        <v>25</v>
      </c>
      <c r="I19" s="30" t="s">
        <v>25</v>
      </c>
      <c r="J19" s="29">
        <v>2</v>
      </c>
      <c r="K19" s="30" t="s">
        <v>25</v>
      </c>
      <c r="L19" s="29" t="s">
        <v>25</v>
      </c>
      <c r="M19" s="30" t="s">
        <v>25</v>
      </c>
      <c r="N19" s="29" t="s">
        <v>25</v>
      </c>
      <c r="O19" s="30" t="s">
        <v>25</v>
      </c>
      <c r="P19" s="33">
        <v>69</v>
      </c>
      <c r="Q19" s="34">
        <v>84</v>
      </c>
    </row>
    <row r="20" spans="1:17" ht="15.75" x14ac:dyDescent="0.25">
      <c r="A20" s="61" t="s">
        <v>293</v>
      </c>
      <c r="B20" s="33">
        <v>2</v>
      </c>
      <c r="C20" s="34">
        <v>8</v>
      </c>
      <c r="D20" s="33" t="s">
        <v>25</v>
      </c>
      <c r="E20" s="34">
        <v>1</v>
      </c>
      <c r="F20" s="33" t="s">
        <v>25</v>
      </c>
      <c r="G20" s="34" t="s">
        <v>25</v>
      </c>
      <c r="H20" s="33" t="s">
        <v>25</v>
      </c>
      <c r="I20" s="34" t="s">
        <v>25</v>
      </c>
      <c r="J20" s="33" t="s">
        <v>25</v>
      </c>
      <c r="K20" s="34" t="s">
        <v>25</v>
      </c>
      <c r="L20" s="33" t="s">
        <v>25</v>
      </c>
      <c r="M20" s="34" t="s">
        <v>25</v>
      </c>
      <c r="N20" s="33" t="s">
        <v>25</v>
      </c>
      <c r="O20" s="34" t="s">
        <v>25</v>
      </c>
      <c r="P20" s="33">
        <v>2</v>
      </c>
      <c r="Q20" s="34">
        <v>9</v>
      </c>
    </row>
    <row r="21" spans="1:17" ht="15.75" x14ac:dyDescent="0.25">
      <c r="A21" s="61" t="s">
        <v>64</v>
      </c>
      <c r="B21" s="33">
        <v>6</v>
      </c>
      <c r="C21" s="34">
        <v>6</v>
      </c>
      <c r="D21" s="33">
        <v>2</v>
      </c>
      <c r="E21" s="34">
        <v>1</v>
      </c>
      <c r="F21" s="33">
        <v>4</v>
      </c>
      <c r="G21" s="34">
        <v>4</v>
      </c>
      <c r="H21" s="33" t="s">
        <v>25</v>
      </c>
      <c r="I21" s="34" t="s">
        <v>25</v>
      </c>
      <c r="J21" s="33" t="s">
        <v>25</v>
      </c>
      <c r="K21" s="34" t="s">
        <v>25</v>
      </c>
      <c r="L21" s="33" t="s">
        <v>25</v>
      </c>
      <c r="M21" s="34" t="s">
        <v>25</v>
      </c>
      <c r="N21" s="33" t="s">
        <v>25</v>
      </c>
      <c r="O21" s="34" t="s">
        <v>25</v>
      </c>
      <c r="P21" s="33">
        <v>12</v>
      </c>
      <c r="Q21" s="34">
        <v>11</v>
      </c>
    </row>
    <row r="22" spans="1:17" ht="15.75" x14ac:dyDescent="0.25">
      <c r="A22" s="61" t="s">
        <v>295</v>
      </c>
      <c r="B22" s="33">
        <v>66</v>
      </c>
      <c r="C22" s="34">
        <v>70</v>
      </c>
      <c r="D22" s="33">
        <v>8</v>
      </c>
      <c r="E22" s="34">
        <v>4</v>
      </c>
      <c r="F22" s="33">
        <v>33</v>
      </c>
      <c r="G22" s="34">
        <v>37</v>
      </c>
      <c r="H22" s="33">
        <v>4</v>
      </c>
      <c r="I22" s="34">
        <v>6</v>
      </c>
      <c r="J22" s="33" t="s">
        <v>25</v>
      </c>
      <c r="K22" s="34">
        <v>1</v>
      </c>
      <c r="L22" s="33" t="s">
        <v>25</v>
      </c>
      <c r="M22" s="34" t="s">
        <v>25</v>
      </c>
      <c r="N22" s="33">
        <v>2</v>
      </c>
      <c r="O22" s="34">
        <v>1</v>
      </c>
      <c r="P22" s="33">
        <v>113</v>
      </c>
      <c r="Q22" s="34">
        <v>119</v>
      </c>
    </row>
    <row r="23" spans="1:17" ht="15.75" x14ac:dyDescent="0.25">
      <c r="A23" s="61" t="s">
        <v>79</v>
      </c>
      <c r="B23" s="33">
        <v>49</v>
      </c>
      <c r="C23" s="34">
        <v>84</v>
      </c>
      <c r="D23" s="33">
        <v>31</v>
      </c>
      <c r="E23" s="34">
        <v>8</v>
      </c>
      <c r="F23" s="33">
        <v>26</v>
      </c>
      <c r="G23" s="34">
        <v>38</v>
      </c>
      <c r="H23" s="33" t="s">
        <v>25</v>
      </c>
      <c r="I23" s="34" t="s">
        <v>25</v>
      </c>
      <c r="J23" s="33">
        <v>1</v>
      </c>
      <c r="K23" s="34">
        <v>1</v>
      </c>
      <c r="L23" s="33" t="s">
        <v>25</v>
      </c>
      <c r="M23" s="34" t="s">
        <v>25</v>
      </c>
      <c r="N23" s="33" t="s">
        <v>25</v>
      </c>
      <c r="O23" s="34" t="s">
        <v>25</v>
      </c>
      <c r="P23" s="29">
        <v>107</v>
      </c>
      <c r="Q23" s="30">
        <v>131</v>
      </c>
    </row>
    <row r="24" spans="1:17" ht="15.75" x14ac:dyDescent="0.25">
      <c r="A24" s="61" t="s">
        <v>80</v>
      </c>
      <c r="B24" s="33">
        <v>21</v>
      </c>
      <c r="C24" s="34">
        <v>24</v>
      </c>
      <c r="D24" s="33">
        <v>3</v>
      </c>
      <c r="E24" s="34">
        <v>5</v>
      </c>
      <c r="F24" s="33">
        <v>2</v>
      </c>
      <c r="G24" s="34">
        <v>13</v>
      </c>
      <c r="H24" s="33" t="s">
        <v>25</v>
      </c>
      <c r="I24" s="34" t="s">
        <v>25</v>
      </c>
      <c r="J24" s="33" t="s">
        <v>25</v>
      </c>
      <c r="K24" s="34" t="s">
        <v>25</v>
      </c>
      <c r="L24" s="33" t="s">
        <v>25</v>
      </c>
      <c r="M24" s="34" t="s">
        <v>25</v>
      </c>
      <c r="N24" s="33" t="s">
        <v>25</v>
      </c>
      <c r="O24" s="34">
        <v>1</v>
      </c>
      <c r="P24" s="33">
        <v>26</v>
      </c>
      <c r="Q24" s="34">
        <v>43</v>
      </c>
    </row>
    <row r="25" spans="1:17" ht="15.75" x14ac:dyDescent="0.25">
      <c r="A25" s="61" t="s">
        <v>296</v>
      </c>
      <c r="B25" s="33">
        <v>13</v>
      </c>
      <c r="C25" s="34">
        <v>20</v>
      </c>
      <c r="D25" s="33">
        <v>3</v>
      </c>
      <c r="E25" s="34">
        <v>2</v>
      </c>
      <c r="F25" s="33">
        <v>2</v>
      </c>
      <c r="G25" s="34">
        <v>1</v>
      </c>
      <c r="H25" s="33">
        <v>1</v>
      </c>
      <c r="I25" s="34" t="s">
        <v>25</v>
      </c>
      <c r="J25" s="33" t="s">
        <v>25</v>
      </c>
      <c r="K25" s="34" t="s">
        <v>25</v>
      </c>
      <c r="L25" s="33" t="s">
        <v>25</v>
      </c>
      <c r="M25" s="34" t="s">
        <v>25</v>
      </c>
      <c r="N25" s="33" t="s">
        <v>25</v>
      </c>
      <c r="O25" s="34" t="s">
        <v>25</v>
      </c>
      <c r="P25" s="33">
        <v>19</v>
      </c>
      <c r="Q25" s="34">
        <v>23</v>
      </c>
    </row>
    <row r="26" spans="1:17" ht="15.75" x14ac:dyDescent="0.25">
      <c r="A26" s="61" t="s">
        <v>297</v>
      </c>
      <c r="B26" s="33">
        <v>4</v>
      </c>
      <c r="C26" s="34">
        <v>9</v>
      </c>
      <c r="D26" s="33">
        <v>5</v>
      </c>
      <c r="E26" s="34">
        <v>2</v>
      </c>
      <c r="F26" s="33">
        <v>4</v>
      </c>
      <c r="G26" s="34">
        <v>4</v>
      </c>
      <c r="H26" s="33" t="s">
        <v>25</v>
      </c>
      <c r="I26" s="34" t="s">
        <v>25</v>
      </c>
      <c r="J26" s="33" t="s">
        <v>25</v>
      </c>
      <c r="K26" s="34" t="s">
        <v>25</v>
      </c>
      <c r="L26" s="33" t="s">
        <v>25</v>
      </c>
      <c r="M26" s="34" t="s">
        <v>25</v>
      </c>
      <c r="N26" s="33" t="s">
        <v>25</v>
      </c>
      <c r="O26" s="34">
        <v>1</v>
      </c>
      <c r="P26" s="33">
        <v>13</v>
      </c>
      <c r="Q26" s="34">
        <v>16</v>
      </c>
    </row>
    <row r="27" spans="1:17" ht="15.75" x14ac:dyDescent="0.25">
      <c r="A27" s="61" t="s">
        <v>70</v>
      </c>
      <c r="B27" s="33">
        <v>973</v>
      </c>
      <c r="C27" s="34">
        <v>995</v>
      </c>
      <c r="D27" s="33">
        <v>177</v>
      </c>
      <c r="E27" s="34">
        <v>89</v>
      </c>
      <c r="F27" s="33">
        <v>562</v>
      </c>
      <c r="G27" s="34">
        <v>563</v>
      </c>
      <c r="H27" s="33">
        <v>25</v>
      </c>
      <c r="I27" s="34">
        <v>21</v>
      </c>
      <c r="J27" s="33">
        <v>12</v>
      </c>
      <c r="K27" s="34">
        <v>12</v>
      </c>
      <c r="L27" s="33" t="s">
        <v>25</v>
      </c>
      <c r="M27" s="34" t="s">
        <v>25</v>
      </c>
      <c r="N27" s="33">
        <v>18</v>
      </c>
      <c r="O27" s="34">
        <v>11</v>
      </c>
      <c r="P27" s="33">
        <v>1767</v>
      </c>
      <c r="Q27" s="34">
        <v>1691</v>
      </c>
    </row>
    <row r="28" spans="1:17" ht="15.75" x14ac:dyDescent="0.25">
      <c r="A28" s="61" t="s">
        <v>71</v>
      </c>
      <c r="B28" s="33">
        <v>52</v>
      </c>
      <c r="C28" s="34">
        <v>54</v>
      </c>
      <c r="D28" s="33">
        <v>29</v>
      </c>
      <c r="E28" s="34">
        <v>2</v>
      </c>
      <c r="F28" s="33">
        <v>16</v>
      </c>
      <c r="G28" s="34">
        <v>7</v>
      </c>
      <c r="H28" s="33">
        <v>2</v>
      </c>
      <c r="I28" s="34" t="s">
        <v>25</v>
      </c>
      <c r="J28" s="33" t="s">
        <v>25</v>
      </c>
      <c r="K28" s="34">
        <v>1</v>
      </c>
      <c r="L28" s="33" t="s">
        <v>25</v>
      </c>
      <c r="M28" s="34" t="s">
        <v>25</v>
      </c>
      <c r="N28" s="33">
        <v>4</v>
      </c>
      <c r="O28" s="34">
        <v>3</v>
      </c>
      <c r="P28" s="33">
        <v>103</v>
      </c>
      <c r="Q28" s="34">
        <v>67</v>
      </c>
    </row>
    <row r="29" spans="1:17" ht="15.75" x14ac:dyDescent="0.25">
      <c r="A29" s="61" t="s">
        <v>299</v>
      </c>
      <c r="B29" s="33">
        <v>147</v>
      </c>
      <c r="C29" s="34">
        <v>132</v>
      </c>
      <c r="D29" s="33">
        <v>37</v>
      </c>
      <c r="E29" s="34">
        <v>22</v>
      </c>
      <c r="F29" s="33">
        <v>54</v>
      </c>
      <c r="G29" s="34">
        <v>41</v>
      </c>
      <c r="H29" s="33">
        <v>4</v>
      </c>
      <c r="I29" s="34">
        <v>1</v>
      </c>
      <c r="J29" s="33">
        <v>1</v>
      </c>
      <c r="K29" s="34">
        <v>3</v>
      </c>
      <c r="L29" s="33" t="s">
        <v>25</v>
      </c>
      <c r="M29" s="34" t="s">
        <v>25</v>
      </c>
      <c r="N29" s="33">
        <v>1</v>
      </c>
      <c r="O29" s="34">
        <v>2</v>
      </c>
      <c r="P29" s="29">
        <v>244</v>
      </c>
      <c r="Q29" s="30">
        <v>201</v>
      </c>
    </row>
    <row r="30" spans="1:17" ht="15.75" x14ac:dyDescent="0.25">
      <c r="A30" s="61" t="s">
        <v>72</v>
      </c>
      <c r="B30" s="33">
        <v>8</v>
      </c>
      <c r="C30" s="34">
        <v>8</v>
      </c>
      <c r="D30" s="33">
        <v>1</v>
      </c>
      <c r="E30" s="34" t="s">
        <v>25</v>
      </c>
      <c r="F30" s="33">
        <v>2</v>
      </c>
      <c r="G30" s="34">
        <v>4</v>
      </c>
      <c r="H30" s="33" t="s">
        <v>25</v>
      </c>
      <c r="I30" s="34" t="s">
        <v>25</v>
      </c>
      <c r="J30" s="33" t="s">
        <v>25</v>
      </c>
      <c r="K30" s="34" t="s">
        <v>25</v>
      </c>
      <c r="L30" s="33" t="s">
        <v>25</v>
      </c>
      <c r="M30" s="34" t="s">
        <v>25</v>
      </c>
      <c r="N30" s="33" t="s">
        <v>25</v>
      </c>
      <c r="O30" s="34" t="s">
        <v>25</v>
      </c>
      <c r="P30" s="33">
        <v>11</v>
      </c>
      <c r="Q30" s="34">
        <v>12</v>
      </c>
    </row>
    <row r="31" spans="1:17" ht="15.75" x14ac:dyDescent="0.25">
      <c r="A31" s="61" t="s">
        <v>300</v>
      </c>
      <c r="B31" s="33">
        <v>10</v>
      </c>
      <c r="C31" s="34">
        <v>15</v>
      </c>
      <c r="D31" s="33" t="s">
        <v>25</v>
      </c>
      <c r="E31" s="34" t="s">
        <v>25</v>
      </c>
      <c r="F31" s="33">
        <v>3</v>
      </c>
      <c r="G31" s="34">
        <v>2</v>
      </c>
      <c r="H31" s="33" t="s">
        <v>25</v>
      </c>
      <c r="I31" s="34" t="s">
        <v>25</v>
      </c>
      <c r="J31" s="33" t="s">
        <v>25</v>
      </c>
      <c r="K31" s="34" t="s">
        <v>25</v>
      </c>
      <c r="L31" s="33" t="s">
        <v>25</v>
      </c>
      <c r="M31" s="34" t="s">
        <v>25</v>
      </c>
      <c r="N31" s="33" t="s">
        <v>25</v>
      </c>
      <c r="O31" s="34" t="s">
        <v>25</v>
      </c>
      <c r="P31" s="33">
        <v>13</v>
      </c>
      <c r="Q31" s="34">
        <v>17</v>
      </c>
    </row>
    <row r="32" spans="1:17" ht="15.75" x14ac:dyDescent="0.25">
      <c r="A32" s="61" t="s">
        <v>301</v>
      </c>
      <c r="B32" s="33" t="s">
        <v>25</v>
      </c>
      <c r="C32" s="34">
        <v>83</v>
      </c>
      <c r="D32" s="33" t="s">
        <v>25</v>
      </c>
      <c r="E32" s="34">
        <v>1</v>
      </c>
      <c r="F32" s="33" t="s">
        <v>25</v>
      </c>
      <c r="G32" s="34">
        <v>19</v>
      </c>
      <c r="H32" s="33" t="s">
        <v>25</v>
      </c>
      <c r="I32" s="34">
        <v>1</v>
      </c>
      <c r="J32" s="33" t="s">
        <v>25</v>
      </c>
      <c r="K32" s="34" t="s">
        <v>25</v>
      </c>
      <c r="L32" s="33" t="s">
        <v>25</v>
      </c>
      <c r="M32" s="34" t="s">
        <v>25</v>
      </c>
      <c r="N32" s="33" t="s">
        <v>25</v>
      </c>
      <c r="O32" s="34">
        <v>1</v>
      </c>
      <c r="P32" s="33" t="s">
        <v>25</v>
      </c>
      <c r="Q32" s="34">
        <v>105</v>
      </c>
    </row>
    <row r="33" spans="1:17" ht="15.75" x14ac:dyDescent="0.25">
      <c r="A33" s="122" t="s">
        <v>74</v>
      </c>
      <c r="B33" s="29">
        <v>1</v>
      </c>
      <c r="C33" s="30">
        <v>1</v>
      </c>
      <c r="D33" s="29" t="s">
        <v>25</v>
      </c>
      <c r="E33" s="30" t="s">
        <v>25</v>
      </c>
      <c r="F33" s="29" t="s">
        <v>25</v>
      </c>
      <c r="G33" s="30" t="s">
        <v>25</v>
      </c>
      <c r="H33" s="29" t="s">
        <v>25</v>
      </c>
      <c r="I33" s="30" t="s">
        <v>25</v>
      </c>
      <c r="J33" s="29" t="s">
        <v>25</v>
      </c>
      <c r="K33" s="30" t="s">
        <v>25</v>
      </c>
      <c r="L33" s="29" t="s">
        <v>25</v>
      </c>
      <c r="M33" s="30" t="s">
        <v>25</v>
      </c>
      <c r="N33" s="29" t="s">
        <v>25</v>
      </c>
      <c r="O33" s="30" t="s">
        <v>25</v>
      </c>
      <c r="P33" s="33">
        <v>1</v>
      </c>
      <c r="Q33" s="34">
        <v>1</v>
      </c>
    </row>
    <row r="34" spans="1:17" ht="15.75" x14ac:dyDescent="0.25">
      <c r="A34" s="61" t="s">
        <v>302</v>
      </c>
      <c r="B34" s="33">
        <v>10</v>
      </c>
      <c r="C34" s="34">
        <v>10</v>
      </c>
      <c r="D34" s="33">
        <v>4</v>
      </c>
      <c r="E34" s="34">
        <v>43</v>
      </c>
      <c r="F34" s="33">
        <v>2</v>
      </c>
      <c r="G34" s="34">
        <v>1</v>
      </c>
      <c r="H34" s="33" t="s">
        <v>25</v>
      </c>
      <c r="I34" s="34" t="s">
        <v>25</v>
      </c>
      <c r="J34" s="33" t="s">
        <v>25</v>
      </c>
      <c r="K34" s="34" t="s">
        <v>25</v>
      </c>
      <c r="L34" s="33" t="s">
        <v>25</v>
      </c>
      <c r="M34" s="34" t="s">
        <v>25</v>
      </c>
      <c r="N34" s="33" t="s">
        <v>25</v>
      </c>
      <c r="O34" s="34" t="s">
        <v>25</v>
      </c>
      <c r="P34" s="33">
        <v>16</v>
      </c>
      <c r="Q34" s="34">
        <v>54</v>
      </c>
    </row>
    <row r="35" spans="1:17" ht="15.75" x14ac:dyDescent="0.25">
      <c r="A35" s="61" t="s">
        <v>73</v>
      </c>
      <c r="B35" s="33">
        <v>23</v>
      </c>
      <c r="C35" s="34">
        <v>15</v>
      </c>
      <c r="D35" s="33">
        <v>6</v>
      </c>
      <c r="E35" s="34">
        <v>1</v>
      </c>
      <c r="F35" s="33">
        <v>7</v>
      </c>
      <c r="G35" s="34">
        <v>6</v>
      </c>
      <c r="H35" s="33" t="s">
        <v>25</v>
      </c>
      <c r="I35" s="34" t="s">
        <v>25</v>
      </c>
      <c r="J35" s="33" t="s">
        <v>25</v>
      </c>
      <c r="K35" s="34" t="s">
        <v>25</v>
      </c>
      <c r="L35" s="33" t="s">
        <v>25</v>
      </c>
      <c r="M35" s="34" t="s">
        <v>25</v>
      </c>
      <c r="N35" s="33">
        <v>2</v>
      </c>
      <c r="O35" s="34" t="s">
        <v>25</v>
      </c>
      <c r="P35" s="29">
        <v>38</v>
      </c>
      <c r="Q35" s="30">
        <v>22</v>
      </c>
    </row>
    <row r="36" spans="1:17" ht="15.75" x14ac:dyDescent="0.25">
      <c r="A36" s="61" t="s">
        <v>75</v>
      </c>
      <c r="B36" s="33">
        <v>38</v>
      </c>
      <c r="C36" s="34">
        <v>45</v>
      </c>
      <c r="D36" s="33">
        <v>19</v>
      </c>
      <c r="E36" s="34">
        <v>3</v>
      </c>
      <c r="F36" s="33">
        <v>6</v>
      </c>
      <c r="G36" s="34">
        <v>11</v>
      </c>
      <c r="H36" s="33">
        <v>2</v>
      </c>
      <c r="I36" s="34" t="s">
        <v>25</v>
      </c>
      <c r="J36" s="33" t="s">
        <v>25</v>
      </c>
      <c r="K36" s="34" t="s">
        <v>25</v>
      </c>
      <c r="L36" s="33" t="s">
        <v>25</v>
      </c>
      <c r="M36" s="34" t="s">
        <v>25</v>
      </c>
      <c r="N36" s="33">
        <v>1</v>
      </c>
      <c r="O36" s="34" t="s">
        <v>25</v>
      </c>
      <c r="P36" s="33">
        <v>66</v>
      </c>
      <c r="Q36" s="34">
        <v>59</v>
      </c>
    </row>
    <row r="37" spans="1:17" ht="15.75" x14ac:dyDescent="0.25">
      <c r="A37" s="61" t="s">
        <v>76</v>
      </c>
      <c r="B37" s="33">
        <v>23</v>
      </c>
      <c r="C37" s="34">
        <v>23</v>
      </c>
      <c r="D37" s="33">
        <v>2</v>
      </c>
      <c r="E37" s="34">
        <v>6</v>
      </c>
      <c r="F37" s="33">
        <v>1</v>
      </c>
      <c r="G37" s="34">
        <v>4</v>
      </c>
      <c r="H37" s="33" t="s">
        <v>25</v>
      </c>
      <c r="I37" s="34" t="s">
        <v>25</v>
      </c>
      <c r="J37" s="33" t="s">
        <v>25</v>
      </c>
      <c r="K37" s="34" t="s">
        <v>25</v>
      </c>
      <c r="L37" s="33" t="s">
        <v>25</v>
      </c>
      <c r="M37" s="34" t="s">
        <v>25</v>
      </c>
      <c r="N37" s="33" t="s">
        <v>25</v>
      </c>
      <c r="O37" s="34" t="s">
        <v>25</v>
      </c>
      <c r="P37" s="33">
        <v>26</v>
      </c>
      <c r="Q37" s="34">
        <v>33</v>
      </c>
    </row>
    <row r="38" spans="1:17" ht="15.75" x14ac:dyDescent="0.25">
      <c r="A38" s="61" t="s">
        <v>303</v>
      </c>
      <c r="B38" s="33">
        <v>42</v>
      </c>
      <c r="C38" s="34">
        <v>81</v>
      </c>
      <c r="D38" s="33">
        <v>8</v>
      </c>
      <c r="E38" s="34">
        <v>4</v>
      </c>
      <c r="F38" s="33">
        <v>8</v>
      </c>
      <c r="G38" s="34">
        <v>12</v>
      </c>
      <c r="H38" s="33">
        <v>1</v>
      </c>
      <c r="I38" s="34" t="s">
        <v>25</v>
      </c>
      <c r="J38" s="33">
        <v>1</v>
      </c>
      <c r="K38" s="34" t="s">
        <v>25</v>
      </c>
      <c r="L38" s="33" t="s">
        <v>25</v>
      </c>
      <c r="M38" s="34" t="s">
        <v>25</v>
      </c>
      <c r="N38" s="33" t="s">
        <v>25</v>
      </c>
      <c r="O38" s="34" t="s">
        <v>25</v>
      </c>
      <c r="P38" s="33">
        <v>60</v>
      </c>
      <c r="Q38" s="34">
        <v>97</v>
      </c>
    </row>
    <row r="39" spans="1:17" ht="15.75" x14ac:dyDescent="0.25">
      <c r="A39" s="61" t="s">
        <v>77</v>
      </c>
      <c r="B39" s="33">
        <v>11</v>
      </c>
      <c r="C39" s="34">
        <v>15</v>
      </c>
      <c r="D39" s="33" t="s">
        <v>25</v>
      </c>
      <c r="E39" s="34" t="s">
        <v>25</v>
      </c>
      <c r="F39" s="33">
        <v>1</v>
      </c>
      <c r="G39" s="34">
        <v>2</v>
      </c>
      <c r="H39" s="33" t="s">
        <v>25</v>
      </c>
      <c r="I39" s="34" t="s">
        <v>25</v>
      </c>
      <c r="J39" s="33" t="s">
        <v>25</v>
      </c>
      <c r="K39" s="34" t="s">
        <v>25</v>
      </c>
      <c r="L39" s="33" t="s">
        <v>25</v>
      </c>
      <c r="M39" s="34" t="s">
        <v>25</v>
      </c>
      <c r="N39" s="33" t="s">
        <v>25</v>
      </c>
      <c r="O39" s="34" t="s">
        <v>25</v>
      </c>
      <c r="P39" s="33">
        <v>12</v>
      </c>
      <c r="Q39" s="34">
        <v>17</v>
      </c>
    </row>
    <row r="40" spans="1:17" ht="15.75" x14ac:dyDescent="0.25">
      <c r="A40" s="61" t="s">
        <v>82</v>
      </c>
      <c r="B40" s="33">
        <v>64</v>
      </c>
      <c r="C40" s="34">
        <v>78</v>
      </c>
      <c r="D40" s="33">
        <v>8</v>
      </c>
      <c r="E40" s="34">
        <v>1</v>
      </c>
      <c r="F40" s="33">
        <v>14</v>
      </c>
      <c r="G40" s="34">
        <v>22</v>
      </c>
      <c r="H40" s="33">
        <v>2</v>
      </c>
      <c r="I40" s="34" t="s">
        <v>25</v>
      </c>
      <c r="J40" s="33">
        <v>2</v>
      </c>
      <c r="K40" s="34" t="s">
        <v>25</v>
      </c>
      <c r="L40" s="33" t="s">
        <v>25</v>
      </c>
      <c r="M40" s="34" t="s">
        <v>25</v>
      </c>
      <c r="N40" s="33">
        <v>2</v>
      </c>
      <c r="O40" s="34">
        <v>3</v>
      </c>
      <c r="P40" s="33">
        <v>92</v>
      </c>
      <c r="Q40" s="34">
        <v>104</v>
      </c>
    </row>
    <row r="41" spans="1:17" ht="15.75" x14ac:dyDescent="0.25">
      <c r="A41" s="61" t="s">
        <v>83</v>
      </c>
      <c r="B41" s="33">
        <v>79</v>
      </c>
      <c r="C41" s="34">
        <v>74</v>
      </c>
      <c r="D41" s="33" t="s">
        <v>25</v>
      </c>
      <c r="E41" s="34">
        <v>2</v>
      </c>
      <c r="F41" s="33">
        <v>45</v>
      </c>
      <c r="G41" s="34">
        <v>33</v>
      </c>
      <c r="H41" s="33">
        <v>1</v>
      </c>
      <c r="I41" s="34">
        <v>1</v>
      </c>
      <c r="J41" s="33" t="s">
        <v>25</v>
      </c>
      <c r="K41" s="34" t="s">
        <v>25</v>
      </c>
      <c r="L41" s="33" t="s">
        <v>25</v>
      </c>
      <c r="M41" s="34" t="s">
        <v>25</v>
      </c>
      <c r="N41" s="33">
        <v>3</v>
      </c>
      <c r="O41" s="34">
        <v>1</v>
      </c>
      <c r="P41" s="29">
        <v>128</v>
      </c>
      <c r="Q41" s="30">
        <v>111</v>
      </c>
    </row>
    <row r="42" spans="1:17" ht="15.75" x14ac:dyDescent="0.25">
      <c r="A42" s="61" t="s">
        <v>304</v>
      </c>
      <c r="B42" s="33">
        <v>32</v>
      </c>
      <c r="C42" s="34">
        <v>25</v>
      </c>
      <c r="D42" s="33">
        <v>3</v>
      </c>
      <c r="E42" s="34">
        <v>2</v>
      </c>
      <c r="F42" s="33">
        <v>4</v>
      </c>
      <c r="G42" s="34">
        <v>4</v>
      </c>
      <c r="H42" s="33" t="s">
        <v>25</v>
      </c>
      <c r="I42" s="34" t="s">
        <v>25</v>
      </c>
      <c r="J42" s="33" t="s">
        <v>25</v>
      </c>
      <c r="K42" s="34" t="s">
        <v>25</v>
      </c>
      <c r="L42" s="33" t="s">
        <v>25</v>
      </c>
      <c r="M42" s="34" t="s">
        <v>25</v>
      </c>
      <c r="N42" s="33" t="s">
        <v>25</v>
      </c>
      <c r="O42" s="34" t="s">
        <v>25</v>
      </c>
      <c r="P42" s="33">
        <v>39</v>
      </c>
      <c r="Q42" s="34">
        <v>31</v>
      </c>
    </row>
    <row r="43" spans="1:17" ht="15.75" x14ac:dyDescent="0.25">
      <c r="A43" s="61" t="s">
        <v>84</v>
      </c>
      <c r="B43" s="33">
        <v>14</v>
      </c>
      <c r="C43" s="34">
        <v>18</v>
      </c>
      <c r="D43" s="33">
        <v>10</v>
      </c>
      <c r="E43" s="34">
        <v>6</v>
      </c>
      <c r="F43" s="33" t="s">
        <v>25</v>
      </c>
      <c r="G43" s="34">
        <v>1</v>
      </c>
      <c r="H43" s="33" t="s">
        <v>25</v>
      </c>
      <c r="I43" s="34" t="s">
        <v>25</v>
      </c>
      <c r="J43" s="33" t="s">
        <v>25</v>
      </c>
      <c r="K43" s="34" t="s">
        <v>25</v>
      </c>
      <c r="L43" s="33" t="s">
        <v>25</v>
      </c>
      <c r="M43" s="34" t="s">
        <v>25</v>
      </c>
      <c r="N43" s="33" t="s">
        <v>25</v>
      </c>
      <c r="O43" s="34" t="s">
        <v>25</v>
      </c>
      <c r="P43" s="33">
        <v>24</v>
      </c>
      <c r="Q43" s="34">
        <v>25</v>
      </c>
    </row>
    <row r="44" spans="1:17" ht="15.75" x14ac:dyDescent="0.25">
      <c r="A44" s="61" t="s">
        <v>305</v>
      </c>
      <c r="B44" s="33">
        <v>3</v>
      </c>
      <c r="C44" s="34">
        <v>2</v>
      </c>
      <c r="D44" s="33" t="s">
        <v>25</v>
      </c>
      <c r="E44" s="34" t="s">
        <v>25</v>
      </c>
      <c r="F44" s="33" t="s">
        <v>25</v>
      </c>
      <c r="G44" s="34">
        <v>2</v>
      </c>
      <c r="H44" s="33" t="s">
        <v>25</v>
      </c>
      <c r="I44" s="34" t="s">
        <v>25</v>
      </c>
      <c r="J44" s="33" t="s">
        <v>25</v>
      </c>
      <c r="K44" s="34" t="s">
        <v>25</v>
      </c>
      <c r="L44" s="33" t="s">
        <v>25</v>
      </c>
      <c r="M44" s="34" t="s">
        <v>25</v>
      </c>
      <c r="N44" s="33" t="s">
        <v>25</v>
      </c>
      <c r="O44" s="34" t="s">
        <v>25</v>
      </c>
      <c r="P44" s="33">
        <v>3</v>
      </c>
      <c r="Q44" s="34">
        <v>4</v>
      </c>
    </row>
    <row r="45" spans="1:17" ht="15.75" x14ac:dyDescent="0.25">
      <c r="A45" s="61" t="s">
        <v>85</v>
      </c>
      <c r="B45" s="33">
        <v>105</v>
      </c>
      <c r="C45" s="34">
        <v>134</v>
      </c>
      <c r="D45" s="33">
        <v>14</v>
      </c>
      <c r="E45" s="34">
        <v>9</v>
      </c>
      <c r="F45" s="33">
        <v>61</v>
      </c>
      <c r="G45" s="34">
        <v>65</v>
      </c>
      <c r="H45" s="33">
        <v>3</v>
      </c>
      <c r="I45" s="34">
        <v>4</v>
      </c>
      <c r="J45" s="33">
        <v>1</v>
      </c>
      <c r="K45" s="34">
        <v>1</v>
      </c>
      <c r="L45" s="33" t="s">
        <v>25</v>
      </c>
      <c r="M45" s="34" t="s">
        <v>25</v>
      </c>
      <c r="N45" s="33">
        <v>1</v>
      </c>
      <c r="O45" s="34">
        <v>1</v>
      </c>
      <c r="P45" s="33">
        <v>185</v>
      </c>
      <c r="Q45" s="34">
        <v>214</v>
      </c>
    </row>
    <row r="46" spans="1:17" ht="15.75" x14ac:dyDescent="0.25">
      <c r="A46" s="61" t="s">
        <v>306</v>
      </c>
      <c r="B46" s="33">
        <v>3</v>
      </c>
      <c r="C46" s="34">
        <v>1</v>
      </c>
      <c r="D46" s="33" t="s">
        <v>25</v>
      </c>
      <c r="E46" s="34" t="s">
        <v>25</v>
      </c>
      <c r="F46" s="33">
        <v>2</v>
      </c>
      <c r="G46" s="34" t="s">
        <v>25</v>
      </c>
      <c r="H46" s="33" t="s">
        <v>25</v>
      </c>
      <c r="I46" s="34" t="s">
        <v>25</v>
      </c>
      <c r="J46" s="33" t="s">
        <v>25</v>
      </c>
      <c r="K46" s="34" t="s">
        <v>25</v>
      </c>
      <c r="L46" s="33" t="s">
        <v>25</v>
      </c>
      <c r="M46" s="34" t="s">
        <v>25</v>
      </c>
      <c r="N46" s="33" t="s">
        <v>25</v>
      </c>
      <c r="O46" s="34" t="s">
        <v>25</v>
      </c>
      <c r="P46" s="33">
        <v>5</v>
      </c>
      <c r="Q46" s="34">
        <v>1</v>
      </c>
    </row>
    <row r="47" spans="1:17" ht="15.75" x14ac:dyDescent="0.25">
      <c r="A47" s="122" t="s">
        <v>307</v>
      </c>
      <c r="B47" s="29">
        <v>30</v>
      </c>
      <c r="C47" s="30">
        <v>44</v>
      </c>
      <c r="D47" s="29">
        <v>9</v>
      </c>
      <c r="E47" s="30">
        <v>12</v>
      </c>
      <c r="F47" s="29">
        <v>8</v>
      </c>
      <c r="G47" s="30">
        <v>11</v>
      </c>
      <c r="H47" s="29" t="s">
        <v>25</v>
      </c>
      <c r="I47" s="30" t="s">
        <v>25</v>
      </c>
      <c r="J47" s="29" t="s">
        <v>25</v>
      </c>
      <c r="K47" s="30" t="s">
        <v>25</v>
      </c>
      <c r="L47" s="29" t="s">
        <v>25</v>
      </c>
      <c r="M47" s="30" t="s">
        <v>25</v>
      </c>
      <c r="N47" s="29" t="s">
        <v>25</v>
      </c>
      <c r="O47" s="30">
        <v>2</v>
      </c>
      <c r="P47" s="29">
        <v>47</v>
      </c>
      <c r="Q47" s="30">
        <v>69</v>
      </c>
    </row>
    <row r="48" spans="1:17" ht="15.75" x14ac:dyDescent="0.25">
      <c r="A48" s="61" t="s">
        <v>308</v>
      </c>
      <c r="B48" s="33">
        <v>153</v>
      </c>
      <c r="C48" s="34">
        <v>214</v>
      </c>
      <c r="D48" s="33">
        <v>50</v>
      </c>
      <c r="E48" s="34">
        <v>16</v>
      </c>
      <c r="F48" s="33">
        <v>54</v>
      </c>
      <c r="G48" s="34">
        <v>101</v>
      </c>
      <c r="H48" s="33">
        <v>3</v>
      </c>
      <c r="I48" s="34">
        <v>9</v>
      </c>
      <c r="J48" s="33">
        <v>3</v>
      </c>
      <c r="K48" s="34">
        <v>3</v>
      </c>
      <c r="L48" s="33" t="s">
        <v>25</v>
      </c>
      <c r="M48" s="34" t="s">
        <v>25</v>
      </c>
      <c r="N48" s="33">
        <v>5</v>
      </c>
      <c r="O48" s="34">
        <v>5</v>
      </c>
      <c r="P48" s="33">
        <v>268</v>
      </c>
      <c r="Q48" s="34">
        <v>348</v>
      </c>
    </row>
    <row r="49" spans="1:17" ht="15.75" x14ac:dyDescent="0.25">
      <c r="A49" s="61" t="s">
        <v>309</v>
      </c>
      <c r="B49" s="33">
        <v>30</v>
      </c>
      <c r="C49" s="34">
        <v>47</v>
      </c>
      <c r="D49" s="33">
        <v>1</v>
      </c>
      <c r="E49" s="34" t="s">
        <v>25</v>
      </c>
      <c r="F49" s="33">
        <v>22</v>
      </c>
      <c r="G49" s="34">
        <v>34</v>
      </c>
      <c r="H49" s="33" t="s">
        <v>25</v>
      </c>
      <c r="I49" s="34" t="s">
        <v>25</v>
      </c>
      <c r="J49" s="33">
        <v>1</v>
      </c>
      <c r="K49" s="34" t="s">
        <v>25</v>
      </c>
      <c r="L49" s="33" t="s">
        <v>25</v>
      </c>
      <c r="M49" s="34" t="s">
        <v>25</v>
      </c>
      <c r="N49" s="33" t="s">
        <v>25</v>
      </c>
      <c r="O49" s="34" t="s">
        <v>25</v>
      </c>
      <c r="P49" s="33">
        <v>54</v>
      </c>
      <c r="Q49" s="34">
        <v>81</v>
      </c>
    </row>
    <row r="50" spans="1:17" ht="15.75" x14ac:dyDescent="0.25">
      <c r="A50" s="61" t="s">
        <v>310</v>
      </c>
      <c r="B50" s="33">
        <v>5</v>
      </c>
      <c r="C50" s="34">
        <v>10</v>
      </c>
      <c r="D50" s="33" t="s">
        <v>25</v>
      </c>
      <c r="E50" s="34" t="s">
        <v>25</v>
      </c>
      <c r="F50" s="33">
        <v>3</v>
      </c>
      <c r="G50" s="34" t="s">
        <v>25</v>
      </c>
      <c r="H50" s="33" t="s">
        <v>25</v>
      </c>
      <c r="I50" s="34" t="s">
        <v>25</v>
      </c>
      <c r="J50" s="33" t="s">
        <v>25</v>
      </c>
      <c r="K50" s="34">
        <v>1</v>
      </c>
      <c r="L50" s="33" t="s">
        <v>25</v>
      </c>
      <c r="M50" s="34" t="s">
        <v>25</v>
      </c>
      <c r="N50" s="33" t="s">
        <v>25</v>
      </c>
      <c r="O50" s="34" t="s">
        <v>25</v>
      </c>
      <c r="P50" s="33">
        <v>8</v>
      </c>
      <c r="Q50" s="34">
        <v>11</v>
      </c>
    </row>
    <row r="51" spans="1:17" ht="15.75" x14ac:dyDescent="0.25">
      <c r="A51" s="61" t="s">
        <v>311</v>
      </c>
      <c r="B51" s="33">
        <v>7</v>
      </c>
      <c r="C51" s="34">
        <v>24</v>
      </c>
      <c r="D51" s="33">
        <v>1</v>
      </c>
      <c r="E51" s="34" t="s">
        <v>25</v>
      </c>
      <c r="F51" s="33">
        <v>2</v>
      </c>
      <c r="G51" s="34">
        <v>2</v>
      </c>
      <c r="H51" s="33" t="s">
        <v>25</v>
      </c>
      <c r="I51" s="34" t="s">
        <v>25</v>
      </c>
      <c r="J51" s="33" t="s">
        <v>25</v>
      </c>
      <c r="K51" s="34">
        <v>1</v>
      </c>
      <c r="L51" s="33" t="s">
        <v>25</v>
      </c>
      <c r="M51" s="34" t="s">
        <v>25</v>
      </c>
      <c r="N51" s="33" t="s">
        <v>25</v>
      </c>
      <c r="O51" s="34">
        <v>1</v>
      </c>
      <c r="P51" s="33">
        <v>10</v>
      </c>
      <c r="Q51" s="34">
        <v>28</v>
      </c>
    </row>
    <row r="52" spans="1:17" ht="15.75" x14ac:dyDescent="0.25">
      <c r="A52" s="61" t="s">
        <v>86</v>
      </c>
      <c r="B52" s="33">
        <v>21</v>
      </c>
      <c r="C52" s="34">
        <v>17</v>
      </c>
      <c r="D52" s="33">
        <v>1</v>
      </c>
      <c r="E52" s="34">
        <v>4</v>
      </c>
      <c r="F52" s="33">
        <v>5</v>
      </c>
      <c r="G52" s="34">
        <v>10</v>
      </c>
      <c r="H52" s="33" t="s">
        <v>25</v>
      </c>
      <c r="I52" s="34" t="s">
        <v>25</v>
      </c>
      <c r="J52" s="33">
        <v>1</v>
      </c>
      <c r="K52" s="34" t="s">
        <v>25</v>
      </c>
      <c r="L52" s="33" t="s">
        <v>25</v>
      </c>
      <c r="M52" s="34" t="s">
        <v>25</v>
      </c>
      <c r="N52" s="33" t="s">
        <v>25</v>
      </c>
      <c r="O52" s="34" t="s">
        <v>25</v>
      </c>
      <c r="P52" s="33">
        <v>28</v>
      </c>
      <c r="Q52" s="34">
        <v>31</v>
      </c>
    </row>
    <row r="53" spans="1:17" ht="15.75" x14ac:dyDescent="0.25">
      <c r="A53" s="61" t="s">
        <v>312</v>
      </c>
      <c r="B53" s="33">
        <v>6</v>
      </c>
      <c r="C53" s="34">
        <v>4</v>
      </c>
      <c r="D53" s="33">
        <v>1</v>
      </c>
      <c r="E53" s="34">
        <v>2</v>
      </c>
      <c r="F53" s="33">
        <v>2</v>
      </c>
      <c r="G53" s="34">
        <v>2</v>
      </c>
      <c r="H53" s="33" t="s">
        <v>25</v>
      </c>
      <c r="I53" s="34" t="s">
        <v>25</v>
      </c>
      <c r="J53" s="33" t="s">
        <v>25</v>
      </c>
      <c r="K53" s="34">
        <v>1</v>
      </c>
      <c r="L53" s="33" t="s">
        <v>25</v>
      </c>
      <c r="M53" s="34" t="s">
        <v>25</v>
      </c>
      <c r="N53" s="33" t="s">
        <v>25</v>
      </c>
      <c r="O53" s="34" t="s">
        <v>25</v>
      </c>
      <c r="P53" s="29">
        <v>9</v>
      </c>
      <c r="Q53" s="30">
        <v>9</v>
      </c>
    </row>
    <row r="54" spans="1:17" ht="15.75" x14ac:dyDescent="0.25">
      <c r="A54" s="61" t="s">
        <v>87</v>
      </c>
      <c r="B54" s="33">
        <v>2</v>
      </c>
      <c r="C54" s="34">
        <v>7</v>
      </c>
      <c r="D54" s="33">
        <v>1</v>
      </c>
      <c r="E54" s="34" t="s">
        <v>25</v>
      </c>
      <c r="F54" s="33">
        <v>2</v>
      </c>
      <c r="G54" s="34">
        <v>5</v>
      </c>
      <c r="H54" s="33" t="s">
        <v>25</v>
      </c>
      <c r="I54" s="34" t="s">
        <v>25</v>
      </c>
      <c r="J54" s="33" t="s">
        <v>25</v>
      </c>
      <c r="K54" s="34" t="s">
        <v>25</v>
      </c>
      <c r="L54" s="33" t="s">
        <v>25</v>
      </c>
      <c r="M54" s="34" t="s">
        <v>25</v>
      </c>
      <c r="N54" s="33" t="s">
        <v>25</v>
      </c>
      <c r="O54" s="34" t="s">
        <v>25</v>
      </c>
      <c r="P54" s="33">
        <v>5</v>
      </c>
      <c r="Q54" s="34">
        <v>12</v>
      </c>
    </row>
    <row r="55" spans="1:17" ht="15.75" x14ac:dyDescent="0.25">
      <c r="A55" s="61" t="s">
        <v>313</v>
      </c>
      <c r="B55" s="33">
        <v>1</v>
      </c>
      <c r="C55" s="34">
        <v>4</v>
      </c>
      <c r="D55" s="33">
        <v>1</v>
      </c>
      <c r="E55" s="34">
        <v>1</v>
      </c>
      <c r="F55" s="33" t="s">
        <v>25</v>
      </c>
      <c r="G55" s="34">
        <v>3</v>
      </c>
      <c r="H55" s="33" t="s">
        <v>25</v>
      </c>
      <c r="I55" s="34" t="s">
        <v>25</v>
      </c>
      <c r="J55" s="33" t="s">
        <v>25</v>
      </c>
      <c r="K55" s="34" t="s">
        <v>25</v>
      </c>
      <c r="L55" s="33" t="s">
        <v>25</v>
      </c>
      <c r="M55" s="34" t="s">
        <v>25</v>
      </c>
      <c r="N55" s="33" t="s">
        <v>25</v>
      </c>
      <c r="O55" s="34" t="s">
        <v>25</v>
      </c>
      <c r="P55" s="33">
        <v>2</v>
      </c>
      <c r="Q55" s="34">
        <v>8</v>
      </c>
    </row>
    <row r="56" spans="1:17" ht="15.75" x14ac:dyDescent="0.25">
      <c r="A56" s="61" t="s">
        <v>88</v>
      </c>
      <c r="B56" s="33">
        <v>4</v>
      </c>
      <c r="C56" s="34">
        <v>2</v>
      </c>
      <c r="D56" s="33">
        <v>3</v>
      </c>
      <c r="E56" s="34">
        <v>2</v>
      </c>
      <c r="F56" s="33">
        <v>2</v>
      </c>
      <c r="G56" s="34">
        <v>1</v>
      </c>
      <c r="H56" s="33" t="s">
        <v>25</v>
      </c>
      <c r="I56" s="34" t="s">
        <v>25</v>
      </c>
      <c r="J56" s="33">
        <v>1</v>
      </c>
      <c r="K56" s="34" t="s">
        <v>25</v>
      </c>
      <c r="L56" s="33" t="s">
        <v>25</v>
      </c>
      <c r="M56" s="34" t="s">
        <v>25</v>
      </c>
      <c r="N56" s="33" t="s">
        <v>25</v>
      </c>
      <c r="O56" s="34" t="s">
        <v>25</v>
      </c>
      <c r="P56" s="33">
        <v>10</v>
      </c>
      <c r="Q56" s="34">
        <v>5</v>
      </c>
    </row>
    <row r="57" spans="1:17" ht="15.75" x14ac:dyDescent="0.25">
      <c r="A57" s="61" t="s">
        <v>314</v>
      </c>
      <c r="B57" s="33">
        <v>5</v>
      </c>
      <c r="C57" s="34">
        <v>14</v>
      </c>
      <c r="D57" s="33" t="s">
        <v>25</v>
      </c>
      <c r="E57" s="34">
        <v>1</v>
      </c>
      <c r="F57" s="33">
        <v>1</v>
      </c>
      <c r="G57" s="34">
        <v>8</v>
      </c>
      <c r="H57" s="33" t="s">
        <v>25</v>
      </c>
      <c r="I57" s="34" t="s">
        <v>25</v>
      </c>
      <c r="J57" s="33" t="s">
        <v>25</v>
      </c>
      <c r="K57" s="34" t="s">
        <v>25</v>
      </c>
      <c r="L57" s="33" t="s">
        <v>25</v>
      </c>
      <c r="M57" s="34" t="s">
        <v>25</v>
      </c>
      <c r="N57" s="33" t="s">
        <v>25</v>
      </c>
      <c r="O57" s="34" t="s">
        <v>25</v>
      </c>
      <c r="P57" s="33">
        <v>6</v>
      </c>
      <c r="Q57" s="34">
        <v>23</v>
      </c>
    </row>
    <row r="58" spans="1:17" ht="15.75" x14ac:dyDescent="0.25">
      <c r="A58" s="61" t="s">
        <v>89</v>
      </c>
      <c r="B58" s="33">
        <v>2</v>
      </c>
      <c r="C58" s="34" t="s">
        <v>25</v>
      </c>
      <c r="D58" s="33">
        <v>2</v>
      </c>
      <c r="E58" s="34" t="s">
        <v>25</v>
      </c>
      <c r="F58" s="33" t="s">
        <v>25</v>
      </c>
      <c r="G58" s="34" t="s">
        <v>25</v>
      </c>
      <c r="H58" s="33" t="s">
        <v>25</v>
      </c>
      <c r="I58" s="34" t="s">
        <v>25</v>
      </c>
      <c r="J58" s="33" t="s">
        <v>25</v>
      </c>
      <c r="K58" s="34" t="s">
        <v>25</v>
      </c>
      <c r="L58" s="33" t="s">
        <v>25</v>
      </c>
      <c r="M58" s="34" t="s">
        <v>25</v>
      </c>
      <c r="N58" s="33" t="s">
        <v>25</v>
      </c>
      <c r="O58" s="34" t="s">
        <v>25</v>
      </c>
      <c r="P58" s="33">
        <v>4</v>
      </c>
      <c r="Q58" s="34" t="s">
        <v>25</v>
      </c>
    </row>
    <row r="59" spans="1:17" ht="15.75" x14ac:dyDescent="0.25">
      <c r="A59" s="61" t="s">
        <v>90</v>
      </c>
      <c r="B59" s="33">
        <v>2</v>
      </c>
      <c r="C59" s="34">
        <v>2</v>
      </c>
      <c r="D59" s="33" t="s">
        <v>25</v>
      </c>
      <c r="E59" s="34" t="s">
        <v>25</v>
      </c>
      <c r="F59" s="33" t="s">
        <v>25</v>
      </c>
      <c r="G59" s="34">
        <v>2</v>
      </c>
      <c r="H59" s="33" t="s">
        <v>25</v>
      </c>
      <c r="I59" s="34" t="s">
        <v>25</v>
      </c>
      <c r="J59" s="33" t="s">
        <v>25</v>
      </c>
      <c r="K59" s="34" t="s">
        <v>25</v>
      </c>
      <c r="L59" s="33" t="s">
        <v>25</v>
      </c>
      <c r="M59" s="34" t="s">
        <v>25</v>
      </c>
      <c r="N59" s="33" t="s">
        <v>25</v>
      </c>
      <c r="O59" s="34" t="s">
        <v>25</v>
      </c>
      <c r="P59" s="29">
        <v>2</v>
      </c>
      <c r="Q59" s="30">
        <v>4</v>
      </c>
    </row>
    <row r="60" spans="1:17" ht="15.75" x14ac:dyDescent="0.25">
      <c r="A60" s="61" t="s">
        <v>91</v>
      </c>
      <c r="B60" s="33">
        <v>1</v>
      </c>
      <c r="C60" s="34">
        <v>4</v>
      </c>
      <c r="D60" s="33">
        <v>1</v>
      </c>
      <c r="E60" s="34" t="s">
        <v>25</v>
      </c>
      <c r="F60" s="33" t="s">
        <v>25</v>
      </c>
      <c r="G60" s="34">
        <v>1</v>
      </c>
      <c r="H60" s="33" t="s">
        <v>25</v>
      </c>
      <c r="I60" s="34" t="s">
        <v>25</v>
      </c>
      <c r="J60" s="33" t="s">
        <v>25</v>
      </c>
      <c r="K60" s="34" t="s">
        <v>25</v>
      </c>
      <c r="L60" s="33" t="s">
        <v>25</v>
      </c>
      <c r="M60" s="34" t="s">
        <v>25</v>
      </c>
      <c r="N60" s="33" t="s">
        <v>25</v>
      </c>
      <c r="O60" s="34" t="s">
        <v>25</v>
      </c>
      <c r="P60" s="33">
        <v>2</v>
      </c>
      <c r="Q60" s="34">
        <v>5</v>
      </c>
    </row>
    <row r="61" spans="1:17" ht="15.75" x14ac:dyDescent="0.25">
      <c r="A61" s="122" t="s">
        <v>92</v>
      </c>
      <c r="B61" s="29" t="s">
        <v>25</v>
      </c>
      <c r="C61" s="30">
        <v>6</v>
      </c>
      <c r="D61" s="29" t="s">
        <v>25</v>
      </c>
      <c r="E61" s="30" t="s">
        <v>25</v>
      </c>
      <c r="F61" s="29" t="s">
        <v>25</v>
      </c>
      <c r="G61" s="30" t="s">
        <v>25</v>
      </c>
      <c r="H61" s="29" t="s">
        <v>25</v>
      </c>
      <c r="I61" s="30" t="s">
        <v>25</v>
      </c>
      <c r="J61" s="29" t="s">
        <v>25</v>
      </c>
      <c r="K61" s="30" t="s">
        <v>25</v>
      </c>
      <c r="L61" s="29" t="s">
        <v>25</v>
      </c>
      <c r="M61" s="30" t="s">
        <v>25</v>
      </c>
      <c r="N61" s="29" t="s">
        <v>25</v>
      </c>
      <c r="O61" s="30" t="s">
        <v>25</v>
      </c>
      <c r="P61" s="33" t="s">
        <v>25</v>
      </c>
      <c r="Q61" s="34">
        <v>6</v>
      </c>
    </row>
    <row r="62" spans="1:17" ht="15.75" x14ac:dyDescent="0.25">
      <c r="A62" s="61" t="s">
        <v>315</v>
      </c>
      <c r="B62" s="33">
        <v>4</v>
      </c>
      <c r="C62" s="34">
        <v>9</v>
      </c>
      <c r="D62" s="33" t="s">
        <v>25</v>
      </c>
      <c r="E62" s="34" t="s">
        <v>25</v>
      </c>
      <c r="F62" s="33">
        <v>2</v>
      </c>
      <c r="G62" s="34" t="s">
        <v>25</v>
      </c>
      <c r="H62" s="33" t="s">
        <v>25</v>
      </c>
      <c r="I62" s="34" t="s">
        <v>25</v>
      </c>
      <c r="J62" s="33" t="s">
        <v>25</v>
      </c>
      <c r="K62" s="34" t="s">
        <v>25</v>
      </c>
      <c r="L62" s="33" t="s">
        <v>25</v>
      </c>
      <c r="M62" s="34" t="s">
        <v>25</v>
      </c>
      <c r="N62" s="33" t="s">
        <v>25</v>
      </c>
      <c r="O62" s="34" t="s">
        <v>25</v>
      </c>
      <c r="P62" s="33">
        <v>6</v>
      </c>
      <c r="Q62" s="34">
        <v>9</v>
      </c>
    </row>
    <row r="63" spans="1:17" ht="15.75" x14ac:dyDescent="0.25">
      <c r="A63" s="61" t="s">
        <v>316</v>
      </c>
      <c r="B63" s="33">
        <v>455</v>
      </c>
      <c r="C63" s="34">
        <v>491</v>
      </c>
      <c r="D63" s="33">
        <v>20</v>
      </c>
      <c r="E63" s="34">
        <v>12</v>
      </c>
      <c r="F63" s="33">
        <v>293</v>
      </c>
      <c r="G63" s="34">
        <v>333</v>
      </c>
      <c r="H63" s="33">
        <v>18</v>
      </c>
      <c r="I63" s="34">
        <v>24</v>
      </c>
      <c r="J63" s="33">
        <v>8</v>
      </c>
      <c r="K63" s="34">
        <v>12</v>
      </c>
      <c r="L63" s="33" t="s">
        <v>25</v>
      </c>
      <c r="M63" s="34" t="s">
        <v>25</v>
      </c>
      <c r="N63" s="33">
        <v>12</v>
      </c>
      <c r="O63" s="34">
        <v>18</v>
      </c>
      <c r="P63" s="33">
        <v>806</v>
      </c>
      <c r="Q63" s="34">
        <v>890</v>
      </c>
    </row>
    <row r="64" spans="1:17" ht="15.75" x14ac:dyDescent="0.25">
      <c r="A64" s="61" t="s">
        <v>317</v>
      </c>
      <c r="B64" s="33" t="s">
        <v>25</v>
      </c>
      <c r="C64" s="34">
        <v>2</v>
      </c>
      <c r="D64" s="33" t="s">
        <v>25</v>
      </c>
      <c r="E64" s="34" t="s">
        <v>25</v>
      </c>
      <c r="F64" s="33" t="s">
        <v>25</v>
      </c>
      <c r="G64" s="34">
        <v>1</v>
      </c>
      <c r="H64" s="33" t="s">
        <v>25</v>
      </c>
      <c r="I64" s="34" t="s">
        <v>25</v>
      </c>
      <c r="J64" s="33" t="s">
        <v>25</v>
      </c>
      <c r="K64" s="34" t="s">
        <v>25</v>
      </c>
      <c r="L64" s="33" t="s">
        <v>25</v>
      </c>
      <c r="M64" s="34" t="s">
        <v>25</v>
      </c>
      <c r="N64" s="33" t="s">
        <v>25</v>
      </c>
      <c r="O64" s="34" t="s">
        <v>25</v>
      </c>
      <c r="P64" s="33" t="s">
        <v>25</v>
      </c>
      <c r="Q64" s="34">
        <v>3</v>
      </c>
    </row>
    <row r="65" spans="1:17" ht="15.75" x14ac:dyDescent="0.25">
      <c r="A65" s="61" t="s">
        <v>318</v>
      </c>
      <c r="B65" s="33">
        <v>201</v>
      </c>
      <c r="C65" s="34">
        <v>264</v>
      </c>
      <c r="D65" s="33">
        <v>43</v>
      </c>
      <c r="E65" s="34">
        <v>22</v>
      </c>
      <c r="F65" s="33">
        <v>58</v>
      </c>
      <c r="G65" s="34">
        <v>72</v>
      </c>
      <c r="H65" s="33">
        <v>3</v>
      </c>
      <c r="I65" s="34">
        <v>1</v>
      </c>
      <c r="J65" s="33">
        <v>5</v>
      </c>
      <c r="K65" s="34">
        <v>5</v>
      </c>
      <c r="L65" s="33" t="s">
        <v>25</v>
      </c>
      <c r="M65" s="34" t="s">
        <v>25</v>
      </c>
      <c r="N65" s="33">
        <v>1</v>
      </c>
      <c r="O65" s="34">
        <v>2</v>
      </c>
      <c r="P65" s="29">
        <v>311</v>
      </c>
      <c r="Q65" s="30">
        <v>366</v>
      </c>
    </row>
    <row r="66" spans="1:17" ht="31.5" x14ac:dyDescent="0.25">
      <c r="A66" s="61" t="s">
        <v>319</v>
      </c>
      <c r="B66" s="33">
        <v>2</v>
      </c>
      <c r="C66" s="34">
        <v>7</v>
      </c>
      <c r="D66" s="33" t="s">
        <v>25</v>
      </c>
      <c r="E66" s="34" t="s">
        <v>25</v>
      </c>
      <c r="F66" s="33">
        <v>1</v>
      </c>
      <c r="G66" s="34">
        <v>1</v>
      </c>
      <c r="H66" s="33" t="s">
        <v>25</v>
      </c>
      <c r="I66" s="34" t="s">
        <v>25</v>
      </c>
      <c r="J66" s="33" t="s">
        <v>25</v>
      </c>
      <c r="K66" s="34" t="s">
        <v>25</v>
      </c>
      <c r="L66" s="33" t="s">
        <v>25</v>
      </c>
      <c r="M66" s="34" t="s">
        <v>25</v>
      </c>
      <c r="N66" s="33" t="s">
        <v>25</v>
      </c>
      <c r="O66" s="34">
        <v>1</v>
      </c>
      <c r="P66" s="33">
        <v>3</v>
      </c>
      <c r="Q66" s="34">
        <v>9</v>
      </c>
    </row>
    <row r="67" spans="1:17" ht="31.5" x14ac:dyDescent="0.25">
      <c r="A67" s="61" t="s">
        <v>320</v>
      </c>
      <c r="B67" s="33">
        <v>84</v>
      </c>
      <c r="C67" s="34">
        <v>107</v>
      </c>
      <c r="D67" s="33">
        <v>21</v>
      </c>
      <c r="E67" s="34">
        <v>6</v>
      </c>
      <c r="F67" s="33">
        <v>24</v>
      </c>
      <c r="G67" s="34">
        <v>27</v>
      </c>
      <c r="H67" s="33">
        <v>2</v>
      </c>
      <c r="I67" s="34">
        <v>1</v>
      </c>
      <c r="J67" s="33">
        <v>2</v>
      </c>
      <c r="K67" s="34">
        <v>2</v>
      </c>
      <c r="L67" s="33" t="s">
        <v>25</v>
      </c>
      <c r="M67" s="34" t="s">
        <v>25</v>
      </c>
      <c r="N67" s="33">
        <v>2</v>
      </c>
      <c r="O67" s="34">
        <v>1</v>
      </c>
      <c r="P67" s="33">
        <v>135</v>
      </c>
      <c r="Q67" s="34">
        <v>144</v>
      </c>
    </row>
    <row r="68" spans="1:17" ht="15.75" x14ac:dyDescent="0.25">
      <c r="A68" s="61" t="s">
        <v>321</v>
      </c>
      <c r="B68" s="33">
        <v>30</v>
      </c>
      <c r="C68" s="34">
        <v>36</v>
      </c>
      <c r="D68" s="33">
        <v>8</v>
      </c>
      <c r="E68" s="34">
        <v>1</v>
      </c>
      <c r="F68" s="33">
        <v>5</v>
      </c>
      <c r="G68" s="34">
        <v>9</v>
      </c>
      <c r="H68" s="33" t="s">
        <v>25</v>
      </c>
      <c r="I68" s="34">
        <v>1</v>
      </c>
      <c r="J68" s="33">
        <v>1</v>
      </c>
      <c r="K68" s="34">
        <v>1</v>
      </c>
      <c r="L68" s="33" t="s">
        <v>25</v>
      </c>
      <c r="M68" s="34" t="s">
        <v>25</v>
      </c>
      <c r="N68" s="33" t="s">
        <v>25</v>
      </c>
      <c r="O68" s="34">
        <v>2</v>
      </c>
      <c r="P68" s="33">
        <v>44</v>
      </c>
      <c r="Q68" s="34">
        <v>50</v>
      </c>
    </row>
    <row r="69" spans="1:17" ht="15.75" x14ac:dyDescent="0.25">
      <c r="A69" s="61" t="s">
        <v>65</v>
      </c>
      <c r="B69" s="33">
        <v>13</v>
      </c>
      <c r="C69" s="34">
        <v>4</v>
      </c>
      <c r="D69" s="33" t="s">
        <v>25</v>
      </c>
      <c r="E69" s="34">
        <v>2</v>
      </c>
      <c r="F69" s="33">
        <v>5</v>
      </c>
      <c r="G69" s="34">
        <v>6</v>
      </c>
      <c r="H69" s="33" t="s">
        <v>25</v>
      </c>
      <c r="I69" s="34" t="s">
        <v>25</v>
      </c>
      <c r="J69" s="33" t="s">
        <v>25</v>
      </c>
      <c r="K69" s="34" t="s">
        <v>25</v>
      </c>
      <c r="L69" s="33" t="s">
        <v>25</v>
      </c>
      <c r="M69" s="34" t="s">
        <v>25</v>
      </c>
      <c r="N69" s="33" t="s">
        <v>25</v>
      </c>
      <c r="O69" s="34" t="s">
        <v>25</v>
      </c>
      <c r="P69" s="33">
        <v>18</v>
      </c>
      <c r="Q69" s="34">
        <v>12</v>
      </c>
    </row>
    <row r="70" spans="1:17" ht="15.75" x14ac:dyDescent="0.25">
      <c r="A70" s="61" t="s">
        <v>93</v>
      </c>
      <c r="B70" s="33">
        <v>5</v>
      </c>
      <c r="C70" s="34">
        <v>5</v>
      </c>
      <c r="D70" s="33">
        <v>1</v>
      </c>
      <c r="E70" s="34">
        <v>1</v>
      </c>
      <c r="F70" s="33">
        <v>1</v>
      </c>
      <c r="G70" s="34">
        <v>2</v>
      </c>
      <c r="H70" s="33" t="s">
        <v>25</v>
      </c>
      <c r="I70" s="34" t="s">
        <v>25</v>
      </c>
      <c r="J70" s="33" t="s">
        <v>25</v>
      </c>
      <c r="K70" s="34" t="s">
        <v>25</v>
      </c>
      <c r="L70" s="33" t="s">
        <v>25</v>
      </c>
      <c r="M70" s="34" t="s">
        <v>25</v>
      </c>
      <c r="N70" s="33" t="s">
        <v>25</v>
      </c>
      <c r="O70" s="34" t="s">
        <v>25</v>
      </c>
      <c r="P70" s="33">
        <v>7</v>
      </c>
      <c r="Q70" s="34">
        <v>8</v>
      </c>
    </row>
    <row r="71" spans="1:17" ht="15.75" x14ac:dyDescent="0.25">
      <c r="A71" s="61" t="s">
        <v>63</v>
      </c>
      <c r="B71" s="33">
        <v>22</v>
      </c>
      <c r="C71" s="34">
        <v>22</v>
      </c>
      <c r="D71" s="33" t="s">
        <v>25</v>
      </c>
      <c r="E71" s="34" t="s">
        <v>25</v>
      </c>
      <c r="F71" s="33">
        <v>17</v>
      </c>
      <c r="G71" s="34">
        <v>9</v>
      </c>
      <c r="H71" s="33" t="s">
        <v>25</v>
      </c>
      <c r="I71" s="34" t="s">
        <v>25</v>
      </c>
      <c r="J71" s="33" t="s">
        <v>25</v>
      </c>
      <c r="K71" s="34" t="s">
        <v>25</v>
      </c>
      <c r="L71" s="33" t="s">
        <v>25</v>
      </c>
      <c r="M71" s="34" t="s">
        <v>25</v>
      </c>
      <c r="N71" s="33" t="s">
        <v>25</v>
      </c>
      <c r="O71" s="34" t="s">
        <v>25</v>
      </c>
      <c r="P71" s="29">
        <v>39</v>
      </c>
      <c r="Q71" s="30">
        <v>31</v>
      </c>
    </row>
    <row r="72" spans="1:17" ht="15.75" x14ac:dyDescent="0.25">
      <c r="A72" s="61" t="s">
        <v>94</v>
      </c>
      <c r="B72" s="33">
        <v>1</v>
      </c>
      <c r="C72" s="34">
        <v>6</v>
      </c>
      <c r="D72" s="33">
        <v>1</v>
      </c>
      <c r="E72" s="34" t="s">
        <v>25</v>
      </c>
      <c r="F72" s="33">
        <v>2</v>
      </c>
      <c r="G72" s="34">
        <v>3</v>
      </c>
      <c r="H72" s="33" t="s">
        <v>25</v>
      </c>
      <c r="I72" s="34" t="s">
        <v>25</v>
      </c>
      <c r="J72" s="33" t="s">
        <v>25</v>
      </c>
      <c r="K72" s="34" t="s">
        <v>25</v>
      </c>
      <c r="L72" s="33" t="s">
        <v>25</v>
      </c>
      <c r="M72" s="34" t="s">
        <v>25</v>
      </c>
      <c r="N72" s="33" t="s">
        <v>25</v>
      </c>
      <c r="O72" s="34" t="s">
        <v>25</v>
      </c>
      <c r="P72" s="33">
        <v>4</v>
      </c>
      <c r="Q72" s="34">
        <v>9</v>
      </c>
    </row>
    <row r="73" spans="1:17" ht="15.75" x14ac:dyDescent="0.25">
      <c r="A73" s="61" t="s">
        <v>322</v>
      </c>
      <c r="B73" s="33">
        <v>1</v>
      </c>
      <c r="C73" s="34" t="s">
        <v>25</v>
      </c>
      <c r="D73" s="33" t="s">
        <v>25</v>
      </c>
      <c r="E73" s="34">
        <v>1</v>
      </c>
      <c r="F73" s="33" t="s">
        <v>25</v>
      </c>
      <c r="G73" s="34">
        <v>1</v>
      </c>
      <c r="H73" s="33" t="s">
        <v>25</v>
      </c>
      <c r="I73" s="34" t="s">
        <v>25</v>
      </c>
      <c r="J73" s="33" t="s">
        <v>25</v>
      </c>
      <c r="K73" s="34" t="s">
        <v>25</v>
      </c>
      <c r="L73" s="33" t="s">
        <v>25</v>
      </c>
      <c r="M73" s="34" t="s">
        <v>25</v>
      </c>
      <c r="N73" s="33" t="s">
        <v>25</v>
      </c>
      <c r="O73" s="34" t="s">
        <v>25</v>
      </c>
      <c r="P73" s="33">
        <v>1</v>
      </c>
      <c r="Q73" s="34">
        <v>2</v>
      </c>
    </row>
    <row r="74" spans="1:17" ht="15.75" x14ac:dyDescent="0.25">
      <c r="A74" s="61" t="s">
        <v>323</v>
      </c>
      <c r="B74" s="33">
        <v>7</v>
      </c>
      <c r="C74" s="34">
        <v>8</v>
      </c>
      <c r="D74" s="33">
        <v>2</v>
      </c>
      <c r="E74" s="34">
        <v>5</v>
      </c>
      <c r="F74" s="33">
        <v>1</v>
      </c>
      <c r="G74" s="34">
        <v>1</v>
      </c>
      <c r="H74" s="33" t="s">
        <v>25</v>
      </c>
      <c r="I74" s="34" t="s">
        <v>25</v>
      </c>
      <c r="J74" s="33" t="s">
        <v>25</v>
      </c>
      <c r="K74" s="34" t="s">
        <v>25</v>
      </c>
      <c r="L74" s="33" t="s">
        <v>25</v>
      </c>
      <c r="M74" s="34" t="s">
        <v>25</v>
      </c>
      <c r="N74" s="33" t="s">
        <v>25</v>
      </c>
      <c r="O74" s="34" t="s">
        <v>25</v>
      </c>
      <c r="P74" s="33">
        <v>10</v>
      </c>
      <c r="Q74" s="34">
        <v>14</v>
      </c>
    </row>
    <row r="75" spans="1:17" ht="15.75" x14ac:dyDescent="0.25">
      <c r="A75" s="122" t="s">
        <v>66</v>
      </c>
      <c r="B75" s="29">
        <v>16</v>
      </c>
      <c r="C75" s="30">
        <v>21</v>
      </c>
      <c r="D75" s="29">
        <v>6</v>
      </c>
      <c r="E75" s="30" t="s">
        <v>25</v>
      </c>
      <c r="F75" s="29">
        <v>23</v>
      </c>
      <c r="G75" s="30">
        <v>13</v>
      </c>
      <c r="H75" s="29" t="s">
        <v>25</v>
      </c>
      <c r="I75" s="30" t="s">
        <v>25</v>
      </c>
      <c r="J75" s="29" t="s">
        <v>25</v>
      </c>
      <c r="K75" s="30">
        <v>1</v>
      </c>
      <c r="L75" s="29" t="s">
        <v>25</v>
      </c>
      <c r="M75" s="30" t="s">
        <v>25</v>
      </c>
      <c r="N75" s="29" t="s">
        <v>25</v>
      </c>
      <c r="O75" s="30" t="s">
        <v>25</v>
      </c>
      <c r="P75" s="33">
        <v>45</v>
      </c>
      <c r="Q75" s="34">
        <v>35</v>
      </c>
    </row>
    <row r="76" spans="1:17" ht="15.75" x14ac:dyDescent="0.25">
      <c r="A76" s="61" t="s">
        <v>67</v>
      </c>
      <c r="B76" s="33">
        <v>10</v>
      </c>
      <c r="C76" s="34">
        <v>9</v>
      </c>
      <c r="D76" s="33">
        <v>9</v>
      </c>
      <c r="E76" s="34">
        <v>2</v>
      </c>
      <c r="F76" s="33">
        <v>6</v>
      </c>
      <c r="G76" s="34">
        <v>2</v>
      </c>
      <c r="H76" s="33" t="s">
        <v>25</v>
      </c>
      <c r="I76" s="34" t="s">
        <v>25</v>
      </c>
      <c r="J76" s="33" t="s">
        <v>25</v>
      </c>
      <c r="K76" s="34" t="s">
        <v>25</v>
      </c>
      <c r="L76" s="33" t="s">
        <v>25</v>
      </c>
      <c r="M76" s="34" t="s">
        <v>25</v>
      </c>
      <c r="N76" s="33" t="s">
        <v>25</v>
      </c>
      <c r="O76" s="34" t="s">
        <v>25</v>
      </c>
      <c r="P76" s="33">
        <v>25</v>
      </c>
      <c r="Q76" s="34">
        <v>13</v>
      </c>
    </row>
    <row r="77" spans="1:17" ht="15.75" x14ac:dyDescent="0.25">
      <c r="A77" s="61" t="s">
        <v>324</v>
      </c>
      <c r="B77" s="33">
        <v>2</v>
      </c>
      <c r="C77" s="34">
        <v>4</v>
      </c>
      <c r="D77" s="33" t="s">
        <v>25</v>
      </c>
      <c r="E77" s="34" t="s">
        <v>25</v>
      </c>
      <c r="F77" s="33">
        <v>1</v>
      </c>
      <c r="G77" s="34">
        <v>4</v>
      </c>
      <c r="H77" s="33" t="s">
        <v>25</v>
      </c>
      <c r="I77" s="34" t="s">
        <v>25</v>
      </c>
      <c r="J77" s="33" t="s">
        <v>25</v>
      </c>
      <c r="K77" s="34" t="s">
        <v>25</v>
      </c>
      <c r="L77" s="33" t="s">
        <v>25</v>
      </c>
      <c r="M77" s="34" t="s">
        <v>25</v>
      </c>
      <c r="N77" s="33" t="s">
        <v>25</v>
      </c>
      <c r="O77" s="34" t="s">
        <v>25</v>
      </c>
      <c r="P77" s="29">
        <v>3</v>
      </c>
      <c r="Q77" s="30">
        <v>8</v>
      </c>
    </row>
    <row r="78" spans="1:17" ht="15.75" x14ac:dyDescent="0.25">
      <c r="A78" s="61" t="s">
        <v>68</v>
      </c>
      <c r="B78" s="33">
        <v>3</v>
      </c>
      <c r="C78" s="34">
        <v>7</v>
      </c>
      <c r="D78" s="33" t="s">
        <v>25</v>
      </c>
      <c r="E78" s="34" t="s">
        <v>25</v>
      </c>
      <c r="F78" s="33">
        <v>2</v>
      </c>
      <c r="G78" s="34">
        <v>1</v>
      </c>
      <c r="H78" s="33" t="s">
        <v>25</v>
      </c>
      <c r="I78" s="34" t="s">
        <v>25</v>
      </c>
      <c r="J78" s="33" t="s">
        <v>25</v>
      </c>
      <c r="K78" s="34" t="s">
        <v>25</v>
      </c>
      <c r="L78" s="33" t="s">
        <v>25</v>
      </c>
      <c r="M78" s="34" t="s">
        <v>25</v>
      </c>
      <c r="N78" s="33" t="s">
        <v>25</v>
      </c>
      <c r="O78" s="34" t="s">
        <v>25</v>
      </c>
      <c r="P78" s="33">
        <v>5</v>
      </c>
      <c r="Q78" s="34">
        <v>8</v>
      </c>
    </row>
    <row r="79" spans="1:17" ht="15.75" x14ac:dyDescent="0.25">
      <c r="A79" s="61" t="s">
        <v>69</v>
      </c>
      <c r="B79" s="33" t="s">
        <v>25</v>
      </c>
      <c r="C79" s="34" t="s">
        <v>25</v>
      </c>
      <c r="D79" s="33" t="s">
        <v>25</v>
      </c>
      <c r="E79" s="34" t="s">
        <v>25</v>
      </c>
      <c r="F79" s="33" t="s">
        <v>25</v>
      </c>
      <c r="G79" s="34" t="s">
        <v>25</v>
      </c>
      <c r="H79" s="33" t="s">
        <v>25</v>
      </c>
      <c r="I79" s="34" t="s">
        <v>25</v>
      </c>
      <c r="J79" s="33" t="s">
        <v>25</v>
      </c>
      <c r="K79" s="34" t="s">
        <v>25</v>
      </c>
      <c r="L79" s="33">
        <v>1</v>
      </c>
      <c r="M79" s="34" t="s">
        <v>25</v>
      </c>
      <c r="N79" s="33" t="s">
        <v>25</v>
      </c>
      <c r="O79" s="34" t="s">
        <v>25</v>
      </c>
      <c r="P79" s="33">
        <v>1</v>
      </c>
      <c r="Q79" s="34" t="s">
        <v>25</v>
      </c>
    </row>
    <row r="80" spans="1:17" ht="15.75" x14ac:dyDescent="0.25">
      <c r="A80" s="61" t="s">
        <v>95</v>
      </c>
      <c r="B80" s="33">
        <v>65</v>
      </c>
      <c r="C80" s="34">
        <v>84</v>
      </c>
      <c r="D80" s="33">
        <v>1</v>
      </c>
      <c r="E80" s="34">
        <v>4</v>
      </c>
      <c r="F80" s="33">
        <v>12</v>
      </c>
      <c r="G80" s="34">
        <v>10</v>
      </c>
      <c r="H80" s="33" t="s">
        <v>25</v>
      </c>
      <c r="I80" s="34">
        <v>1</v>
      </c>
      <c r="J80" s="33">
        <v>1</v>
      </c>
      <c r="K80" s="34">
        <v>1</v>
      </c>
      <c r="L80" s="33" t="s">
        <v>25</v>
      </c>
      <c r="M80" s="34" t="s">
        <v>25</v>
      </c>
      <c r="N80" s="33" t="s">
        <v>25</v>
      </c>
      <c r="O80" s="34" t="s">
        <v>25</v>
      </c>
      <c r="P80" s="33">
        <v>79</v>
      </c>
      <c r="Q80" s="34">
        <v>100</v>
      </c>
    </row>
    <row r="81" spans="1:17" ht="15.75" x14ac:dyDescent="0.25">
      <c r="A81" s="61" t="s">
        <v>325</v>
      </c>
      <c r="B81" s="33">
        <v>22</v>
      </c>
      <c r="C81" s="34">
        <v>33</v>
      </c>
      <c r="D81" s="33">
        <v>1</v>
      </c>
      <c r="E81" s="34">
        <v>2</v>
      </c>
      <c r="F81" s="33">
        <v>9</v>
      </c>
      <c r="G81" s="34">
        <v>22</v>
      </c>
      <c r="H81" s="33" t="s">
        <v>25</v>
      </c>
      <c r="I81" s="34" t="s">
        <v>25</v>
      </c>
      <c r="J81" s="33" t="s">
        <v>25</v>
      </c>
      <c r="K81" s="34" t="s">
        <v>25</v>
      </c>
      <c r="L81" s="33" t="s">
        <v>25</v>
      </c>
      <c r="M81" s="34" t="s">
        <v>25</v>
      </c>
      <c r="N81" s="33">
        <v>3</v>
      </c>
      <c r="O81" s="34">
        <v>1</v>
      </c>
      <c r="P81" s="33">
        <v>35</v>
      </c>
      <c r="Q81" s="34">
        <v>58</v>
      </c>
    </row>
    <row r="82" spans="1:17" ht="15.75" x14ac:dyDescent="0.25">
      <c r="A82" s="61" t="s">
        <v>326</v>
      </c>
      <c r="B82" s="33">
        <v>10</v>
      </c>
      <c r="C82" s="34">
        <v>16</v>
      </c>
      <c r="D82" s="33">
        <v>1</v>
      </c>
      <c r="E82" s="34">
        <v>1</v>
      </c>
      <c r="F82" s="33">
        <v>9</v>
      </c>
      <c r="G82" s="34">
        <v>4</v>
      </c>
      <c r="H82" s="33" t="s">
        <v>25</v>
      </c>
      <c r="I82" s="34" t="s">
        <v>25</v>
      </c>
      <c r="J82" s="33" t="s">
        <v>25</v>
      </c>
      <c r="K82" s="34" t="s">
        <v>25</v>
      </c>
      <c r="L82" s="33" t="s">
        <v>25</v>
      </c>
      <c r="M82" s="34" t="s">
        <v>25</v>
      </c>
      <c r="N82" s="33" t="s">
        <v>25</v>
      </c>
      <c r="O82" s="34" t="s">
        <v>25</v>
      </c>
      <c r="P82" s="33">
        <v>20</v>
      </c>
      <c r="Q82" s="34">
        <v>21</v>
      </c>
    </row>
    <row r="83" spans="1:17" ht="15.75" x14ac:dyDescent="0.25">
      <c r="A83" s="61" t="s">
        <v>327</v>
      </c>
      <c r="B83" s="33">
        <v>17</v>
      </c>
      <c r="C83" s="34">
        <v>29</v>
      </c>
      <c r="D83" s="33">
        <v>5</v>
      </c>
      <c r="E83" s="34">
        <v>1</v>
      </c>
      <c r="F83" s="33">
        <v>4</v>
      </c>
      <c r="G83" s="34">
        <v>4</v>
      </c>
      <c r="H83" s="33" t="s">
        <v>25</v>
      </c>
      <c r="I83" s="34">
        <v>1</v>
      </c>
      <c r="J83" s="33" t="s">
        <v>25</v>
      </c>
      <c r="K83" s="34">
        <v>1</v>
      </c>
      <c r="L83" s="33" t="s">
        <v>25</v>
      </c>
      <c r="M83" s="34" t="s">
        <v>25</v>
      </c>
      <c r="N83" s="33">
        <v>1</v>
      </c>
      <c r="O83" s="34" t="s">
        <v>25</v>
      </c>
      <c r="P83" s="29">
        <v>27</v>
      </c>
      <c r="Q83" s="30">
        <v>36</v>
      </c>
    </row>
    <row r="84" spans="1:17" ht="15.75" x14ac:dyDescent="0.25">
      <c r="A84" s="61" t="s">
        <v>96</v>
      </c>
      <c r="B84" s="33">
        <v>18</v>
      </c>
      <c r="C84" s="34">
        <v>33</v>
      </c>
      <c r="D84" s="33">
        <v>4</v>
      </c>
      <c r="E84" s="34">
        <v>2</v>
      </c>
      <c r="F84" s="33">
        <v>2</v>
      </c>
      <c r="G84" s="34">
        <v>3</v>
      </c>
      <c r="H84" s="33" t="s">
        <v>25</v>
      </c>
      <c r="I84" s="34" t="s">
        <v>25</v>
      </c>
      <c r="J84" s="33">
        <v>1</v>
      </c>
      <c r="K84" s="34" t="s">
        <v>25</v>
      </c>
      <c r="L84" s="33" t="s">
        <v>25</v>
      </c>
      <c r="M84" s="34" t="s">
        <v>25</v>
      </c>
      <c r="N84" s="33" t="s">
        <v>25</v>
      </c>
      <c r="O84" s="34" t="s">
        <v>25</v>
      </c>
      <c r="P84" s="33">
        <v>25</v>
      </c>
      <c r="Q84" s="34">
        <v>38</v>
      </c>
    </row>
    <row r="85" spans="1:17" ht="15.75" x14ac:dyDescent="0.25">
      <c r="A85" s="61" t="s">
        <v>328</v>
      </c>
      <c r="B85" s="33">
        <v>51</v>
      </c>
      <c r="C85" s="34">
        <v>71</v>
      </c>
      <c r="D85" s="33">
        <v>7</v>
      </c>
      <c r="E85" s="34">
        <v>10</v>
      </c>
      <c r="F85" s="33">
        <v>23</v>
      </c>
      <c r="G85" s="34">
        <v>32</v>
      </c>
      <c r="H85" s="33" t="s">
        <v>25</v>
      </c>
      <c r="I85" s="34" t="s">
        <v>25</v>
      </c>
      <c r="J85" s="33" t="s">
        <v>25</v>
      </c>
      <c r="K85" s="34">
        <v>1</v>
      </c>
      <c r="L85" s="33" t="s">
        <v>25</v>
      </c>
      <c r="M85" s="34" t="s">
        <v>25</v>
      </c>
      <c r="N85" s="33" t="s">
        <v>25</v>
      </c>
      <c r="O85" s="34">
        <v>1</v>
      </c>
      <c r="P85" s="33">
        <v>81</v>
      </c>
      <c r="Q85" s="34">
        <v>115</v>
      </c>
    </row>
    <row r="86" spans="1:17" ht="15.75" x14ac:dyDescent="0.25">
      <c r="A86" s="61" t="s">
        <v>329</v>
      </c>
      <c r="B86" s="33">
        <v>20</v>
      </c>
      <c r="C86" s="34">
        <v>16</v>
      </c>
      <c r="D86" s="33" t="s">
        <v>25</v>
      </c>
      <c r="E86" s="34">
        <v>2</v>
      </c>
      <c r="F86" s="33">
        <v>4</v>
      </c>
      <c r="G86" s="34">
        <v>5</v>
      </c>
      <c r="H86" s="33" t="s">
        <v>25</v>
      </c>
      <c r="I86" s="34">
        <v>1</v>
      </c>
      <c r="J86" s="33" t="s">
        <v>25</v>
      </c>
      <c r="K86" s="34" t="s">
        <v>25</v>
      </c>
      <c r="L86" s="33" t="s">
        <v>25</v>
      </c>
      <c r="M86" s="34" t="s">
        <v>25</v>
      </c>
      <c r="N86" s="33" t="s">
        <v>25</v>
      </c>
      <c r="O86" s="34" t="s">
        <v>25</v>
      </c>
      <c r="P86" s="33">
        <v>24</v>
      </c>
      <c r="Q86" s="34">
        <v>24</v>
      </c>
    </row>
    <row r="87" spans="1:17" ht="15.75" x14ac:dyDescent="0.25">
      <c r="A87" s="61" t="s">
        <v>97</v>
      </c>
      <c r="B87" s="33">
        <v>3</v>
      </c>
      <c r="C87" s="34">
        <v>1</v>
      </c>
      <c r="D87" s="33">
        <v>1</v>
      </c>
      <c r="E87" s="34" t="s">
        <v>25</v>
      </c>
      <c r="F87" s="33">
        <v>2</v>
      </c>
      <c r="G87" s="34">
        <v>4</v>
      </c>
      <c r="H87" s="33" t="s">
        <v>25</v>
      </c>
      <c r="I87" s="34" t="s">
        <v>25</v>
      </c>
      <c r="J87" s="33" t="s">
        <v>25</v>
      </c>
      <c r="K87" s="34" t="s">
        <v>25</v>
      </c>
      <c r="L87" s="33" t="s">
        <v>25</v>
      </c>
      <c r="M87" s="34" t="s">
        <v>25</v>
      </c>
      <c r="N87" s="33" t="s">
        <v>25</v>
      </c>
      <c r="O87" s="34" t="s">
        <v>25</v>
      </c>
      <c r="P87" s="33">
        <v>6</v>
      </c>
      <c r="Q87" s="34">
        <v>5</v>
      </c>
    </row>
    <row r="88" spans="1:17" ht="15.75" x14ac:dyDescent="0.25">
      <c r="A88" s="61" t="s">
        <v>78</v>
      </c>
      <c r="B88" s="33">
        <v>3</v>
      </c>
      <c r="C88" s="34">
        <v>6</v>
      </c>
      <c r="D88" s="33" t="s">
        <v>25</v>
      </c>
      <c r="E88" s="34" t="s">
        <v>25</v>
      </c>
      <c r="F88" s="33" t="s">
        <v>25</v>
      </c>
      <c r="G88" s="34" t="s">
        <v>25</v>
      </c>
      <c r="H88" s="33" t="s">
        <v>25</v>
      </c>
      <c r="I88" s="34" t="s">
        <v>25</v>
      </c>
      <c r="J88" s="33" t="s">
        <v>25</v>
      </c>
      <c r="K88" s="34" t="s">
        <v>25</v>
      </c>
      <c r="L88" s="33" t="s">
        <v>25</v>
      </c>
      <c r="M88" s="34" t="s">
        <v>25</v>
      </c>
      <c r="N88" s="33" t="s">
        <v>25</v>
      </c>
      <c r="O88" s="34" t="s">
        <v>25</v>
      </c>
      <c r="P88" s="33">
        <v>3</v>
      </c>
      <c r="Q88" s="34">
        <v>6</v>
      </c>
    </row>
    <row r="89" spans="1:17" ht="15.75" x14ac:dyDescent="0.25">
      <c r="A89" s="122" t="s">
        <v>98</v>
      </c>
      <c r="B89" s="29">
        <v>88</v>
      </c>
      <c r="C89" s="30">
        <v>139</v>
      </c>
      <c r="D89" s="29">
        <v>39</v>
      </c>
      <c r="E89" s="30">
        <v>8</v>
      </c>
      <c r="F89" s="29">
        <v>44</v>
      </c>
      <c r="G89" s="30">
        <v>55</v>
      </c>
      <c r="H89" s="29" t="s">
        <v>25</v>
      </c>
      <c r="I89" s="30" t="s">
        <v>25</v>
      </c>
      <c r="J89" s="29">
        <v>1</v>
      </c>
      <c r="K89" s="30">
        <v>2</v>
      </c>
      <c r="L89" s="29" t="s">
        <v>25</v>
      </c>
      <c r="M89" s="30" t="s">
        <v>25</v>
      </c>
      <c r="N89" s="29">
        <v>1</v>
      </c>
      <c r="O89" s="30" t="s">
        <v>25</v>
      </c>
      <c r="P89" s="29">
        <v>173</v>
      </c>
      <c r="Q89" s="30">
        <v>204</v>
      </c>
    </row>
    <row r="90" spans="1:17" ht="15.75" x14ac:dyDescent="0.25">
      <c r="A90" s="61" t="s">
        <v>99</v>
      </c>
      <c r="B90" s="33">
        <v>7</v>
      </c>
      <c r="C90" s="34">
        <v>17</v>
      </c>
      <c r="D90" s="33">
        <v>1</v>
      </c>
      <c r="E90" s="34">
        <v>1</v>
      </c>
      <c r="F90" s="33">
        <v>1</v>
      </c>
      <c r="G90" s="34">
        <v>1</v>
      </c>
      <c r="H90" s="33" t="s">
        <v>25</v>
      </c>
      <c r="I90" s="34" t="s">
        <v>25</v>
      </c>
      <c r="J90" s="33" t="s">
        <v>25</v>
      </c>
      <c r="K90" s="34" t="s">
        <v>25</v>
      </c>
      <c r="L90" s="33" t="s">
        <v>25</v>
      </c>
      <c r="M90" s="34" t="s">
        <v>25</v>
      </c>
      <c r="N90" s="33" t="s">
        <v>25</v>
      </c>
      <c r="O90" s="34">
        <v>1</v>
      </c>
      <c r="P90" s="33">
        <v>9</v>
      </c>
      <c r="Q90" s="34">
        <v>20</v>
      </c>
    </row>
    <row r="91" spans="1:17" ht="15.75" x14ac:dyDescent="0.25">
      <c r="A91" s="61" t="s">
        <v>100</v>
      </c>
      <c r="B91" s="33">
        <v>213</v>
      </c>
      <c r="C91" s="34">
        <v>231</v>
      </c>
      <c r="D91" s="33">
        <v>6</v>
      </c>
      <c r="E91" s="34">
        <v>1</v>
      </c>
      <c r="F91" s="33">
        <v>85</v>
      </c>
      <c r="G91" s="34">
        <v>99</v>
      </c>
      <c r="H91" s="33">
        <v>4</v>
      </c>
      <c r="I91" s="34">
        <v>3</v>
      </c>
      <c r="J91" s="33" t="s">
        <v>25</v>
      </c>
      <c r="K91" s="34">
        <v>3</v>
      </c>
      <c r="L91" s="33" t="s">
        <v>25</v>
      </c>
      <c r="M91" s="34" t="s">
        <v>25</v>
      </c>
      <c r="N91" s="33">
        <v>2</v>
      </c>
      <c r="O91" s="34">
        <v>5</v>
      </c>
      <c r="P91" s="33">
        <v>310</v>
      </c>
      <c r="Q91" s="34">
        <v>342</v>
      </c>
    </row>
    <row r="92" spans="1:17" ht="15.75" x14ac:dyDescent="0.25">
      <c r="A92" s="61" t="s">
        <v>330</v>
      </c>
      <c r="B92" s="33">
        <v>17</v>
      </c>
      <c r="C92" s="34">
        <v>37</v>
      </c>
      <c r="D92" s="33">
        <v>1</v>
      </c>
      <c r="E92" s="34" t="s">
        <v>25</v>
      </c>
      <c r="F92" s="33">
        <v>11</v>
      </c>
      <c r="G92" s="34">
        <v>9</v>
      </c>
      <c r="H92" s="33" t="s">
        <v>25</v>
      </c>
      <c r="I92" s="34" t="s">
        <v>25</v>
      </c>
      <c r="J92" s="33" t="s">
        <v>25</v>
      </c>
      <c r="K92" s="34" t="s">
        <v>25</v>
      </c>
      <c r="L92" s="33" t="s">
        <v>25</v>
      </c>
      <c r="M92" s="34" t="s">
        <v>25</v>
      </c>
      <c r="N92" s="33">
        <v>1</v>
      </c>
      <c r="O92" s="34" t="s">
        <v>25</v>
      </c>
      <c r="P92" s="33">
        <v>30</v>
      </c>
      <c r="Q92" s="34">
        <v>46</v>
      </c>
    </row>
    <row r="93" spans="1:17" ht="15.75" x14ac:dyDescent="0.25">
      <c r="A93" s="61" t="s">
        <v>331</v>
      </c>
      <c r="B93" s="33">
        <v>851</v>
      </c>
      <c r="C93" s="34">
        <v>1216</v>
      </c>
      <c r="D93" s="33">
        <v>90</v>
      </c>
      <c r="E93" s="34">
        <v>52</v>
      </c>
      <c r="F93" s="33">
        <v>669</v>
      </c>
      <c r="G93" s="34">
        <v>820</v>
      </c>
      <c r="H93" s="33">
        <v>88</v>
      </c>
      <c r="I93" s="34">
        <v>84</v>
      </c>
      <c r="J93" s="33">
        <v>21</v>
      </c>
      <c r="K93" s="34">
        <v>26</v>
      </c>
      <c r="L93" s="33" t="s">
        <v>25</v>
      </c>
      <c r="M93" s="34" t="s">
        <v>25</v>
      </c>
      <c r="N93" s="33">
        <v>45</v>
      </c>
      <c r="O93" s="34">
        <v>39</v>
      </c>
      <c r="P93" s="33">
        <v>1764</v>
      </c>
      <c r="Q93" s="34">
        <v>2237</v>
      </c>
    </row>
    <row r="94" spans="1:17" ht="15.75" x14ac:dyDescent="0.25">
      <c r="A94" s="61" t="s">
        <v>101</v>
      </c>
      <c r="B94" s="33">
        <v>111</v>
      </c>
      <c r="C94" s="34">
        <v>110</v>
      </c>
      <c r="D94" s="33">
        <v>9</v>
      </c>
      <c r="E94" s="34" t="s">
        <v>25</v>
      </c>
      <c r="F94" s="33">
        <v>14</v>
      </c>
      <c r="G94" s="34">
        <v>32</v>
      </c>
      <c r="H94" s="33">
        <v>1</v>
      </c>
      <c r="I94" s="34" t="s">
        <v>25</v>
      </c>
      <c r="J94" s="33">
        <v>3</v>
      </c>
      <c r="K94" s="34" t="s">
        <v>25</v>
      </c>
      <c r="L94" s="33" t="s">
        <v>25</v>
      </c>
      <c r="M94" s="34" t="s">
        <v>25</v>
      </c>
      <c r="N94" s="33" t="s">
        <v>25</v>
      </c>
      <c r="O94" s="34" t="s">
        <v>25</v>
      </c>
      <c r="P94" s="33">
        <v>138</v>
      </c>
      <c r="Q94" s="34">
        <v>142</v>
      </c>
    </row>
    <row r="95" spans="1:17" ht="15.75" x14ac:dyDescent="0.25">
      <c r="A95" s="61" t="s">
        <v>102</v>
      </c>
      <c r="B95" s="33">
        <v>73</v>
      </c>
      <c r="C95" s="34">
        <v>122</v>
      </c>
      <c r="D95" s="33">
        <v>3</v>
      </c>
      <c r="E95" s="34">
        <v>11</v>
      </c>
      <c r="F95" s="33">
        <v>22</v>
      </c>
      <c r="G95" s="34">
        <v>28</v>
      </c>
      <c r="H95" s="33">
        <v>6</v>
      </c>
      <c r="I95" s="34">
        <v>4</v>
      </c>
      <c r="J95" s="33" t="s">
        <v>25</v>
      </c>
      <c r="K95" s="34">
        <v>3</v>
      </c>
      <c r="L95" s="33" t="s">
        <v>25</v>
      </c>
      <c r="M95" s="34" t="s">
        <v>25</v>
      </c>
      <c r="N95" s="33">
        <v>3</v>
      </c>
      <c r="O95" s="34">
        <v>1</v>
      </c>
      <c r="P95" s="29">
        <v>107</v>
      </c>
      <c r="Q95" s="30">
        <v>169</v>
      </c>
    </row>
    <row r="96" spans="1:17" ht="15.75" x14ac:dyDescent="0.25">
      <c r="A96" s="61" t="s">
        <v>332</v>
      </c>
      <c r="B96" s="33">
        <v>76</v>
      </c>
      <c r="C96" s="34">
        <v>107</v>
      </c>
      <c r="D96" s="33">
        <v>1</v>
      </c>
      <c r="E96" s="34" t="s">
        <v>25</v>
      </c>
      <c r="F96" s="33">
        <v>22</v>
      </c>
      <c r="G96" s="34">
        <v>9</v>
      </c>
      <c r="H96" s="33" t="s">
        <v>25</v>
      </c>
      <c r="I96" s="34" t="s">
        <v>25</v>
      </c>
      <c r="J96" s="33" t="s">
        <v>25</v>
      </c>
      <c r="K96" s="34">
        <v>1</v>
      </c>
      <c r="L96" s="33" t="s">
        <v>25</v>
      </c>
      <c r="M96" s="34" t="s">
        <v>25</v>
      </c>
      <c r="N96" s="33" t="s">
        <v>25</v>
      </c>
      <c r="O96" s="34">
        <v>2</v>
      </c>
      <c r="P96" s="33">
        <v>99</v>
      </c>
      <c r="Q96" s="34">
        <v>119</v>
      </c>
    </row>
    <row r="97" spans="1:17" ht="15.75" x14ac:dyDescent="0.25">
      <c r="A97" s="61" t="s">
        <v>103</v>
      </c>
      <c r="B97" s="33">
        <v>410</v>
      </c>
      <c r="C97" s="34">
        <v>703</v>
      </c>
      <c r="D97" s="33">
        <v>64</v>
      </c>
      <c r="E97" s="34">
        <v>24</v>
      </c>
      <c r="F97" s="33">
        <v>421</v>
      </c>
      <c r="G97" s="34">
        <v>509</v>
      </c>
      <c r="H97" s="33">
        <v>15</v>
      </c>
      <c r="I97" s="34">
        <v>24</v>
      </c>
      <c r="J97" s="33">
        <v>10</v>
      </c>
      <c r="K97" s="34">
        <v>12</v>
      </c>
      <c r="L97" s="33" t="s">
        <v>25</v>
      </c>
      <c r="M97" s="34" t="s">
        <v>25</v>
      </c>
      <c r="N97" s="33">
        <v>13</v>
      </c>
      <c r="O97" s="34">
        <v>9</v>
      </c>
      <c r="P97" s="33">
        <v>933</v>
      </c>
      <c r="Q97" s="34">
        <v>1281</v>
      </c>
    </row>
    <row r="98" spans="1:17" ht="15.75" x14ac:dyDescent="0.25">
      <c r="A98" s="61" t="s">
        <v>333</v>
      </c>
      <c r="B98" s="33" t="s">
        <v>25</v>
      </c>
      <c r="C98" s="34">
        <v>2</v>
      </c>
      <c r="D98" s="33" t="s">
        <v>25</v>
      </c>
      <c r="E98" s="34" t="s">
        <v>25</v>
      </c>
      <c r="F98" s="33" t="s">
        <v>25</v>
      </c>
      <c r="G98" s="34">
        <v>1</v>
      </c>
      <c r="H98" s="33" t="s">
        <v>25</v>
      </c>
      <c r="I98" s="34" t="s">
        <v>25</v>
      </c>
      <c r="J98" s="33" t="s">
        <v>25</v>
      </c>
      <c r="K98" s="34" t="s">
        <v>25</v>
      </c>
      <c r="L98" s="33" t="s">
        <v>25</v>
      </c>
      <c r="M98" s="34" t="s">
        <v>25</v>
      </c>
      <c r="N98" s="33" t="s">
        <v>25</v>
      </c>
      <c r="O98" s="34" t="s">
        <v>25</v>
      </c>
      <c r="P98" s="33" t="s">
        <v>25</v>
      </c>
      <c r="Q98" s="34">
        <v>3</v>
      </c>
    </row>
    <row r="99" spans="1:17" ht="15.75" x14ac:dyDescent="0.25">
      <c r="A99" s="61" t="s">
        <v>104</v>
      </c>
      <c r="B99" s="33">
        <v>13</v>
      </c>
      <c r="C99" s="34">
        <v>21</v>
      </c>
      <c r="D99" s="33" t="s">
        <v>25</v>
      </c>
      <c r="E99" s="34">
        <v>2</v>
      </c>
      <c r="F99" s="33">
        <v>5</v>
      </c>
      <c r="G99" s="34">
        <v>8</v>
      </c>
      <c r="H99" s="33" t="s">
        <v>25</v>
      </c>
      <c r="I99" s="34" t="s">
        <v>25</v>
      </c>
      <c r="J99" s="33">
        <v>1</v>
      </c>
      <c r="K99" s="34" t="s">
        <v>25</v>
      </c>
      <c r="L99" s="33" t="s">
        <v>25</v>
      </c>
      <c r="M99" s="34" t="s">
        <v>25</v>
      </c>
      <c r="N99" s="33" t="s">
        <v>25</v>
      </c>
      <c r="O99" s="34">
        <v>1</v>
      </c>
      <c r="P99" s="33">
        <v>19</v>
      </c>
      <c r="Q99" s="34">
        <v>32</v>
      </c>
    </row>
    <row r="100" spans="1:17" ht="15.75" x14ac:dyDescent="0.25">
      <c r="A100" s="61" t="s">
        <v>105</v>
      </c>
      <c r="B100" s="33">
        <v>45</v>
      </c>
      <c r="C100" s="34">
        <v>68</v>
      </c>
      <c r="D100" s="33">
        <v>22</v>
      </c>
      <c r="E100" s="34">
        <v>13</v>
      </c>
      <c r="F100" s="33">
        <v>52</v>
      </c>
      <c r="G100" s="34">
        <v>54</v>
      </c>
      <c r="H100" s="33">
        <v>3</v>
      </c>
      <c r="I100" s="34">
        <v>2</v>
      </c>
      <c r="J100" s="33" t="s">
        <v>25</v>
      </c>
      <c r="K100" s="34">
        <v>1</v>
      </c>
      <c r="L100" s="33" t="s">
        <v>25</v>
      </c>
      <c r="M100" s="34" t="s">
        <v>25</v>
      </c>
      <c r="N100" s="33">
        <v>1</v>
      </c>
      <c r="O100" s="34">
        <v>2</v>
      </c>
      <c r="P100" s="33">
        <v>123</v>
      </c>
      <c r="Q100" s="34">
        <v>140</v>
      </c>
    </row>
    <row r="101" spans="1:17" ht="15.75" x14ac:dyDescent="0.25">
      <c r="A101" s="61" t="s">
        <v>106</v>
      </c>
      <c r="B101" s="33">
        <v>18</v>
      </c>
      <c r="C101" s="34">
        <v>22</v>
      </c>
      <c r="D101" s="33">
        <v>1</v>
      </c>
      <c r="E101" s="34">
        <v>2</v>
      </c>
      <c r="F101" s="33">
        <v>7</v>
      </c>
      <c r="G101" s="34">
        <v>5</v>
      </c>
      <c r="H101" s="33" t="s">
        <v>25</v>
      </c>
      <c r="I101" s="34" t="s">
        <v>25</v>
      </c>
      <c r="J101" s="33" t="s">
        <v>25</v>
      </c>
      <c r="K101" s="34" t="s">
        <v>25</v>
      </c>
      <c r="L101" s="33" t="s">
        <v>25</v>
      </c>
      <c r="M101" s="34" t="s">
        <v>25</v>
      </c>
      <c r="N101" s="33" t="s">
        <v>25</v>
      </c>
      <c r="O101" s="34" t="s">
        <v>25</v>
      </c>
      <c r="P101" s="29">
        <v>26</v>
      </c>
      <c r="Q101" s="30">
        <v>29</v>
      </c>
    </row>
    <row r="102" spans="1:17" ht="15.75" x14ac:dyDescent="0.25">
      <c r="A102" s="61" t="s">
        <v>453</v>
      </c>
      <c r="B102" s="33">
        <v>3</v>
      </c>
      <c r="C102" s="34">
        <v>6</v>
      </c>
      <c r="D102" s="33" t="s">
        <v>25</v>
      </c>
      <c r="E102" s="34">
        <v>2</v>
      </c>
      <c r="F102" s="33" t="s">
        <v>25</v>
      </c>
      <c r="G102" s="34" t="s">
        <v>25</v>
      </c>
      <c r="H102" s="33" t="s">
        <v>25</v>
      </c>
      <c r="I102" s="34" t="s">
        <v>25</v>
      </c>
      <c r="J102" s="33" t="s">
        <v>25</v>
      </c>
      <c r="K102" s="34" t="s">
        <v>25</v>
      </c>
      <c r="L102" s="33" t="s">
        <v>25</v>
      </c>
      <c r="M102" s="34" t="s">
        <v>25</v>
      </c>
      <c r="N102" s="33" t="s">
        <v>25</v>
      </c>
      <c r="O102" s="34" t="s">
        <v>25</v>
      </c>
      <c r="P102" s="33">
        <v>3</v>
      </c>
      <c r="Q102" s="34">
        <v>8</v>
      </c>
    </row>
    <row r="103" spans="1:17" ht="16.5" thickBot="1" x14ac:dyDescent="0.3">
      <c r="A103" s="119" t="s">
        <v>7</v>
      </c>
      <c r="B103" s="37">
        <v>5644</v>
      </c>
      <c r="C103" s="38">
        <v>7233</v>
      </c>
      <c r="D103" s="37">
        <v>903</v>
      </c>
      <c r="E103" s="38">
        <v>543</v>
      </c>
      <c r="F103" s="37">
        <v>3016</v>
      </c>
      <c r="G103" s="38">
        <v>3524</v>
      </c>
      <c r="H103" s="37">
        <v>199</v>
      </c>
      <c r="I103" s="38">
        <v>207</v>
      </c>
      <c r="J103" s="37">
        <v>88</v>
      </c>
      <c r="K103" s="38">
        <v>97</v>
      </c>
      <c r="L103" s="37">
        <v>1</v>
      </c>
      <c r="M103" s="38" t="s">
        <v>25</v>
      </c>
      <c r="N103" s="37">
        <v>126</v>
      </c>
      <c r="O103" s="38">
        <v>130</v>
      </c>
      <c r="P103" s="37">
        <v>9977</v>
      </c>
      <c r="Q103" s="38">
        <v>11734</v>
      </c>
    </row>
    <row r="105" spans="1:17" ht="15.75" x14ac:dyDescent="0.25">
      <c r="A105" s="161" t="s">
        <v>8</v>
      </c>
      <c r="B105" s="77"/>
      <c r="C105" s="77"/>
      <c r="D105" s="77"/>
      <c r="E105" s="77"/>
      <c r="F105" s="77"/>
      <c r="G105" s="77"/>
      <c r="H105" s="77"/>
      <c r="I105" s="77"/>
      <c r="J105" s="77"/>
      <c r="K105" s="77"/>
      <c r="L105" s="77"/>
      <c r="M105" s="77"/>
      <c r="N105" s="77"/>
      <c r="O105" s="77"/>
    </row>
    <row r="106" spans="1:17" ht="15.75" x14ac:dyDescent="0.25">
      <c r="B106" s="77"/>
      <c r="C106" s="77"/>
      <c r="D106" s="77"/>
      <c r="E106" s="77"/>
      <c r="F106" s="77"/>
      <c r="G106" s="77"/>
      <c r="H106" s="77"/>
      <c r="I106" s="77"/>
      <c r="J106" s="77"/>
      <c r="K106" s="77"/>
      <c r="L106" s="77"/>
      <c r="M106" s="77"/>
      <c r="N106" s="77"/>
      <c r="O106" s="77"/>
    </row>
    <row r="107" spans="1:17" ht="15.75" x14ac:dyDescent="0.25">
      <c r="A107" s="104" t="s">
        <v>246</v>
      </c>
      <c r="B107" s="77"/>
      <c r="C107" s="77"/>
      <c r="D107" s="77"/>
      <c r="E107" s="77"/>
      <c r="F107" s="77"/>
      <c r="G107" s="77"/>
      <c r="H107" s="77"/>
      <c r="I107" s="77"/>
      <c r="J107" s="77"/>
      <c r="K107" s="77"/>
      <c r="L107" s="77"/>
      <c r="M107" s="77"/>
      <c r="N107" s="77"/>
      <c r="O107" s="77"/>
    </row>
  </sheetData>
  <mergeCells count="9">
    <mergeCell ref="L3:M3"/>
    <mergeCell ref="N3:O3"/>
    <mergeCell ref="P3:Q3"/>
    <mergeCell ref="A3:A4"/>
    <mergeCell ref="B3:C3"/>
    <mergeCell ref="D3:E3"/>
    <mergeCell ref="F3:G3"/>
    <mergeCell ref="H3:I3"/>
    <mergeCell ref="J3:K3"/>
  </mergeCells>
  <hyperlinks>
    <hyperlink ref="J1" location="'Table of Contents'!C2" display="Back to Table of Contents"/>
  </hyperlinks>
  <pageMargins left="0.75" right="0.75" top="1" bottom="1" header="0.5" footer="0.5"/>
  <pageSetup paperSize="9" scale="32" orientation="portrait" r:id="rId1"/>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8"/>
  <sheetViews>
    <sheetView showGridLines="0" zoomScaleNormal="100" workbookViewId="0"/>
  </sheetViews>
  <sheetFormatPr defaultRowHeight="15" x14ac:dyDescent="0.25"/>
  <cols>
    <col min="1" max="1" width="77.140625" customWidth="1"/>
    <col min="2" max="2" width="20.140625" customWidth="1"/>
    <col min="3" max="3" width="20.5703125" customWidth="1"/>
    <col min="4" max="4" width="23" customWidth="1"/>
    <col min="5" max="5" width="20.140625" customWidth="1"/>
    <col min="6" max="6" width="14" customWidth="1"/>
    <col min="7" max="7" width="21" customWidth="1"/>
    <col min="8" max="8" width="12" customWidth="1"/>
    <col min="9" max="9" width="12.42578125" customWidth="1"/>
  </cols>
  <sheetData>
    <row r="1" spans="1:10" x14ac:dyDescent="0.25">
      <c r="A1" s="8" t="s">
        <v>625</v>
      </c>
      <c r="J1" s="7" t="s">
        <v>892</v>
      </c>
    </row>
    <row r="2" spans="1:10" ht="15.75" thickBot="1" x14ac:dyDescent="0.3">
      <c r="A2" s="2"/>
    </row>
    <row r="3" spans="1:10" ht="30" x14ac:dyDescent="0.25">
      <c r="A3" s="165" t="s">
        <v>49</v>
      </c>
      <c r="B3" s="162" t="s">
        <v>227</v>
      </c>
      <c r="C3" s="162" t="s">
        <v>254</v>
      </c>
      <c r="D3" s="162" t="s">
        <v>247</v>
      </c>
      <c r="E3" s="162" t="s">
        <v>248</v>
      </c>
      <c r="F3" s="170" t="s">
        <v>964</v>
      </c>
      <c r="G3" s="162" t="s">
        <v>255</v>
      </c>
      <c r="H3" s="162" t="s">
        <v>251</v>
      </c>
      <c r="I3" s="167" t="s">
        <v>7</v>
      </c>
    </row>
    <row r="4" spans="1:10" ht="16.5" thickBot="1" x14ac:dyDescent="0.3">
      <c r="A4" s="166"/>
      <c r="B4" s="169"/>
      <c r="C4" s="116" t="s">
        <v>256</v>
      </c>
      <c r="D4" s="169"/>
      <c r="E4" s="169"/>
      <c r="F4" s="169"/>
      <c r="G4" s="169" t="s">
        <v>258</v>
      </c>
      <c r="H4" s="169"/>
      <c r="I4" s="168"/>
    </row>
    <row r="5" spans="1:10" ht="15.75" x14ac:dyDescent="0.25">
      <c r="A5" s="118" t="s">
        <v>285</v>
      </c>
      <c r="B5" s="50">
        <v>14</v>
      </c>
      <c r="C5" s="39">
        <v>10</v>
      </c>
      <c r="D5" s="39" t="s">
        <v>25</v>
      </c>
      <c r="E5" s="39">
        <v>6</v>
      </c>
      <c r="F5" s="39" t="s">
        <v>25</v>
      </c>
      <c r="G5" s="39" t="s">
        <v>25</v>
      </c>
      <c r="H5" s="46">
        <v>1</v>
      </c>
      <c r="I5" s="51">
        <v>31</v>
      </c>
    </row>
    <row r="6" spans="1:10" ht="15.75" x14ac:dyDescent="0.25">
      <c r="A6" s="61" t="s">
        <v>56</v>
      </c>
      <c r="B6" s="53" t="s">
        <v>25</v>
      </c>
      <c r="C6" s="40">
        <v>1</v>
      </c>
      <c r="D6" s="40" t="s">
        <v>25</v>
      </c>
      <c r="E6" s="40" t="s">
        <v>25</v>
      </c>
      <c r="F6" s="40" t="s">
        <v>25</v>
      </c>
      <c r="G6" s="40" t="s">
        <v>25</v>
      </c>
      <c r="H6" s="52" t="s">
        <v>25</v>
      </c>
      <c r="I6" s="54">
        <v>1</v>
      </c>
    </row>
    <row r="7" spans="1:10" ht="15.75" x14ac:dyDescent="0.25">
      <c r="A7" s="61" t="s">
        <v>286</v>
      </c>
      <c r="B7" s="53" t="s">
        <v>25</v>
      </c>
      <c r="C7" s="40" t="s">
        <v>25</v>
      </c>
      <c r="D7" s="40" t="s">
        <v>25</v>
      </c>
      <c r="E7" s="40" t="s">
        <v>25</v>
      </c>
      <c r="F7" s="40" t="s">
        <v>25</v>
      </c>
      <c r="G7" s="40">
        <v>1</v>
      </c>
      <c r="H7" s="52" t="s">
        <v>25</v>
      </c>
      <c r="I7" s="54">
        <v>1</v>
      </c>
    </row>
    <row r="8" spans="1:10" ht="15.75" x14ac:dyDescent="0.25">
      <c r="A8" s="61" t="s">
        <v>57</v>
      </c>
      <c r="B8" s="53">
        <v>2</v>
      </c>
      <c r="C8" s="40">
        <v>3</v>
      </c>
      <c r="D8" s="40" t="s">
        <v>25</v>
      </c>
      <c r="E8" s="40">
        <v>1</v>
      </c>
      <c r="F8" s="40" t="s">
        <v>25</v>
      </c>
      <c r="G8" s="40" t="s">
        <v>25</v>
      </c>
      <c r="H8" s="52" t="s">
        <v>25</v>
      </c>
      <c r="I8" s="54">
        <v>6</v>
      </c>
    </row>
    <row r="9" spans="1:10" ht="15.75" x14ac:dyDescent="0.25">
      <c r="A9" s="61" t="s">
        <v>58</v>
      </c>
      <c r="B9" s="53">
        <v>3</v>
      </c>
      <c r="C9" s="40" t="s">
        <v>25</v>
      </c>
      <c r="D9" s="40" t="s">
        <v>25</v>
      </c>
      <c r="E9" s="40" t="s">
        <v>25</v>
      </c>
      <c r="F9" s="40" t="s">
        <v>25</v>
      </c>
      <c r="G9" s="40" t="s">
        <v>25</v>
      </c>
      <c r="H9" s="52" t="s">
        <v>25</v>
      </c>
      <c r="I9" s="54">
        <v>3</v>
      </c>
    </row>
    <row r="10" spans="1:10" ht="15.75" x14ac:dyDescent="0.25">
      <c r="A10" s="61" t="s">
        <v>287</v>
      </c>
      <c r="B10" s="53" t="s">
        <v>25</v>
      </c>
      <c r="C10" s="40">
        <v>1</v>
      </c>
      <c r="D10" s="40" t="s">
        <v>25</v>
      </c>
      <c r="E10" s="40" t="s">
        <v>25</v>
      </c>
      <c r="F10" s="40" t="s">
        <v>25</v>
      </c>
      <c r="G10" s="40" t="s">
        <v>25</v>
      </c>
      <c r="H10" s="52" t="s">
        <v>25</v>
      </c>
      <c r="I10" s="54">
        <v>1</v>
      </c>
    </row>
    <row r="11" spans="1:10" ht="15.75" x14ac:dyDescent="0.25">
      <c r="A11" s="61" t="s">
        <v>288</v>
      </c>
      <c r="B11" s="53">
        <v>4</v>
      </c>
      <c r="C11" s="40" t="s">
        <v>25</v>
      </c>
      <c r="D11" s="40" t="s">
        <v>25</v>
      </c>
      <c r="E11" s="40" t="s">
        <v>25</v>
      </c>
      <c r="F11" s="40" t="s">
        <v>25</v>
      </c>
      <c r="G11" s="40" t="s">
        <v>25</v>
      </c>
      <c r="H11" s="52" t="s">
        <v>25</v>
      </c>
      <c r="I11" s="54">
        <v>4</v>
      </c>
    </row>
    <row r="12" spans="1:10" ht="15.75" x14ac:dyDescent="0.25">
      <c r="A12" s="61" t="s">
        <v>59</v>
      </c>
      <c r="B12" s="53">
        <v>1</v>
      </c>
      <c r="C12" s="40">
        <v>2</v>
      </c>
      <c r="D12" s="40" t="s">
        <v>25</v>
      </c>
      <c r="E12" s="40" t="s">
        <v>25</v>
      </c>
      <c r="F12" s="40" t="s">
        <v>25</v>
      </c>
      <c r="G12" s="40">
        <v>1</v>
      </c>
      <c r="H12" s="52" t="s">
        <v>25</v>
      </c>
      <c r="I12" s="54">
        <v>4</v>
      </c>
    </row>
    <row r="13" spans="1:10" ht="15.75" x14ac:dyDescent="0.25">
      <c r="A13" s="61" t="s">
        <v>60</v>
      </c>
      <c r="B13" s="53">
        <v>9</v>
      </c>
      <c r="C13" s="40" t="s">
        <v>25</v>
      </c>
      <c r="D13" s="40" t="s">
        <v>25</v>
      </c>
      <c r="E13" s="40" t="s">
        <v>25</v>
      </c>
      <c r="F13" s="40" t="s">
        <v>25</v>
      </c>
      <c r="G13" s="40" t="s">
        <v>25</v>
      </c>
      <c r="H13" s="52" t="s">
        <v>25</v>
      </c>
      <c r="I13" s="54">
        <v>9</v>
      </c>
    </row>
    <row r="14" spans="1:10" ht="15.75" x14ac:dyDescent="0.25">
      <c r="A14" s="61" t="s">
        <v>61</v>
      </c>
      <c r="B14" s="53" t="s">
        <v>25</v>
      </c>
      <c r="C14" s="40" t="s">
        <v>25</v>
      </c>
      <c r="D14" s="40" t="s">
        <v>25</v>
      </c>
      <c r="E14" s="40" t="s">
        <v>25</v>
      </c>
      <c r="F14" s="40" t="s">
        <v>25</v>
      </c>
      <c r="G14" s="40" t="s">
        <v>25</v>
      </c>
      <c r="H14" s="52" t="s">
        <v>25</v>
      </c>
      <c r="I14" s="54" t="s">
        <v>25</v>
      </c>
    </row>
    <row r="15" spans="1:10" ht="15.75" x14ac:dyDescent="0.25">
      <c r="A15" s="61" t="s">
        <v>289</v>
      </c>
      <c r="B15" s="53">
        <v>1</v>
      </c>
      <c r="C15" s="40" t="s">
        <v>25</v>
      </c>
      <c r="D15" s="40" t="s">
        <v>25</v>
      </c>
      <c r="E15" s="40" t="s">
        <v>25</v>
      </c>
      <c r="F15" s="40" t="s">
        <v>25</v>
      </c>
      <c r="G15" s="40" t="s">
        <v>25</v>
      </c>
      <c r="H15" s="52" t="s">
        <v>25</v>
      </c>
      <c r="I15" s="54">
        <v>1</v>
      </c>
    </row>
    <row r="16" spans="1:10" ht="15.75" x14ac:dyDescent="0.25">
      <c r="A16" s="61" t="s">
        <v>62</v>
      </c>
      <c r="B16" s="53">
        <v>62</v>
      </c>
      <c r="C16" s="40" t="s">
        <v>25</v>
      </c>
      <c r="D16" s="40" t="s">
        <v>25</v>
      </c>
      <c r="E16" s="40">
        <v>1</v>
      </c>
      <c r="F16" s="40" t="s">
        <v>25</v>
      </c>
      <c r="G16" s="40" t="s">
        <v>25</v>
      </c>
      <c r="H16" s="52" t="s">
        <v>25</v>
      </c>
      <c r="I16" s="54">
        <v>63</v>
      </c>
    </row>
    <row r="17" spans="1:9" ht="15.75" x14ac:dyDescent="0.25">
      <c r="A17" s="61" t="s">
        <v>290</v>
      </c>
      <c r="B17" s="53" t="s">
        <v>25</v>
      </c>
      <c r="C17" s="40" t="s">
        <v>25</v>
      </c>
      <c r="D17" s="40" t="s">
        <v>25</v>
      </c>
      <c r="E17" s="40" t="s">
        <v>25</v>
      </c>
      <c r="F17" s="40" t="s">
        <v>25</v>
      </c>
      <c r="G17" s="40" t="s">
        <v>25</v>
      </c>
      <c r="H17" s="52" t="s">
        <v>25</v>
      </c>
      <c r="I17" s="54" t="s">
        <v>25</v>
      </c>
    </row>
    <row r="18" spans="1:9" ht="15.75" x14ac:dyDescent="0.25">
      <c r="A18" s="61" t="s">
        <v>291</v>
      </c>
      <c r="B18" s="53">
        <v>4</v>
      </c>
      <c r="C18" s="40" t="s">
        <v>25</v>
      </c>
      <c r="D18" s="40" t="s">
        <v>25</v>
      </c>
      <c r="E18" s="40" t="s">
        <v>25</v>
      </c>
      <c r="F18" s="40" t="s">
        <v>25</v>
      </c>
      <c r="G18" s="40" t="s">
        <v>25</v>
      </c>
      <c r="H18" s="52" t="s">
        <v>25</v>
      </c>
      <c r="I18" s="54">
        <v>4</v>
      </c>
    </row>
    <row r="19" spans="1:9" ht="15.75" x14ac:dyDescent="0.25">
      <c r="A19" s="61" t="s">
        <v>292</v>
      </c>
      <c r="B19" s="53">
        <v>1</v>
      </c>
      <c r="C19" s="40" t="s">
        <v>25</v>
      </c>
      <c r="D19" s="40" t="s">
        <v>25</v>
      </c>
      <c r="E19" s="40" t="s">
        <v>25</v>
      </c>
      <c r="F19" s="40" t="s">
        <v>25</v>
      </c>
      <c r="G19" s="40" t="s">
        <v>25</v>
      </c>
      <c r="H19" s="52" t="s">
        <v>25</v>
      </c>
      <c r="I19" s="54">
        <v>1</v>
      </c>
    </row>
    <row r="20" spans="1:9" ht="15.75" x14ac:dyDescent="0.25">
      <c r="A20" s="61" t="s">
        <v>293</v>
      </c>
      <c r="B20" s="53">
        <v>1</v>
      </c>
      <c r="C20" s="40" t="s">
        <v>25</v>
      </c>
      <c r="D20" s="40" t="s">
        <v>25</v>
      </c>
      <c r="E20" s="40" t="s">
        <v>25</v>
      </c>
      <c r="F20" s="40" t="s">
        <v>25</v>
      </c>
      <c r="G20" s="40" t="s">
        <v>25</v>
      </c>
      <c r="H20" s="52" t="s">
        <v>25</v>
      </c>
      <c r="I20" s="54">
        <v>1</v>
      </c>
    </row>
    <row r="21" spans="1:9" ht="15.75" x14ac:dyDescent="0.25">
      <c r="A21" s="61" t="s">
        <v>64</v>
      </c>
      <c r="B21" s="53">
        <v>1</v>
      </c>
      <c r="C21" s="40" t="s">
        <v>25</v>
      </c>
      <c r="D21" s="40" t="s">
        <v>25</v>
      </c>
      <c r="E21" s="40" t="s">
        <v>25</v>
      </c>
      <c r="F21" s="40" t="s">
        <v>25</v>
      </c>
      <c r="G21" s="40" t="s">
        <v>25</v>
      </c>
      <c r="H21" s="52" t="s">
        <v>25</v>
      </c>
      <c r="I21" s="54">
        <v>1</v>
      </c>
    </row>
    <row r="22" spans="1:9" ht="15.75" x14ac:dyDescent="0.25">
      <c r="A22" s="61" t="s">
        <v>295</v>
      </c>
      <c r="B22" s="53">
        <v>4</v>
      </c>
      <c r="C22" s="40">
        <v>6</v>
      </c>
      <c r="D22" s="40" t="s">
        <v>25</v>
      </c>
      <c r="E22" s="40" t="s">
        <v>25</v>
      </c>
      <c r="F22" s="40" t="s">
        <v>25</v>
      </c>
      <c r="G22" s="40" t="s">
        <v>25</v>
      </c>
      <c r="H22" s="52">
        <v>1</v>
      </c>
      <c r="I22" s="54">
        <v>11</v>
      </c>
    </row>
    <row r="23" spans="1:9" ht="15.75" x14ac:dyDescent="0.25">
      <c r="A23" s="61" t="s">
        <v>79</v>
      </c>
      <c r="B23" s="53">
        <v>8</v>
      </c>
      <c r="C23" s="40" t="s">
        <v>25</v>
      </c>
      <c r="D23" s="40" t="s">
        <v>25</v>
      </c>
      <c r="E23" s="40" t="s">
        <v>25</v>
      </c>
      <c r="F23" s="40" t="s">
        <v>25</v>
      </c>
      <c r="G23" s="40" t="s">
        <v>25</v>
      </c>
      <c r="H23" s="52" t="s">
        <v>25</v>
      </c>
      <c r="I23" s="54">
        <v>8</v>
      </c>
    </row>
    <row r="24" spans="1:9" ht="15.75" x14ac:dyDescent="0.25">
      <c r="A24" s="61" t="s">
        <v>80</v>
      </c>
      <c r="B24" s="53">
        <v>5</v>
      </c>
      <c r="C24" s="40" t="s">
        <v>25</v>
      </c>
      <c r="D24" s="40" t="s">
        <v>25</v>
      </c>
      <c r="E24" s="40" t="s">
        <v>25</v>
      </c>
      <c r="F24" s="40" t="s">
        <v>25</v>
      </c>
      <c r="G24" s="40">
        <v>1</v>
      </c>
      <c r="H24" s="52" t="s">
        <v>25</v>
      </c>
      <c r="I24" s="54">
        <v>6</v>
      </c>
    </row>
    <row r="25" spans="1:9" ht="15.75" x14ac:dyDescent="0.25">
      <c r="A25" s="61" t="s">
        <v>296</v>
      </c>
      <c r="B25" s="53">
        <v>2</v>
      </c>
      <c r="C25" s="40" t="s">
        <v>25</v>
      </c>
      <c r="D25" s="40" t="s">
        <v>25</v>
      </c>
      <c r="E25" s="40" t="s">
        <v>25</v>
      </c>
      <c r="F25" s="40" t="s">
        <v>25</v>
      </c>
      <c r="G25" s="40" t="s">
        <v>25</v>
      </c>
      <c r="H25" s="52" t="s">
        <v>25</v>
      </c>
      <c r="I25" s="54">
        <v>2</v>
      </c>
    </row>
    <row r="26" spans="1:9" ht="15.75" x14ac:dyDescent="0.25">
      <c r="A26" s="61" t="s">
        <v>297</v>
      </c>
      <c r="B26" s="53">
        <v>2</v>
      </c>
      <c r="C26" s="40" t="s">
        <v>25</v>
      </c>
      <c r="D26" s="40" t="s">
        <v>25</v>
      </c>
      <c r="E26" s="40">
        <v>1</v>
      </c>
      <c r="F26" s="40" t="s">
        <v>25</v>
      </c>
      <c r="G26" s="40" t="s">
        <v>25</v>
      </c>
      <c r="H26" s="52" t="s">
        <v>25</v>
      </c>
      <c r="I26" s="54">
        <v>3</v>
      </c>
    </row>
    <row r="27" spans="1:9" ht="15.75" x14ac:dyDescent="0.25">
      <c r="A27" s="61" t="s">
        <v>70</v>
      </c>
      <c r="B27" s="53">
        <v>89</v>
      </c>
      <c r="C27" s="40">
        <v>21</v>
      </c>
      <c r="D27" s="40" t="s">
        <v>25</v>
      </c>
      <c r="E27" s="40">
        <v>9</v>
      </c>
      <c r="F27" s="40" t="s">
        <v>25</v>
      </c>
      <c r="G27" s="40" t="s">
        <v>25</v>
      </c>
      <c r="H27" s="52">
        <v>2</v>
      </c>
      <c r="I27" s="54">
        <v>121</v>
      </c>
    </row>
    <row r="28" spans="1:9" ht="15.75" x14ac:dyDescent="0.25">
      <c r="A28" s="61" t="s">
        <v>71</v>
      </c>
      <c r="B28" s="53">
        <v>2</v>
      </c>
      <c r="C28" s="40" t="s">
        <v>25</v>
      </c>
      <c r="D28" s="40" t="s">
        <v>25</v>
      </c>
      <c r="E28" s="40">
        <v>3</v>
      </c>
      <c r="F28" s="40" t="s">
        <v>25</v>
      </c>
      <c r="G28" s="40" t="s">
        <v>25</v>
      </c>
      <c r="H28" s="52" t="s">
        <v>25</v>
      </c>
      <c r="I28" s="54">
        <v>5</v>
      </c>
    </row>
    <row r="29" spans="1:9" ht="15.75" x14ac:dyDescent="0.25">
      <c r="A29" s="61" t="s">
        <v>299</v>
      </c>
      <c r="B29" s="53">
        <v>22</v>
      </c>
      <c r="C29" s="40">
        <v>1</v>
      </c>
      <c r="D29" s="40" t="s">
        <v>25</v>
      </c>
      <c r="E29" s="40">
        <v>2</v>
      </c>
      <c r="F29" s="40" t="s">
        <v>25</v>
      </c>
      <c r="G29" s="40" t="s">
        <v>25</v>
      </c>
      <c r="H29" s="52" t="s">
        <v>25</v>
      </c>
      <c r="I29" s="54">
        <v>25</v>
      </c>
    </row>
    <row r="30" spans="1:9" ht="15.75" x14ac:dyDescent="0.25">
      <c r="A30" s="61" t="s">
        <v>72</v>
      </c>
      <c r="B30" s="53" t="s">
        <v>25</v>
      </c>
      <c r="C30" s="40" t="s">
        <v>25</v>
      </c>
      <c r="D30" s="40" t="s">
        <v>25</v>
      </c>
      <c r="E30" s="40" t="s">
        <v>25</v>
      </c>
      <c r="F30" s="40" t="s">
        <v>25</v>
      </c>
      <c r="G30" s="40" t="s">
        <v>25</v>
      </c>
      <c r="H30" s="52" t="s">
        <v>25</v>
      </c>
      <c r="I30" s="54" t="s">
        <v>25</v>
      </c>
    </row>
    <row r="31" spans="1:9" ht="15.75" x14ac:dyDescent="0.25">
      <c r="A31" s="61" t="s">
        <v>300</v>
      </c>
      <c r="B31" s="53" t="s">
        <v>25</v>
      </c>
      <c r="C31" s="40" t="s">
        <v>25</v>
      </c>
      <c r="D31" s="40" t="s">
        <v>25</v>
      </c>
      <c r="E31" s="40" t="s">
        <v>25</v>
      </c>
      <c r="F31" s="40" t="s">
        <v>25</v>
      </c>
      <c r="G31" s="40" t="s">
        <v>25</v>
      </c>
      <c r="H31" s="52" t="s">
        <v>25</v>
      </c>
      <c r="I31" s="54" t="s">
        <v>25</v>
      </c>
    </row>
    <row r="32" spans="1:9" ht="15.75" x14ac:dyDescent="0.25">
      <c r="A32" s="61" t="s">
        <v>301</v>
      </c>
      <c r="B32" s="53">
        <v>1</v>
      </c>
      <c r="C32" s="40">
        <v>1</v>
      </c>
      <c r="D32" s="40" t="s">
        <v>25</v>
      </c>
      <c r="E32" s="40" t="s">
        <v>25</v>
      </c>
      <c r="F32" s="40" t="s">
        <v>25</v>
      </c>
      <c r="G32" s="40">
        <v>1</v>
      </c>
      <c r="H32" s="52" t="s">
        <v>25</v>
      </c>
      <c r="I32" s="54">
        <v>3</v>
      </c>
    </row>
    <row r="33" spans="1:9" ht="15.75" x14ac:dyDescent="0.25">
      <c r="A33" s="61" t="s">
        <v>74</v>
      </c>
      <c r="B33" s="53" t="s">
        <v>25</v>
      </c>
      <c r="C33" s="40" t="s">
        <v>25</v>
      </c>
      <c r="D33" s="40" t="s">
        <v>25</v>
      </c>
      <c r="E33" s="40" t="s">
        <v>25</v>
      </c>
      <c r="F33" s="40" t="s">
        <v>25</v>
      </c>
      <c r="G33" s="40" t="s">
        <v>25</v>
      </c>
      <c r="H33" s="52" t="s">
        <v>25</v>
      </c>
      <c r="I33" s="54" t="s">
        <v>25</v>
      </c>
    </row>
    <row r="34" spans="1:9" ht="15.75" x14ac:dyDescent="0.25">
      <c r="A34" s="61" t="s">
        <v>302</v>
      </c>
      <c r="B34" s="53">
        <v>43</v>
      </c>
      <c r="C34" s="40" t="s">
        <v>25</v>
      </c>
      <c r="D34" s="40" t="s">
        <v>25</v>
      </c>
      <c r="E34" s="40" t="s">
        <v>25</v>
      </c>
      <c r="F34" s="40" t="s">
        <v>25</v>
      </c>
      <c r="G34" s="40" t="s">
        <v>25</v>
      </c>
      <c r="H34" s="52" t="s">
        <v>25</v>
      </c>
      <c r="I34" s="54">
        <v>43</v>
      </c>
    </row>
    <row r="35" spans="1:9" ht="15.75" x14ac:dyDescent="0.25">
      <c r="A35" s="61" t="s">
        <v>73</v>
      </c>
      <c r="B35" s="53">
        <v>1</v>
      </c>
      <c r="C35" s="40" t="s">
        <v>25</v>
      </c>
      <c r="D35" s="40" t="s">
        <v>25</v>
      </c>
      <c r="E35" s="40" t="s">
        <v>25</v>
      </c>
      <c r="F35" s="40" t="s">
        <v>25</v>
      </c>
      <c r="G35" s="40" t="s">
        <v>25</v>
      </c>
      <c r="H35" s="52" t="s">
        <v>25</v>
      </c>
      <c r="I35" s="54">
        <v>1</v>
      </c>
    </row>
    <row r="36" spans="1:9" ht="15.75" x14ac:dyDescent="0.25">
      <c r="A36" s="61" t="s">
        <v>75</v>
      </c>
      <c r="B36" s="53">
        <v>3</v>
      </c>
      <c r="C36" s="40" t="s">
        <v>25</v>
      </c>
      <c r="D36" s="40" t="s">
        <v>25</v>
      </c>
      <c r="E36" s="40" t="s">
        <v>25</v>
      </c>
      <c r="F36" s="40" t="s">
        <v>25</v>
      </c>
      <c r="G36" s="40" t="s">
        <v>25</v>
      </c>
      <c r="H36" s="52" t="s">
        <v>25</v>
      </c>
      <c r="I36" s="54">
        <v>3</v>
      </c>
    </row>
    <row r="37" spans="1:9" ht="15.75" x14ac:dyDescent="0.25">
      <c r="A37" s="61" t="s">
        <v>76</v>
      </c>
      <c r="B37" s="53">
        <v>6</v>
      </c>
      <c r="C37" s="40" t="s">
        <v>25</v>
      </c>
      <c r="D37" s="40" t="s">
        <v>25</v>
      </c>
      <c r="E37" s="40" t="s">
        <v>25</v>
      </c>
      <c r="F37" s="40" t="s">
        <v>25</v>
      </c>
      <c r="G37" s="40" t="s">
        <v>25</v>
      </c>
      <c r="H37" s="52" t="s">
        <v>25</v>
      </c>
      <c r="I37" s="54">
        <v>6</v>
      </c>
    </row>
    <row r="38" spans="1:9" ht="15.75" x14ac:dyDescent="0.25">
      <c r="A38" s="61" t="s">
        <v>303</v>
      </c>
      <c r="B38" s="53">
        <v>4</v>
      </c>
      <c r="C38" s="40" t="s">
        <v>25</v>
      </c>
      <c r="D38" s="40" t="s">
        <v>25</v>
      </c>
      <c r="E38" s="40" t="s">
        <v>25</v>
      </c>
      <c r="F38" s="40" t="s">
        <v>25</v>
      </c>
      <c r="G38" s="40" t="s">
        <v>25</v>
      </c>
      <c r="H38" s="52" t="s">
        <v>25</v>
      </c>
      <c r="I38" s="54">
        <v>4</v>
      </c>
    </row>
    <row r="39" spans="1:9" ht="15.75" x14ac:dyDescent="0.25">
      <c r="A39" s="61" t="s">
        <v>77</v>
      </c>
      <c r="B39" s="53" t="s">
        <v>25</v>
      </c>
      <c r="C39" s="40" t="s">
        <v>25</v>
      </c>
      <c r="D39" s="40" t="s">
        <v>25</v>
      </c>
      <c r="E39" s="40" t="s">
        <v>25</v>
      </c>
      <c r="F39" s="40" t="s">
        <v>25</v>
      </c>
      <c r="G39" s="40" t="s">
        <v>25</v>
      </c>
      <c r="H39" s="52" t="s">
        <v>25</v>
      </c>
      <c r="I39" s="54" t="s">
        <v>25</v>
      </c>
    </row>
    <row r="40" spans="1:9" ht="15.75" x14ac:dyDescent="0.25">
      <c r="A40" s="61" t="s">
        <v>82</v>
      </c>
      <c r="B40" s="53">
        <v>1</v>
      </c>
      <c r="C40" s="40" t="s">
        <v>25</v>
      </c>
      <c r="D40" s="40" t="s">
        <v>25</v>
      </c>
      <c r="E40" s="40">
        <v>2</v>
      </c>
      <c r="F40" s="40" t="s">
        <v>25</v>
      </c>
      <c r="G40" s="40">
        <v>1</v>
      </c>
      <c r="H40" s="52" t="s">
        <v>25</v>
      </c>
      <c r="I40" s="54">
        <v>4</v>
      </c>
    </row>
    <row r="41" spans="1:9" ht="15.75" x14ac:dyDescent="0.25">
      <c r="A41" s="61" t="s">
        <v>83</v>
      </c>
      <c r="B41" s="53">
        <v>2</v>
      </c>
      <c r="C41" s="40">
        <v>1</v>
      </c>
      <c r="D41" s="40" t="s">
        <v>25</v>
      </c>
      <c r="E41" s="40">
        <v>1</v>
      </c>
      <c r="F41" s="40" t="s">
        <v>25</v>
      </c>
      <c r="G41" s="40" t="s">
        <v>25</v>
      </c>
      <c r="H41" s="52" t="s">
        <v>25</v>
      </c>
      <c r="I41" s="54">
        <v>4</v>
      </c>
    </row>
    <row r="42" spans="1:9" ht="15.75" x14ac:dyDescent="0.25">
      <c r="A42" s="61" t="s">
        <v>304</v>
      </c>
      <c r="B42" s="53">
        <v>2</v>
      </c>
      <c r="C42" s="40" t="s">
        <v>25</v>
      </c>
      <c r="D42" s="40" t="s">
        <v>25</v>
      </c>
      <c r="E42" s="40" t="s">
        <v>25</v>
      </c>
      <c r="F42" s="40" t="s">
        <v>25</v>
      </c>
      <c r="G42" s="40" t="s">
        <v>25</v>
      </c>
      <c r="H42" s="52" t="s">
        <v>25</v>
      </c>
      <c r="I42" s="54">
        <v>2</v>
      </c>
    </row>
    <row r="43" spans="1:9" ht="15.75" x14ac:dyDescent="0.25">
      <c r="A43" s="61" t="s">
        <v>84</v>
      </c>
      <c r="B43" s="53">
        <v>6</v>
      </c>
      <c r="C43" s="40" t="s">
        <v>25</v>
      </c>
      <c r="D43" s="40" t="s">
        <v>25</v>
      </c>
      <c r="E43" s="40" t="s">
        <v>25</v>
      </c>
      <c r="F43" s="40" t="s">
        <v>25</v>
      </c>
      <c r="G43" s="40" t="s">
        <v>25</v>
      </c>
      <c r="H43" s="52" t="s">
        <v>25</v>
      </c>
      <c r="I43" s="54">
        <v>6</v>
      </c>
    </row>
    <row r="44" spans="1:9" ht="15.75" x14ac:dyDescent="0.25">
      <c r="A44" s="61" t="s">
        <v>305</v>
      </c>
      <c r="B44" s="53" t="s">
        <v>25</v>
      </c>
      <c r="C44" s="40" t="s">
        <v>25</v>
      </c>
      <c r="D44" s="40" t="s">
        <v>25</v>
      </c>
      <c r="E44" s="40" t="s">
        <v>25</v>
      </c>
      <c r="F44" s="40" t="s">
        <v>25</v>
      </c>
      <c r="G44" s="40" t="s">
        <v>25</v>
      </c>
      <c r="H44" s="52" t="s">
        <v>25</v>
      </c>
      <c r="I44" s="54" t="s">
        <v>25</v>
      </c>
    </row>
    <row r="45" spans="1:9" ht="15.75" x14ac:dyDescent="0.25">
      <c r="A45" s="61" t="s">
        <v>85</v>
      </c>
      <c r="B45" s="53">
        <v>9</v>
      </c>
      <c r="C45" s="40">
        <v>4</v>
      </c>
      <c r="D45" s="40" t="s">
        <v>25</v>
      </c>
      <c r="E45" s="40">
        <v>1</v>
      </c>
      <c r="F45" s="40" t="s">
        <v>25</v>
      </c>
      <c r="G45" s="40" t="s">
        <v>25</v>
      </c>
      <c r="H45" s="52" t="s">
        <v>25</v>
      </c>
      <c r="I45" s="54">
        <v>14</v>
      </c>
    </row>
    <row r="46" spans="1:9" ht="15.75" x14ac:dyDescent="0.25">
      <c r="A46" s="61" t="s">
        <v>306</v>
      </c>
      <c r="B46" s="53" t="s">
        <v>25</v>
      </c>
      <c r="C46" s="40" t="s">
        <v>25</v>
      </c>
      <c r="D46" s="40" t="s">
        <v>25</v>
      </c>
      <c r="E46" s="40" t="s">
        <v>25</v>
      </c>
      <c r="F46" s="40" t="s">
        <v>25</v>
      </c>
      <c r="G46" s="40" t="s">
        <v>25</v>
      </c>
      <c r="H46" s="52" t="s">
        <v>25</v>
      </c>
      <c r="I46" s="54" t="s">
        <v>25</v>
      </c>
    </row>
    <row r="47" spans="1:9" ht="15.75" x14ac:dyDescent="0.25">
      <c r="A47" s="61" t="s">
        <v>307</v>
      </c>
      <c r="B47" s="53">
        <v>12</v>
      </c>
      <c r="C47" s="40" t="s">
        <v>25</v>
      </c>
      <c r="D47" s="40" t="s">
        <v>25</v>
      </c>
      <c r="E47" s="40">
        <v>2</v>
      </c>
      <c r="F47" s="40" t="s">
        <v>25</v>
      </c>
      <c r="G47" s="40" t="s">
        <v>25</v>
      </c>
      <c r="H47" s="52" t="s">
        <v>25</v>
      </c>
      <c r="I47" s="54">
        <v>14</v>
      </c>
    </row>
    <row r="48" spans="1:9" ht="15.75" x14ac:dyDescent="0.25">
      <c r="A48" s="61" t="s">
        <v>308</v>
      </c>
      <c r="B48" s="53">
        <v>16</v>
      </c>
      <c r="C48" s="40">
        <v>9</v>
      </c>
      <c r="D48" s="40" t="s">
        <v>25</v>
      </c>
      <c r="E48" s="40">
        <v>5</v>
      </c>
      <c r="F48" s="40" t="s">
        <v>25</v>
      </c>
      <c r="G48" s="40" t="s">
        <v>25</v>
      </c>
      <c r="H48" s="52" t="s">
        <v>25</v>
      </c>
      <c r="I48" s="54">
        <v>30</v>
      </c>
    </row>
    <row r="49" spans="1:9" ht="15.75" x14ac:dyDescent="0.25">
      <c r="A49" s="61" t="s">
        <v>309</v>
      </c>
      <c r="B49" s="53" t="s">
        <v>25</v>
      </c>
      <c r="C49" s="40" t="s">
        <v>25</v>
      </c>
      <c r="D49" s="40" t="s">
        <v>25</v>
      </c>
      <c r="E49" s="40" t="s">
        <v>25</v>
      </c>
      <c r="F49" s="40" t="s">
        <v>25</v>
      </c>
      <c r="G49" s="40" t="s">
        <v>25</v>
      </c>
      <c r="H49" s="52" t="s">
        <v>25</v>
      </c>
      <c r="I49" s="54" t="s">
        <v>25</v>
      </c>
    </row>
    <row r="50" spans="1:9" ht="15.75" x14ac:dyDescent="0.25">
      <c r="A50" s="61" t="s">
        <v>310</v>
      </c>
      <c r="B50" s="53" t="s">
        <v>25</v>
      </c>
      <c r="C50" s="40" t="s">
        <v>25</v>
      </c>
      <c r="D50" s="40" t="s">
        <v>25</v>
      </c>
      <c r="E50" s="40" t="s">
        <v>25</v>
      </c>
      <c r="F50" s="40" t="s">
        <v>25</v>
      </c>
      <c r="G50" s="40" t="s">
        <v>25</v>
      </c>
      <c r="H50" s="52" t="s">
        <v>25</v>
      </c>
      <c r="I50" s="54" t="s">
        <v>25</v>
      </c>
    </row>
    <row r="51" spans="1:9" ht="15.75" x14ac:dyDescent="0.25">
      <c r="A51" s="61" t="s">
        <v>311</v>
      </c>
      <c r="B51" s="53" t="s">
        <v>25</v>
      </c>
      <c r="C51" s="40" t="s">
        <v>25</v>
      </c>
      <c r="D51" s="40" t="s">
        <v>25</v>
      </c>
      <c r="E51" s="40">
        <v>1</v>
      </c>
      <c r="F51" s="40" t="s">
        <v>25</v>
      </c>
      <c r="G51" s="40" t="s">
        <v>25</v>
      </c>
      <c r="H51" s="52" t="s">
        <v>25</v>
      </c>
      <c r="I51" s="54">
        <v>1</v>
      </c>
    </row>
    <row r="52" spans="1:9" ht="15.75" x14ac:dyDescent="0.25">
      <c r="A52" s="61" t="s">
        <v>86</v>
      </c>
      <c r="B52" s="53">
        <v>4</v>
      </c>
      <c r="C52" s="40" t="s">
        <v>25</v>
      </c>
      <c r="D52" s="40" t="s">
        <v>25</v>
      </c>
      <c r="E52" s="40" t="s">
        <v>25</v>
      </c>
      <c r="F52" s="40" t="s">
        <v>25</v>
      </c>
      <c r="G52" s="40" t="s">
        <v>25</v>
      </c>
      <c r="H52" s="52" t="s">
        <v>25</v>
      </c>
      <c r="I52" s="54">
        <v>4</v>
      </c>
    </row>
    <row r="53" spans="1:9" ht="15.75" x14ac:dyDescent="0.25">
      <c r="A53" s="61" t="s">
        <v>312</v>
      </c>
      <c r="B53" s="53">
        <v>2</v>
      </c>
      <c r="C53" s="40" t="s">
        <v>25</v>
      </c>
      <c r="D53" s="40" t="s">
        <v>25</v>
      </c>
      <c r="E53" s="40" t="s">
        <v>25</v>
      </c>
      <c r="F53" s="40" t="s">
        <v>25</v>
      </c>
      <c r="G53" s="40" t="s">
        <v>25</v>
      </c>
      <c r="H53" s="52" t="s">
        <v>25</v>
      </c>
      <c r="I53" s="54">
        <v>2</v>
      </c>
    </row>
    <row r="54" spans="1:9" ht="15.75" x14ac:dyDescent="0.25">
      <c r="A54" s="61" t="s">
        <v>87</v>
      </c>
      <c r="B54" s="53" t="s">
        <v>25</v>
      </c>
      <c r="C54" s="40" t="s">
        <v>25</v>
      </c>
      <c r="D54" s="40" t="s">
        <v>25</v>
      </c>
      <c r="E54" s="40" t="s">
        <v>25</v>
      </c>
      <c r="F54" s="40" t="s">
        <v>25</v>
      </c>
      <c r="G54" s="40" t="s">
        <v>25</v>
      </c>
      <c r="H54" s="52" t="s">
        <v>25</v>
      </c>
      <c r="I54" s="54" t="s">
        <v>25</v>
      </c>
    </row>
    <row r="55" spans="1:9" ht="15.75" x14ac:dyDescent="0.25">
      <c r="A55" s="61" t="s">
        <v>313</v>
      </c>
      <c r="B55" s="53">
        <v>1</v>
      </c>
      <c r="C55" s="40" t="s">
        <v>25</v>
      </c>
      <c r="D55" s="40" t="s">
        <v>25</v>
      </c>
      <c r="E55" s="40" t="s">
        <v>25</v>
      </c>
      <c r="F55" s="40" t="s">
        <v>25</v>
      </c>
      <c r="G55" s="40" t="s">
        <v>25</v>
      </c>
      <c r="H55" s="52" t="s">
        <v>25</v>
      </c>
      <c r="I55" s="54">
        <v>1</v>
      </c>
    </row>
    <row r="56" spans="1:9" ht="15.75" x14ac:dyDescent="0.25">
      <c r="A56" s="61" t="s">
        <v>88</v>
      </c>
      <c r="B56" s="53">
        <v>2</v>
      </c>
      <c r="C56" s="40" t="s">
        <v>25</v>
      </c>
      <c r="D56" s="40" t="s">
        <v>25</v>
      </c>
      <c r="E56" s="40" t="s">
        <v>25</v>
      </c>
      <c r="F56" s="40" t="s">
        <v>25</v>
      </c>
      <c r="G56" s="40" t="s">
        <v>25</v>
      </c>
      <c r="H56" s="52" t="s">
        <v>25</v>
      </c>
      <c r="I56" s="54">
        <v>2</v>
      </c>
    </row>
    <row r="57" spans="1:9" ht="15.75" x14ac:dyDescent="0.25">
      <c r="A57" s="61" t="s">
        <v>314</v>
      </c>
      <c r="B57" s="53">
        <v>1</v>
      </c>
      <c r="C57" s="40" t="s">
        <v>25</v>
      </c>
      <c r="D57" s="40" t="s">
        <v>25</v>
      </c>
      <c r="E57" s="40" t="s">
        <v>25</v>
      </c>
      <c r="F57" s="40" t="s">
        <v>25</v>
      </c>
      <c r="G57" s="40" t="s">
        <v>25</v>
      </c>
      <c r="H57" s="52" t="s">
        <v>25</v>
      </c>
      <c r="I57" s="54">
        <v>1</v>
      </c>
    </row>
    <row r="58" spans="1:9" ht="15.75" x14ac:dyDescent="0.25">
      <c r="A58" s="61" t="s">
        <v>89</v>
      </c>
      <c r="B58" s="53" t="s">
        <v>25</v>
      </c>
      <c r="C58" s="40" t="s">
        <v>25</v>
      </c>
      <c r="D58" s="40" t="s">
        <v>25</v>
      </c>
      <c r="E58" s="40" t="s">
        <v>25</v>
      </c>
      <c r="F58" s="40" t="s">
        <v>25</v>
      </c>
      <c r="G58" s="40" t="s">
        <v>25</v>
      </c>
      <c r="H58" s="52" t="s">
        <v>25</v>
      </c>
      <c r="I58" s="54" t="s">
        <v>25</v>
      </c>
    </row>
    <row r="59" spans="1:9" ht="15.75" x14ac:dyDescent="0.25">
      <c r="A59" s="61" t="s">
        <v>90</v>
      </c>
      <c r="B59" s="53" t="s">
        <v>25</v>
      </c>
      <c r="C59" s="40" t="s">
        <v>25</v>
      </c>
      <c r="D59" s="40" t="s">
        <v>25</v>
      </c>
      <c r="E59" s="40" t="s">
        <v>25</v>
      </c>
      <c r="F59" s="40" t="s">
        <v>25</v>
      </c>
      <c r="G59" s="40" t="s">
        <v>25</v>
      </c>
      <c r="H59" s="52" t="s">
        <v>25</v>
      </c>
      <c r="I59" s="54" t="s">
        <v>25</v>
      </c>
    </row>
    <row r="60" spans="1:9" ht="15.75" x14ac:dyDescent="0.25">
      <c r="A60" s="61" t="s">
        <v>91</v>
      </c>
      <c r="B60" s="53" t="s">
        <v>25</v>
      </c>
      <c r="C60" s="40" t="s">
        <v>25</v>
      </c>
      <c r="D60" s="40" t="s">
        <v>25</v>
      </c>
      <c r="E60" s="40" t="s">
        <v>25</v>
      </c>
      <c r="F60" s="40" t="s">
        <v>25</v>
      </c>
      <c r="G60" s="40" t="s">
        <v>25</v>
      </c>
      <c r="H60" s="52" t="s">
        <v>25</v>
      </c>
      <c r="I60" s="54" t="s">
        <v>25</v>
      </c>
    </row>
    <row r="61" spans="1:9" ht="15.75" x14ac:dyDescent="0.25">
      <c r="A61" s="61" t="s">
        <v>92</v>
      </c>
      <c r="B61" s="53" t="s">
        <v>25</v>
      </c>
      <c r="C61" s="40" t="s">
        <v>25</v>
      </c>
      <c r="D61" s="40" t="s">
        <v>25</v>
      </c>
      <c r="E61" s="40" t="s">
        <v>25</v>
      </c>
      <c r="F61" s="40" t="s">
        <v>25</v>
      </c>
      <c r="G61" s="40" t="s">
        <v>25</v>
      </c>
      <c r="H61" s="52" t="s">
        <v>25</v>
      </c>
      <c r="I61" s="54" t="s">
        <v>25</v>
      </c>
    </row>
    <row r="62" spans="1:9" ht="15.75" x14ac:dyDescent="0.25">
      <c r="A62" s="61" t="s">
        <v>315</v>
      </c>
      <c r="B62" s="53" t="s">
        <v>25</v>
      </c>
      <c r="C62" s="40" t="s">
        <v>25</v>
      </c>
      <c r="D62" s="40" t="s">
        <v>25</v>
      </c>
      <c r="E62" s="40" t="s">
        <v>25</v>
      </c>
      <c r="F62" s="40" t="s">
        <v>25</v>
      </c>
      <c r="G62" s="40" t="s">
        <v>25</v>
      </c>
      <c r="H62" s="52" t="s">
        <v>25</v>
      </c>
      <c r="I62" s="54" t="s">
        <v>25</v>
      </c>
    </row>
    <row r="63" spans="1:9" ht="15.75" x14ac:dyDescent="0.25">
      <c r="A63" s="61" t="s">
        <v>316</v>
      </c>
      <c r="B63" s="53">
        <v>12</v>
      </c>
      <c r="C63" s="40">
        <v>24</v>
      </c>
      <c r="D63" s="40" t="s">
        <v>25</v>
      </c>
      <c r="E63" s="40">
        <v>8</v>
      </c>
      <c r="F63" s="40" t="s">
        <v>25</v>
      </c>
      <c r="G63" s="40" t="s">
        <v>25</v>
      </c>
      <c r="H63" s="52">
        <v>10</v>
      </c>
      <c r="I63" s="54">
        <v>54</v>
      </c>
    </row>
    <row r="64" spans="1:9" ht="15.75" x14ac:dyDescent="0.25">
      <c r="A64" s="61" t="s">
        <v>317</v>
      </c>
      <c r="B64" s="53" t="s">
        <v>25</v>
      </c>
      <c r="C64" s="40" t="s">
        <v>25</v>
      </c>
      <c r="D64" s="40" t="s">
        <v>25</v>
      </c>
      <c r="E64" s="40" t="s">
        <v>25</v>
      </c>
      <c r="F64" s="40" t="s">
        <v>25</v>
      </c>
      <c r="G64" s="40" t="s">
        <v>25</v>
      </c>
      <c r="H64" s="52" t="s">
        <v>25</v>
      </c>
      <c r="I64" s="54" t="s">
        <v>25</v>
      </c>
    </row>
    <row r="65" spans="1:9" ht="15.75" x14ac:dyDescent="0.25">
      <c r="A65" s="61" t="s">
        <v>318</v>
      </c>
      <c r="B65" s="53">
        <v>22</v>
      </c>
      <c r="C65" s="40">
        <v>1</v>
      </c>
      <c r="D65" s="40" t="s">
        <v>25</v>
      </c>
      <c r="E65" s="40">
        <v>2</v>
      </c>
      <c r="F65" s="40" t="s">
        <v>25</v>
      </c>
      <c r="G65" s="40" t="s">
        <v>25</v>
      </c>
      <c r="H65" s="52" t="s">
        <v>25</v>
      </c>
      <c r="I65" s="54">
        <v>25</v>
      </c>
    </row>
    <row r="66" spans="1:9" ht="31.5" x14ac:dyDescent="0.25">
      <c r="A66" s="61" t="s">
        <v>319</v>
      </c>
      <c r="B66" s="53" t="s">
        <v>25</v>
      </c>
      <c r="C66" s="40" t="s">
        <v>25</v>
      </c>
      <c r="D66" s="40" t="s">
        <v>25</v>
      </c>
      <c r="E66" s="40" t="s">
        <v>25</v>
      </c>
      <c r="F66" s="40" t="s">
        <v>25</v>
      </c>
      <c r="G66" s="40" t="s">
        <v>25</v>
      </c>
      <c r="H66" s="52">
        <v>1</v>
      </c>
      <c r="I66" s="54">
        <v>1</v>
      </c>
    </row>
    <row r="67" spans="1:9" ht="31.5" x14ac:dyDescent="0.25">
      <c r="A67" s="61" t="s">
        <v>320</v>
      </c>
      <c r="B67" s="53">
        <v>6</v>
      </c>
      <c r="C67" s="40">
        <v>1</v>
      </c>
      <c r="D67" s="40" t="s">
        <v>25</v>
      </c>
      <c r="E67" s="40" t="s">
        <v>25</v>
      </c>
      <c r="F67" s="40">
        <v>1</v>
      </c>
      <c r="G67" s="40" t="s">
        <v>25</v>
      </c>
      <c r="H67" s="52" t="s">
        <v>25</v>
      </c>
      <c r="I67" s="54">
        <v>8</v>
      </c>
    </row>
    <row r="68" spans="1:9" ht="15.75" x14ac:dyDescent="0.25">
      <c r="A68" s="61" t="s">
        <v>321</v>
      </c>
      <c r="B68" s="53">
        <v>1</v>
      </c>
      <c r="C68" s="40">
        <v>1</v>
      </c>
      <c r="D68" s="40" t="s">
        <v>25</v>
      </c>
      <c r="E68" s="40" t="s">
        <v>25</v>
      </c>
      <c r="F68" s="40" t="s">
        <v>25</v>
      </c>
      <c r="G68" s="40" t="s">
        <v>25</v>
      </c>
      <c r="H68" s="52">
        <v>2</v>
      </c>
      <c r="I68" s="54">
        <v>4</v>
      </c>
    </row>
    <row r="69" spans="1:9" ht="15.75" x14ac:dyDescent="0.25">
      <c r="A69" s="61" t="s">
        <v>65</v>
      </c>
      <c r="B69" s="53">
        <v>2</v>
      </c>
      <c r="C69" s="40" t="s">
        <v>25</v>
      </c>
      <c r="D69" s="40" t="s">
        <v>25</v>
      </c>
      <c r="E69" s="40" t="s">
        <v>25</v>
      </c>
      <c r="F69" s="40" t="s">
        <v>25</v>
      </c>
      <c r="G69" s="40" t="s">
        <v>25</v>
      </c>
      <c r="H69" s="52" t="s">
        <v>25</v>
      </c>
      <c r="I69" s="54">
        <v>2</v>
      </c>
    </row>
    <row r="70" spans="1:9" ht="15.75" x14ac:dyDescent="0.25">
      <c r="A70" s="61" t="s">
        <v>93</v>
      </c>
      <c r="B70" s="53">
        <v>1</v>
      </c>
      <c r="C70" s="40" t="s">
        <v>25</v>
      </c>
      <c r="D70" s="40" t="s">
        <v>25</v>
      </c>
      <c r="E70" s="40" t="s">
        <v>25</v>
      </c>
      <c r="F70" s="40" t="s">
        <v>25</v>
      </c>
      <c r="G70" s="40" t="s">
        <v>25</v>
      </c>
      <c r="H70" s="52" t="s">
        <v>25</v>
      </c>
      <c r="I70" s="54">
        <v>1</v>
      </c>
    </row>
    <row r="71" spans="1:9" ht="15.75" x14ac:dyDescent="0.25">
      <c r="A71" s="61" t="s">
        <v>63</v>
      </c>
      <c r="B71" s="53" t="s">
        <v>25</v>
      </c>
      <c r="C71" s="40" t="s">
        <v>25</v>
      </c>
      <c r="D71" s="40" t="s">
        <v>25</v>
      </c>
      <c r="E71" s="40" t="s">
        <v>25</v>
      </c>
      <c r="F71" s="40" t="s">
        <v>25</v>
      </c>
      <c r="G71" s="40" t="s">
        <v>25</v>
      </c>
      <c r="H71" s="52" t="s">
        <v>25</v>
      </c>
      <c r="I71" s="54" t="s">
        <v>25</v>
      </c>
    </row>
    <row r="72" spans="1:9" ht="15.75" x14ac:dyDescent="0.25">
      <c r="A72" s="61" t="s">
        <v>94</v>
      </c>
      <c r="B72" s="53" t="s">
        <v>25</v>
      </c>
      <c r="C72" s="40" t="s">
        <v>25</v>
      </c>
      <c r="D72" s="40" t="s">
        <v>25</v>
      </c>
      <c r="E72" s="40" t="s">
        <v>25</v>
      </c>
      <c r="F72" s="40" t="s">
        <v>25</v>
      </c>
      <c r="G72" s="40" t="s">
        <v>25</v>
      </c>
      <c r="H72" s="52" t="s">
        <v>25</v>
      </c>
      <c r="I72" s="54" t="s">
        <v>25</v>
      </c>
    </row>
    <row r="73" spans="1:9" ht="15.75" x14ac:dyDescent="0.25">
      <c r="A73" s="61" t="s">
        <v>322</v>
      </c>
      <c r="B73" s="53">
        <v>1</v>
      </c>
      <c r="C73" s="40" t="s">
        <v>25</v>
      </c>
      <c r="D73" s="40" t="s">
        <v>25</v>
      </c>
      <c r="E73" s="40" t="s">
        <v>25</v>
      </c>
      <c r="F73" s="40" t="s">
        <v>25</v>
      </c>
      <c r="G73" s="40" t="s">
        <v>25</v>
      </c>
      <c r="H73" s="52" t="s">
        <v>25</v>
      </c>
      <c r="I73" s="54">
        <v>1</v>
      </c>
    </row>
    <row r="74" spans="1:9" ht="15.75" x14ac:dyDescent="0.25">
      <c r="A74" s="61" t="s">
        <v>323</v>
      </c>
      <c r="B74" s="53">
        <v>5</v>
      </c>
      <c r="C74" s="40" t="s">
        <v>25</v>
      </c>
      <c r="D74" s="40" t="s">
        <v>25</v>
      </c>
      <c r="E74" s="40" t="s">
        <v>25</v>
      </c>
      <c r="F74" s="40" t="s">
        <v>25</v>
      </c>
      <c r="G74" s="40" t="s">
        <v>25</v>
      </c>
      <c r="H74" s="52" t="s">
        <v>25</v>
      </c>
      <c r="I74" s="54">
        <v>5</v>
      </c>
    </row>
    <row r="75" spans="1:9" ht="15.75" x14ac:dyDescent="0.25">
      <c r="A75" s="61" t="s">
        <v>66</v>
      </c>
      <c r="B75" s="53" t="s">
        <v>25</v>
      </c>
      <c r="C75" s="40" t="s">
        <v>25</v>
      </c>
      <c r="D75" s="40" t="s">
        <v>25</v>
      </c>
      <c r="E75" s="40" t="s">
        <v>25</v>
      </c>
      <c r="F75" s="40" t="s">
        <v>25</v>
      </c>
      <c r="G75" s="40" t="s">
        <v>25</v>
      </c>
      <c r="H75" s="52" t="s">
        <v>25</v>
      </c>
      <c r="I75" s="54" t="s">
        <v>25</v>
      </c>
    </row>
    <row r="76" spans="1:9" ht="15.75" x14ac:dyDescent="0.25">
      <c r="A76" s="61" t="s">
        <v>67</v>
      </c>
      <c r="B76" s="53">
        <v>2</v>
      </c>
      <c r="C76" s="40" t="s">
        <v>25</v>
      </c>
      <c r="D76" s="40" t="s">
        <v>25</v>
      </c>
      <c r="E76" s="40" t="s">
        <v>25</v>
      </c>
      <c r="F76" s="40" t="s">
        <v>25</v>
      </c>
      <c r="G76" s="40" t="s">
        <v>25</v>
      </c>
      <c r="H76" s="52" t="s">
        <v>25</v>
      </c>
      <c r="I76" s="54">
        <v>2</v>
      </c>
    </row>
    <row r="77" spans="1:9" ht="15.75" x14ac:dyDescent="0.25">
      <c r="A77" s="61" t="s">
        <v>324</v>
      </c>
      <c r="B77" s="53" t="s">
        <v>25</v>
      </c>
      <c r="C77" s="40" t="s">
        <v>25</v>
      </c>
      <c r="D77" s="40" t="s">
        <v>25</v>
      </c>
      <c r="E77" s="40" t="s">
        <v>25</v>
      </c>
      <c r="F77" s="40" t="s">
        <v>25</v>
      </c>
      <c r="G77" s="40" t="s">
        <v>25</v>
      </c>
      <c r="H77" s="52" t="s">
        <v>25</v>
      </c>
      <c r="I77" s="54" t="s">
        <v>25</v>
      </c>
    </row>
    <row r="78" spans="1:9" ht="15.75" x14ac:dyDescent="0.25">
      <c r="A78" s="61" t="s">
        <v>68</v>
      </c>
      <c r="B78" s="53" t="s">
        <v>25</v>
      </c>
      <c r="C78" s="40" t="s">
        <v>25</v>
      </c>
      <c r="D78" s="40" t="s">
        <v>25</v>
      </c>
      <c r="E78" s="40" t="s">
        <v>25</v>
      </c>
      <c r="F78" s="40" t="s">
        <v>25</v>
      </c>
      <c r="G78" s="40" t="s">
        <v>25</v>
      </c>
      <c r="H78" s="52" t="s">
        <v>25</v>
      </c>
      <c r="I78" s="54" t="s">
        <v>25</v>
      </c>
    </row>
    <row r="79" spans="1:9" ht="15.75" x14ac:dyDescent="0.25">
      <c r="A79" s="61" t="s">
        <v>69</v>
      </c>
      <c r="B79" s="53" t="s">
        <v>25</v>
      </c>
      <c r="C79" s="40" t="s">
        <v>25</v>
      </c>
      <c r="D79" s="40" t="s">
        <v>25</v>
      </c>
      <c r="E79" s="40" t="s">
        <v>25</v>
      </c>
      <c r="F79" s="40" t="s">
        <v>25</v>
      </c>
      <c r="G79" s="40" t="s">
        <v>25</v>
      </c>
      <c r="H79" s="52" t="s">
        <v>25</v>
      </c>
      <c r="I79" s="54" t="s">
        <v>25</v>
      </c>
    </row>
    <row r="80" spans="1:9" ht="15.75" x14ac:dyDescent="0.25">
      <c r="A80" s="61" t="s">
        <v>95</v>
      </c>
      <c r="B80" s="53">
        <v>4</v>
      </c>
      <c r="C80" s="40">
        <v>1</v>
      </c>
      <c r="D80" s="40" t="s">
        <v>25</v>
      </c>
      <c r="E80" s="40" t="s">
        <v>25</v>
      </c>
      <c r="F80" s="40" t="s">
        <v>25</v>
      </c>
      <c r="G80" s="40" t="s">
        <v>25</v>
      </c>
      <c r="H80" s="52" t="s">
        <v>25</v>
      </c>
      <c r="I80" s="54">
        <v>5</v>
      </c>
    </row>
    <row r="81" spans="1:9" ht="15.75" x14ac:dyDescent="0.25">
      <c r="A81" s="61" t="s">
        <v>325</v>
      </c>
      <c r="B81" s="53">
        <v>2</v>
      </c>
      <c r="C81" s="40" t="s">
        <v>25</v>
      </c>
      <c r="D81" s="40" t="s">
        <v>25</v>
      </c>
      <c r="E81" s="40" t="s">
        <v>25</v>
      </c>
      <c r="F81" s="40" t="s">
        <v>25</v>
      </c>
      <c r="G81" s="40">
        <v>1</v>
      </c>
      <c r="H81" s="52" t="s">
        <v>25</v>
      </c>
      <c r="I81" s="54">
        <v>3</v>
      </c>
    </row>
    <row r="82" spans="1:9" ht="15.75" x14ac:dyDescent="0.25">
      <c r="A82" s="61" t="s">
        <v>326</v>
      </c>
      <c r="B82" s="53">
        <v>1</v>
      </c>
      <c r="C82" s="40" t="s">
        <v>25</v>
      </c>
      <c r="D82" s="40" t="s">
        <v>25</v>
      </c>
      <c r="E82" s="40" t="s">
        <v>25</v>
      </c>
      <c r="F82" s="40" t="s">
        <v>25</v>
      </c>
      <c r="G82" s="40" t="s">
        <v>25</v>
      </c>
      <c r="H82" s="52" t="s">
        <v>25</v>
      </c>
      <c r="I82" s="54">
        <v>1</v>
      </c>
    </row>
    <row r="83" spans="1:9" ht="15.75" x14ac:dyDescent="0.25">
      <c r="A83" s="61" t="s">
        <v>327</v>
      </c>
      <c r="B83" s="53">
        <v>1</v>
      </c>
      <c r="C83" s="40">
        <v>1</v>
      </c>
      <c r="D83" s="40" t="s">
        <v>25</v>
      </c>
      <c r="E83" s="40" t="s">
        <v>25</v>
      </c>
      <c r="F83" s="40" t="s">
        <v>25</v>
      </c>
      <c r="G83" s="40" t="s">
        <v>25</v>
      </c>
      <c r="H83" s="52" t="s">
        <v>25</v>
      </c>
      <c r="I83" s="54">
        <v>2</v>
      </c>
    </row>
    <row r="84" spans="1:9" ht="15.75" x14ac:dyDescent="0.25">
      <c r="A84" s="61" t="s">
        <v>96</v>
      </c>
      <c r="B84" s="53">
        <v>2</v>
      </c>
      <c r="C84" s="40" t="s">
        <v>25</v>
      </c>
      <c r="D84" s="40" t="s">
        <v>25</v>
      </c>
      <c r="E84" s="40" t="s">
        <v>25</v>
      </c>
      <c r="F84" s="40" t="s">
        <v>25</v>
      </c>
      <c r="G84" s="40" t="s">
        <v>25</v>
      </c>
      <c r="H84" s="52" t="s">
        <v>25</v>
      </c>
      <c r="I84" s="54">
        <v>2</v>
      </c>
    </row>
    <row r="85" spans="1:9" ht="15.75" x14ac:dyDescent="0.25">
      <c r="A85" s="61" t="s">
        <v>328</v>
      </c>
      <c r="B85" s="53">
        <v>10</v>
      </c>
      <c r="C85" s="40" t="s">
        <v>25</v>
      </c>
      <c r="D85" s="40" t="s">
        <v>25</v>
      </c>
      <c r="E85" s="40" t="s">
        <v>25</v>
      </c>
      <c r="F85" s="40" t="s">
        <v>25</v>
      </c>
      <c r="G85" s="40" t="s">
        <v>25</v>
      </c>
      <c r="H85" s="52">
        <v>1</v>
      </c>
      <c r="I85" s="54">
        <v>11</v>
      </c>
    </row>
    <row r="86" spans="1:9" ht="15.75" x14ac:dyDescent="0.25">
      <c r="A86" s="61" t="s">
        <v>329</v>
      </c>
      <c r="B86" s="53">
        <v>2</v>
      </c>
      <c r="C86" s="40">
        <v>1</v>
      </c>
      <c r="D86" s="40" t="s">
        <v>25</v>
      </c>
      <c r="E86" s="40" t="s">
        <v>25</v>
      </c>
      <c r="F86" s="40" t="s">
        <v>25</v>
      </c>
      <c r="G86" s="40" t="s">
        <v>25</v>
      </c>
      <c r="H86" s="52" t="s">
        <v>25</v>
      </c>
      <c r="I86" s="54">
        <v>3</v>
      </c>
    </row>
    <row r="87" spans="1:9" ht="15.75" x14ac:dyDescent="0.25">
      <c r="A87" s="61" t="s">
        <v>97</v>
      </c>
      <c r="B87" s="53" t="s">
        <v>25</v>
      </c>
      <c r="C87" s="40" t="s">
        <v>25</v>
      </c>
      <c r="D87" s="40" t="s">
        <v>25</v>
      </c>
      <c r="E87" s="40" t="s">
        <v>25</v>
      </c>
      <c r="F87" s="40" t="s">
        <v>25</v>
      </c>
      <c r="G87" s="40" t="s">
        <v>25</v>
      </c>
      <c r="H87" s="52" t="s">
        <v>25</v>
      </c>
      <c r="I87" s="54" t="s">
        <v>25</v>
      </c>
    </row>
    <row r="88" spans="1:9" ht="15.75" x14ac:dyDescent="0.25">
      <c r="A88" s="61" t="s">
        <v>78</v>
      </c>
      <c r="B88" s="53" t="s">
        <v>25</v>
      </c>
      <c r="C88" s="40" t="s">
        <v>25</v>
      </c>
      <c r="D88" s="40" t="s">
        <v>25</v>
      </c>
      <c r="E88" s="40" t="s">
        <v>25</v>
      </c>
      <c r="F88" s="40" t="s">
        <v>25</v>
      </c>
      <c r="G88" s="40" t="s">
        <v>25</v>
      </c>
      <c r="H88" s="52" t="s">
        <v>25</v>
      </c>
      <c r="I88" s="54" t="s">
        <v>25</v>
      </c>
    </row>
    <row r="89" spans="1:9" ht="15.75" x14ac:dyDescent="0.25">
      <c r="A89" s="61" t="s">
        <v>98</v>
      </c>
      <c r="B89" s="53">
        <v>8</v>
      </c>
      <c r="C89" s="40" t="s">
        <v>25</v>
      </c>
      <c r="D89" s="40" t="s">
        <v>25</v>
      </c>
      <c r="E89" s="40" t="s">
        <v>25</v>
      </c>
      <c r="F89" s="40" t="s">
        <v>25</v>
      </c>
      <c r="G89" s="40" t="s">
        <v>25</v>
      </c>
      <c r="H89" s="52" t="s">
        <v>25</v>
      </c>
      <c r="I89" s="54">
        <v>8</v>
      </c>
    </row>
    <row r="90" spans="1:9" ht="15.75" x14ac:dyDescent="0.25">
      <c r="A90" s="61" t="s">
        <v>99</v>
      </c>
      <c r="B90" s="53">
        <v>1</v>
      </c>
      <c r="C90" s="40" t="s">
        <v>25</v>
      </c>
      <c r="D90" s="40" t="s">
        <v>25</v>
      </c>
      <c r="E90" s="40">
        <v>1</v>
      </c>
      <c r="F90" s="40" t="s">
        <v>25</v>
      </c>
      <c r="G90" s="40" t="s">
        <v>25</v>
      </c>
      <c r="H90" s="52" t="s">
        <v>25</v>
      </c>
      <c r="I90" s="54">
        <v>2</v>
      </c>
    </row>
    <row r="91" spans="1:9" ht="15.75" x14ac:dyDescent="0.25">
      <c r="A91" s="61" t="s">
        <v>100</v>
      </c>
      <c r="B91" s="53">
        <v>1</v>
      </c>
      <c r="C91" s="40">
        <v>3</v>
      </c>
      <c r="D91" s="40" t="s">
        <v>25</v>
      </c>
      <c r="E91" s="40">
        <v>3</v>
      </c>
      <c r="F91" s="40" t="s">
        <v>25</v>
      </c>
      <c r="G91" s="40">
        <v>2</v>
      </c>
      <c r="H91" s="52" t="s">
        <v>25</v>
      </c>
      <c r="I91" s="54">
        <v>9</v>
      </c>
    </row>
    <row r="92" spans="1:9" ht="15.75" x14ac:dyDescent="0.25">
      <c r="A92" s="61" t="s">
        <v>330</v>
      </c>
      <c r="B92" s="53" t="s">
        <v>25</v>
      </c>
      <c r="C92" s="40" t="s">
        <v>25</v>
      </c>
      <c r="D92" s="40" t="s">
        <v>25</v>
      </c>
      <c r="E92" s="40" t="s">
        <v>25</v>
      </c>
      <c r="F92" s="40" t="s">
        <v>25</v>
      </c>
      <c r="G92" s="40" t="s">
        <v>25</v>
      </c>
      <c r="H92" s="52" t="s">
        <v>25</v>
      </c>
      <c r="I92" s="54" t="s">
        <v>25</v>
      </c>
    </row>
    <row r="93" spans="1:9" ht="15.75" x14ac:dyDescent="0.25">
      <c r="A93" s="61" t="s">
        <v>331</v>
      </c>
      <c r="B93" s="53">
        <v>52</v>
      </c>
      <c r="C93" s="40">
        <v>84</v>
      </c>
      <c r="D93" s="40" t="s">
        <v>25</v>
      </c>
      <c r="E93" s="40">
        <v>14</v>
      </c>
      <c r="F93" s="40">
        <v>1</v>
      </c>
      <c r="G93" s="40">
        <v>9</v>
      </c>
      <c r="H93" s="52">
        <v>15</v>
      </c>
      <c r="I93" s="54">
        <v>175</v>
      </c>
    </row>
    <row r="94" spans="1:9" ht="15.75" x14ac:dyDescent="0.25">
      <c r="A94" s="61" t="s">
        <v>101</v>
      </c>
      <c r="B94" s="53" t="s">
        <v>25</v>
      </c>
      <c r="C94" s="40" t="s">
        <v>25</v>
      </c>
      <c r="D94" s="40" t="s">
        <v>25</v>
      </c>
      <c r="E94" s="40" t="s">
        <v>25</v>
      </c>
      <c r="F94" s="40" t="s">
        <v>25</v>
      </c>
      <c r="G94" s="40" t="s">
        <v>25</v>
      </c>
      <c r="H94" s="52" t="s">
        <v>25</v>
      </c>
      <c r="I94" s="54" t="s">
        <v>25</v>
      </c>
    </row>
    <row r="95" spans="1:9" ht="15.75" x14ac:dyDescent="0.25">
      <c r="A95" s="61" t="s">
        <v>102</v>
      </c>
      <c r="B95" s="53">
        <v>11</v>
      </c>
      <c r="C95" s="40">
        <v>4</v>
      </c>
      <c r="D95" s="40" t="s">
        <v>25</v>
      </c>
      <c r="E95" s="40" t="s">
        <v>25</v>
      </c>
      <c r="F95" s="40" t="s">
        <v>25</v>
      </c>
      <c r="G95" s="40">
        <v>1</v>
      </c>
      <c r="H95" s="52" t="s">
        <v>25</v>
      </c>
      <c r="I95" s="54">
        <v>16</v>
      </c>
    </row>
    <row r="96" spans="1:9" ht="15.75" x14ac:dyDescent="0.25">
      <c r="A96" s="61" t="s">
        <v>332</v>
      </c>
      <c r="B96" s="53" t="s">
        <v>25</v>
      </c>
      <c r="C96" s="40" t="s">
        <v>25</v>
      </c>
      <c r="D96" s="40" t="s">
        <v>25</v>
      </c>
      <c r="E96" s="40" t="s">
        <v>25</v>
      </c>
      <c r="F96" s="40" t="s">
        <v>25</v>
      </c>
      <c r="G96" s="40">
        <v>2</v>
      </c>
      <c r="H96" s="52" t="s">
        <v>25</v>
      </c>
      <c r="I96" s="54">
        <v>2</v>
      </c>
    </row>
    <row r="97" spans="1:9" ht="15.75" x14ac:dyDescent="0.25">
      <c r="A97" s="61" t="s">
        <v>103</v>
      </c>
      <c r="B97" s="53">
        <v>24</v>
      </c>
      <c r="C97" s="40">
        <v>24</v>
      </c>
      <c r="D97" s="40" t="s">
        <v>25</v>
      </c>
      <c r="E97" s="40">
        <v>5</v>
      </c>
      <c r="F97" s="40" t="s">
        <v>25</v>
      </c>
      <c r="G97" s="40">
        <v>1</v>
      </c>
      <c r="H97" s="52">
        <v>3</v>
      </c>
      <c r="I97" s="54">
        <v>57</v>
      </c>
    </row>
    <row r="98" spans="1:9" ht="15.75" x14ac:dyDescent="0.25">
      <c r="A98" s="61" t="s">
        <v>333</v>
      </c>
      <c r="B98" s="53" t="s">
        <v>25</v>
      </c>
      <c r="C98" s="40" t="s">
        <v>25</v>
      </c>
      <c r="D98" s="40" t="s">
        <v>25</v>
      </c>
      <c r="E98" s="40" t="s">
        <v>25</v>
      </c>
      <c r="F98" s="40" t="s">
        <v>25</v>
      </c>
      <c r="G98" s="40" t="s">
        <v>25</v>
      </c>
      <c r="H98" s="52" t="s">
        <v>25</v>
      </c>
      <c r="I98" s="54" t="s">
        <v>25</v>
      </c>
    </row>
    <row r="99" spans="1:9" ht="15.75" x14ac:dyDescent="0.25">
      <c r="A99" s="61" t="s">
        <v>104</v>
      </c>
      <c r="B99" s="53">
        <v>2</v>
      </c>
      <c r="C99" s="40" t="s">
        <v>25</v>
      </c>
      <c r="D99" s="40" t="s">
        <v>25</v>
      </c>
      <c r="E99" s="40" t="s">
        <v>25</v>
      </c>
      <c r="F99" s="40" t="s">
        <v>25</v>
      </c>
      <c r="G99" s="40">
        <v>1</v>
      </c>
      <c r="H99" s="52" t="s">
        <v>25</v>
      </c>
      <c r="I99" s="54">
        <v>3</v>
      </c>
    </row>
    <row r="100" spans="1:9" ht="15.75" x14ac:dyDescent="0.25">
      <c r="A100" s="61" t="s">
        <v>105</v>
      </c>
      <c r="B100" s="53">
        <v>13</v>
      </c>
      <c r="C100" s="40">
        <v>2</v>
      </c>
      <c r="D100" s="40" t="s">
        <v>25</v>
      </c>
      <c r="E100" s="40">
        <v>2</v>
      </c>
      <c r="F100" s="40" t="s">
        <v>25</v>
      </c>
      <c r="G100" s="40" t="s">
        <v>25</v>
      </c>
      <c r="H100" s="52" t="s">
        <v>25</v>
      </c>
      <c r="I100" s="54">
        <v>17</v>
      </c>
    </row>
    <row r="101" spans="1:9" ht="15.75" x14ac:dyDescent="0.25">
      <c r="A101" s="61" t="s">
        <v>106</v>
      </c>
      <c r="B101" s="53">
        <v>2</v>
      </c>
      <c r="C101" s="40" t="s">
        <v>25</v>
      </c>
      <c r="D101" s="40" t="s">
        <v>25</v>
      </c>
      <c r="E101" s="40" t="s">
        <v>25</v>
      </c>
      <c r="F101" s="40" t="s">
        <v>25</v>
      </c>
      <c r="G101" s="40" t="s">
        <v>25</v>
      </c>
      <c r="H101" s="52" t="s">
        <v>25</v>
      </c>
      <c r="I101" s="54">
        <v>2</v>
      </c>
    </row>
    <row r="102" spans="1:9" ht="16.5" thickBot="1" x14ac:dyDescent="0.3">
      <c r="A102" s="61" t="s">
        <v>453</v>
      </c>
      <c r="B102" s="133">
        <v>2</v>
      </c>
      <c r="C102" s="64" t="s">
        <v>25</v>
      </c>
      <c r="D102" s="64" t="s">
        <v>25</v>
      </c>
      <c r="E102" s="64" t="s">
        <v>25</v>
      </c>
      <c r="F102" s="64" t="s">
        <v>25</v>
      </c>
      <c r="G102" s="64" t="s">
        <v>25</v>
      </c>
      <c r="H102" s="136" t="s">
        <v>25</v>
      </c>
      <c r="I102" s="57">
        <v>2</v>
      </c>
    </row>
    <row r="103" spans="1:9" ht="16.5" thickBot="1" x14ac:dyDescent="0.3">
      <c r="A103" s="119" t="s">
        <v>7</v>
      </c>
      <c r="B103" s="56">
        <v>543</v>
      </c>
      <c r="C103" s="41">
        <v>207</v>
      </c>
      <c r="D103" s="41" t="s">
        <v>25</v>
      </c>
      <c r="E103" s="41">
        <v>70</v>
      </c>
      <c r="F103" s="41">
        <v>2</v>
      </c>
      <c r="G103" s="41">
        <v>22</v>
      </c>
      <c r="H103" s="41">
        <v>36</v>
      </c>
      <c r="I103" s="137">
        <v>880</v>
      </c>
    </row>
    <row r="105" spans="1:9" ht="15.75" x14ac:dyDescent="0.25">
      <c r="A105" s="163" t="s">
        <v>8</v>
      </c>
      <c r="B105" s="77"/>
      <c r="C105" s="77"/>
      <c r="D105" s="77"/>
      <c r="E105" s="77"/>
      <c r="F105" s="77"/>
      <c r="G105" s="77"/>
      <c r="H105" s="77"/>
      <c r="I105" s="77"/>
    </row>
    <row r="106" spans="1:9" ht="15.75" x14ac:dyDescent="0.25">
      <c r="A106" s="157"/>
      <c r="B106" s="77"/>
      <c r="C106" s="77"/>
      <c r="D106" s="77"/>
      <c r="E106" s="77"/>
      <c r="F106" s="77"/>
      <c r="G106" s="77"/>
      <c r="H106" s="77"/>
      <c r="I106" s="77"/>
    </row>
    <row r="107" spans="1:9" ht="15.75" x14ac:dyDescent="0.25">
      <c r="A107" s="157" t="s">
        <v>252</v>
      </c>
      <c r="B107" s="77"/>
      <c r="C107" s="77"/>
      <c r="D107" s="77"/>
      <c r="E107" s="77"/>
      <c r="F107" s="77"/>
      <c r="G107" s="77"/>
      <c r="H107" s="77"/>
      <c r="I107" s="77"/>
    </row>
    <row r="108" spans="1:9" ht="15.75" x14ac:dyDescent="0.25">
      <c r="A108" s="157" t="s">
        <v>253</v>
      </c>
      <c r="B108" s="77"/>
      <c r="C108" s="77"/>
      <c r="D108" s="77"/>
      <c r="E108" s="77"/>
      <c r="F108" s="77"/>
      <c r="G108" s="77"/>
      <c r="H108" s="77"/>
      <c r="I108" s="77"/>
    </row>
  </sheetData>
  <hyperlinks>
    <hyperlink ref="J1" location="'Table of Contents'!C2" display="Back to Table of Contents"/>
  </hyperlinks>
  <pageMargins left="0.75" right="0.75" top="1" bottom="1" header="0.5" footer="0.5"/>
  <pageSetup paperSize="9" scale="36" orientation="portrait" r:id="rId1"/>
  <colBreaks count="1" manualBreakCount="1">
    <brk id="11" max="107" man="1"/>
  </colBreaks>
  <legacy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3"/>
  <sheetViews>
    <sheetView showGridLines="0" zoomScaleNormal="100" workbookViewId="0"/>
  </sheetViews>
  <sheetFormatPr defaultRowHeight="15" x14ac:dyDescent="0.25"/>
  <cols>
    <col min="1" max="1" width="75.85546875" bestFit="1" customWidth="1"/>
    <col min="2" max="15" width="9.85546875" customWidth="1"/>
  </cols>
  <sheetData>
    <row r="1" spans="1:15" x14ac:dyDescent="0.25">
      <c r="A1" s="8" t="s">
        <v>626</v>
      </c>
      <c r="J1" s="7" t="s">
        <v>892</v>
      </c>
    </row>
    <row r="2" spans="1:15" ht="15.75" thickBot="1" x14ac:dyDescent="0.3">
      <c r="A2" s="2"/>
    </row>
    <row r="3" spans="1:15" ht="15" customHeight="1" thickBot="1" x14ac:dyDescent="0.3">
      <c r="A3" s="298" t="s">
        <v>49</v>
      </c>
      <c r="B3" s="294" t="s">
        <v>10</v>
      </c>
      <c r="C3" s="294"/>
      <c r="D3" s="294"/>
      <c r="E3" s="294"/>
      <c r="F3" s="294"/>
      <c r="G3" s="294"/>
      <c r="H3" s="294"/>
      <c r="I3" s="294"/>
      <c r="J3" s="294"/>
      <c r="K3" s="294"/>
      <c r="L3" s="294"/>
      <c r="M3" s="294"/>
      <c r="N3" s="294"/>
      <c r="O3" s="296" t="s">
        <v>7</v>
      </c>
    </row>
    <row r="4" spans="1:15" ht="15.75" thickBot="1" x14ac:dyDescent="0.3">
      <c r="A4" s="328"/>
      <c r="B4" s="140" t="s">
        <v>11</v>
      </c>
      <c r="C4" s="125" t="s">
        <v>12</v>
      </c>
      <c r="D4" s="140" t="s">
        <v>13</v>
      </c>
      <c r="E4" s="124" t="s">
        <v>14</v>
      </c>
      <c r="F4" s="124" t="s">
        <v>15</v>
      </c>
      <c r="G4" s="124" t="s">
        <v>16</v>
      </c>
      <c r="H4" s="124" t="s">
        <v>17</v>
      </c>
      <c r="I4" s="125" t="s">
        <v>18</v>
      </c>
      <c r="J4" s="140" t="s">
        <v>19</v>
      </c>
      <c r="K4" s="125" t="s">
        <v>20</v>
      </c>
      <c r="L4" s="140" t="s">
        <v>21</v>
      </c>
      <c r="M4" s="124" t="s">
        <v>22</v>
      </c>
      <c r="N4" s="125" t="s">
        <v>23</v>
      </c>
      <c r="O4" s="330"/>
    </row>
    <row r="5" spans="1:15" ht="15.75" x14ac:dyDescent="0.25">
      <c r="A5" s="118" t="s">
        <v>285</v>
      </c>
      <c r="B5" s="85" t="s">
        <v>25</v>
      </c>
      <c r="C5" s="48">
        <v>1</v>
      </c>
      <c r="D5" s="48">
        <v>1</v>
      </c>
      <c r="E5" s="48" t="s">
        <v>25</v>
      </c>
      <c r="F5" s="48">
        <v>17</v>
      </c>
      <c r="G5" s="48">
        <v>123</v>
      </c>
      <c r="H5" s="48">
        <v>55</v>
      </c>
      <c r="I5" s="48">
        <v>63</v>
      </c>
      <c r="J5" s="48">
        <v>49</v>
      </c>
      <c r="K5" s="48">
        <v>32</v>
      </c>
      <c r="L5" s="48">
        <v>7</v>
      </c>
      <c r="M5" s="48" t="s">
        <v>25</v>
      </c>
      <c r="N5" s="86">
        <v>1</v>
      </c>
      <c r="O5" s="76">
        <v>349</v>
      </c>
    </row>
    <row r="6" spans="1:15" ht="15.75" x14ac:dyDescent="0.25">
      <c r="A6" s="61" t="s">
        <v>56</v>
      </c>
      <c r="B6" s="53" t="s">
        <v>25</v>
      </c>
      <c r="C6" s="40" t="s">
        <v>25</v>
      </c>
      <c r="D6" s="40" t="s">
        <v>25</v>
      </c>
      <c r="E6" s="40" t="s">
        <v>25</v>
      </c>
      <c r="F6" s="40">
        <v>2</v>
      </c>
      <c r="G6" s="40">
        <v>1</v>
      </c>
      <c r="H6" s="40" t="s">
        <v>25</v>
      </c>
      <c r="I6" s="40">
        <v>4</v>
      </c>
      <c r="J6" s="40">
        <v>3</v>
      </c>
      <c r="K6" s="40">
        <v>3</v>
      </c>
      <c r="L6" s="40" t="s">
        <v>25</v>
      </c>
      <c r="M6" s="40" t="s">
        <v>25</v>
      </c>
      <c r="N6" s="52" t="s">
        <v>25</v>
      </c>
      <c r="O6" s="54">
        <v>13</v>
      </c>
    </row>
    <row r="7" spans="1:15" ht="15.75" x14ac:dyDescent="0.25">
      <c r="A7" s="61" t="s">
        <v>286</v>
      </c>
      <c r="B7" s="53" t="s">
        <v>25</v>
      </c>
      <c r="C7" s="40" t="s">
        <v>25</v>
      </c>
      <c r="D7" s="40" t="s">
        <v>25</v>
      </c>
      <c r="E7" s="40" t="s">
        <v>25</v>
      </c>
      <c r="F7" s="40">
        <v>1</v>
      </c>
      <c r="G7" s="40">
        <v>3</v>
      </c>
      <c r="H7" s="40">
        <v>1</v>
      </c>
      <c r="I7" s="40">
        <v>1</v>
      </c>
      <c r="J7" s="40">
        <v>5</v>
      </c>
      <c r="K7" s="40">
        <v>2</v>
      </c>
      <c r="L7" s="40">
        <v>1</v>
      </c>
      <c r="M7" s="40" t="s">
        <v>25</v>
      </c>
      <c r="N7" s="52" t="s">
        <v>25</v>
      </c>
      <c r="O7" s="54">
        <v>14</v>
      </c>
    </row>
    <row r="8" spans="1:15" ht="15.75" x14ac:dyDescent="0.25">
      <c r="A8" s="61" t="s">
        <v>57</v>
      </c>
      <c r="B8" s="53" t="s">
        <v>25</v>
      </c>
      <c r="C8" s="40">
        <v>5</v>
      </c>
      <c r="D8" s="40">
        <v>1</v>
      </c>
      <c r="E8" s="40" t="s">
        <v>25</v>
      </c>
      <c r="F8" s="40">
        <v>5</v>
      </c>
      <c r="G8" s="40">
        <v>28</v>
      </c>
      <c r="H8" s="40">
        <v>23</v>
      </c>
      <c r="I8" s="40">
        <v>27</v>
      </c>
      <c r="J8" s="40">
        <v>30</v>
      </c>
      <c r="K8" s="40">
        <v>20</v>
      </c>
      <c r="L8" s="40">
        <v>5</v>
      </c>
      <c r="M8" s="40">
        <v>2</v>
      </c>
      <c r="N8" s="52">
        <v>2</v>
      </c>
      <c r="O8" s="54">
        <v>148</v>
      </c>
    </row>
    <row r="9" spans="1:15" ht="15.75" x14ac:dyDescent="0.25">
      <c r="A9" s="61" t="s">
        <v>58</v>
      </c>
      <c r="B9" s="53" t="s">
        <v>25</v>
      </c>
      <c r="C9" s="40" t="s">
        <v>25</v>
      </c>
      <c r="D9" s="40" t="s">
        <v>25</v>
      </c>
      <c r="E9" s="40" t="s">
        <v>25</v>
      </c>
      <c r="F9" s="40">
        <v>3</v>
      </c>
      <c r="G9" s="40">
        <v>24</v>
      </c>
      <c r="H9" s="40">
        <v>6</v>
      </c>
      <c r="I9" s="40">
        <v>12</v>
      </c>
      <c r="J9" s="40">
        <v>8</v>
      </c>
      <c r="K9" s="40">
        <v>3</v>
      </c>
      <c r="L9" s="40">
        <v>2</v>
      </c>
      <c r="M9" s="40" t="s">
        <v>25</v>
      </c>
      <c r="N9" s="52" t="s">
        <v>25</v>
      </c>
      <c r="O9" s="54">
        <v>58</v>
      </c>
    </row>
    <row r="10" spans="1:15" ht="15.75" x14ac:dyDescent="0.25">
      <c r="A10" s="61" t="s">
        <v>287</v>
      </c>
      <c r="B10" s="53" t="s">
        <v>25</v>
      </c>
      <c r="C10" s="40" t="s">
        <v>25</v>
      </c>
      <c r="D10" s="40" t="s">
        <v>25</v>
      </c>
      <c r="E10" s="40" t="s">
        <v>25</v>
      </c>
      <c r="F10" s="40" t="s">
        <v>25</v>
      </c>
      <c r="G10" s="40" t="s">
        <v>25</v>
      </c>
      <c r="H10" s="40">
        <v>1</v>
      </c>
      <c r="I10" s="40">
        <v>3</v>
      </c>
      <c r="J10" s="40">
        <v>4</v>
      </c>
      <c r="K10" s="40">
        <v>4</v>
      </c>
      <c r="L10" s="40">
        <v>1</v>
      </c>
      <c r="M10" s="40" t="s">
        <v>25</v>
      </c>
      <c r="N10" s="52" t="s">
        <v>25</v>
      </c>
      <c r="O10" s="54">
        <v>13</v>
      </c>
    </row>
    <row r="11" spans="1:15" ht="15.75" x14ac:dyDescent="0.25">
      <c r="A11" s="61" t="s">
        <v>288</v>
      </c>
      <c r="B11" s="53" t="s">
        <v>25</v>
      </c>
      <c r="C11" s="40" t="s">
        <v>25</v>
      </c>
      <c r="D11" s="40" t="s">
        <v>25</v>
      </c>
      <c r="E11" s="40" t="s">
        <v>25</v>
      </c>
      <c r="F11" s="40">
        <v>1</v>
      </c>
      <c r="G11" s="40">
        <v>12</v>
      </c>
      <c r="H11" s="40">
        <v>19</v>
      </c>
      <c r="I11" s="40">
        <v>22</v>
      </c>
      <c r="J11" s="40">
        <v>42</v>
      </c>
      <c r="K11" s="40">
        <v>13</v>
      </c>
      <c r="L11" s="40">
        <v>2</v>
      </c>
      <c r="M11" s="40">
        <v>1</v>
      </c>
      <c r="N11" s="52" t="s">
        <v>25</v>
      </c>
      <c r="O11" s="54">
        <v>112</v>
      </c>
    </row>
    <row r="12" spans="1:15" ht="15.75" x14ac:dyDescent="0.25">
      <c r="A12" s="61" t="s">
        <v>59</v>
      </c>
      <c r="B12" s="53" t="s">
        <v>25</v>
      </c>
      <c r="C12" s="40" t="s">
        <v>25</v>
      </c>
      <c r="D12" s="40" t="s">
        <v>25</v>
      </c>
      <c r="E12" s="40" t="s">
        <v>25</v>
      </c>
      <c r="F12" s="40">
        <v>12</v>
      </c>
      <c r="G12" s="40">
        <v>4</v>
      </c>
      <c r="H12" s="40">
        <v>3</v>
      </c>
      <c r="I12" s="40">
        <v>10</v>
      </c>
      <c r="J12" s="40">
        <v>10</v>
      </c>
      <c r="K12" s="40">
        <v>1</v>
      </c>
      <c r="L12" s="40">
        <v>1</v>
      </c>
      <c r="M12" s="40" t="s">
        <v>25</v>
      </c>
      <c r="N12" s="52" t="s">
        <v>25</v>
      </c>
      <c r="O12" s="54">
        <v>41</v>
      </c>
    </row>
    <row r="13" spans="1:15" ht="15.75" x14ac:dyDescent="0.25">
      <c r="A13" s="61" t="s">
        <v>60</v>
      </c>
      <c r="B13" s="53" t="s">
        <v>25</v>
      </c>
      <c r="C13" s="40" t="s">
        <v>25</v>
      </c>
      <c r="D13" s="40" t="s">
        <v>25</v>
      </c>
      <c r="E13" s="40" t="s">
        <v>25</v>
      </c>
      <c r="F13" s="40" t="s">
        <v>25</v>
      </c>
      <c r="G13" s="40">
        <v>8</v>
      </c>
      <c r="H13" s="40">
        <v>1</v>
      </c>
      <c r="I13" s="40">
        <v>4</v>
      </c>
      <c r="J13" s="40">
        <v>8</v>
      </c>
      <c r="K13" s="40">
        <v>5</v>
      </c>
      <c r="L13" s="40" t="s">
        <v>25</v>
      </c>
      <c r="M13" s="40" t="s">
        <v>25</v>
      </c>
      <c r="N13" s="52" t="s">
        <v>25</v>
      </c>
      <c r="O13" s="54">
        <v>26</v>
      </c>
    </row>
    <row r="14" spans="1:15" ht="15.75" x14ac:dyDescent="0.25">
      <c r="A14" s="61" t="s">
        <v>61</v>
      </c>
      <c r="B14" s="53" t="s">
        <v>25</v>
      </c>
      <c r="C14" s="40" t="s">
        <v>25</v>
      </c>
      <c r="D14" s="40" t="s">
        <v>25</v>
      </c>
      <c r="E14" s="40" t="s">
        <v>25</v>
      </c>
      <c r="F14" s="40" t="s">
        <v>25</v>
      </c>
      <c r="G14" s="40" t="s">
        <v>25</v>
      </c>
      <c r="H14" s="40" t="s">
        <v>25</v>
      </c>
      <c r="I14" s="40" t="s">
        <v>25</v>
      </c>
      <c r="J14" s="40">
        <v>1</v>
      </c>
      <c r="K14" s="40" t="s">
        <v>25</v>
      </c>
      <c r="L14" s="40" t="s">
        <v>25</v>
      </c>
      <c r="M14" s="40" t="s">
        <v>25</v>
      </c>
      <c r="N14" s="52" t="s">
        <v>25</v>
      </c>
      <c r="O14" s="54">
        <v>1</v>
      </c>
    </row>
    <row r="15" spans="1:15" ht="15.75" x14ac:dyDescent="0.25">
      <c r="A15" s="61" t="s">
        <v>289</v>
      </c>
      <c r="B15" s="53" t="s">
        <v>25</v>
      </c>
      <c r="C15" s="40" t="s">
        <v>25</v>
      </c>
      <c r="D15" s="40" t="s">
        <v>25</v>
      </c>
      <c r="E15" s="40" t="s">
        <v>25</v>
      </c>
      <c r="F15" s="40">
        <v>1</v>
      </c>
      <c r="G15" s="40">
        <v>1</v>
      </c>
      <c r="H15" s="40">
        <v>3</v>
      </c>
      <c r="I15" s="40">
        <v>20</v>
      </c>
      <c r="J15" s="40">
        <v>15</v>
      </c>
      <c r="K15" s="40">
        <v>5</v>
      </c>
      <c r="L15" s="40">
        <v>2</v>
      </c>
      <c r="M15" s="40" t="s">
        <v>25</v>
      </c>
      <c r="N15" s="52" t="s">
        <v>25</v>
      </c>
      <c r="O15" s="54">
        <v>47</v>
      </c>
    </row>
    <row r="16" spans="1:15" ht="15.75" x14ac:dyDescent="0.25">
      <c r="A16" s="61" t="s">
        <v>62</v>
      </c>
      <c r="B16" s="53" t="s">
        <v>25</v>
      </c>
      <c r="C16" s="40" t="s">
        <v>25</v>
      </c>
      <c r="D16" s="40" t="s">
        <v>25</v>
      </c>
      <c r="E16" s="40">
        <v>9</v>
      </c>
      <c r="F16" s="40">
        <v>37</v>
      </c>
      <c r="G16" s="40">
        <v>15</v>
      </c>
      <c r="H16" s="40">
        <v>24</v>
      </c>
      <c r="I16" s="40">
        <v>19</v>
      </c>
      <c r="J16" s="40">
        <v>25</v>
      </c>
      <c r="K16" s="40">
        <v>12</v>
      </c>
      <c r="L16" s="40" t="s">
        <v>25</v>
      </c>
      <c r="M16" s="40">
        <v>1</v>
      </c>
      <c r="N16" s="52" t="s">
        <v>25</v>
      </c>
      <c r="O16" s="54">
        <v>142</v>
      </c>
    </row>
    <row r="17" spans="1:15" ht="15.75" x14ac:dyDescent="0.25">
      <c r="A17" s="61" t="s">
        <v>290</v>
      </c>
      <c r="B17" s="53" t="s">
        <v>25</v>
      </c>
      <c r="C17" s="40" t="s">
        <v>25</v>
      </c>
      <c r="D17" s="40" t="s">
        <v>25</v>
      </c>
      <c r="E17" s="40" t="s">
        <v>25</v>
      </c>
      <c r="F17" s="40" t="s">
        <v>25</v>
      </c>
      <c r="G17" s="40" t="s">
        <v>25</v>
      </c>
      <c r="H17" s="40">
        <v>6</v>
      </c>
      <c r="I17" s="40">
        <v>6</v>
      </c>
      <c r="J17" s="40">
        <v>4</v>
      </c>
      <c r="K17" s="40">
        <v>2</v>
      </c>
      <c r="L17" s="40" t="s">
        <v>25</v>
      </c>
      <c r="M17" s="40" t="s">
        <v>25</v>
      </c>
      <c r="N17" s="52" t="s">
        <v>25</v>
      </c>
      <c r="O17" s="54">
        <v>18</v>
      </c>
    </row>
    <row r="18" spans="1:15" ht="15.75" x14ac:dyDescent="0.25">
      <c r="A18" s="61" t="s">
        <v>291</v>
      </c>
      <c r="B18" s="53" t="s">
        <v>25</v>
      </c>
      <c r="C18" s="40" t="s">
        <v>25</v>
      </c>
      <c r="D18" s="40" t="s">
        <v>25</v>
      </c>
      <c r="E18" s="40" t="s">
        <v>25</v>
      </c>
      <c r="F18" s="40">
        <v>1</v>
      </c>
      <c r="G18" s="40">
        <v>3</v>
      </c>
      <c r="H18" s="40">
        <v>2</v>
      </c>
      <c r="I18" s="40">
        <v>6</v>
      </c>
      <c r="J18" s="40">
        <v>11</v>
      </c>
      <c r="K18" s="40">
        <v>1</v>
      </c>
      <c r="L18" s="40" t="s">
        <v>25</v>
      </c>
      <c r="M18" s="40" t="s">
        <v>25</v>
      </c>
      <c r="N18" s="52" t="s">
        <v>25</v>
      </c>
      <c r="O18" s="54">
        <v>24</v>
      </c>
    </row>
    <row r="19" spans="1:15" ht="15.75" x14ac:dyDescent="0.25">
      <c r="A19" s="61" t="s">
        <v>292</v>
      </c>
      <c r="B19" s="53" t="s">
        <v>25</v>
      </c>
      <c r="C19" s="40" t="s">
        <v>25</v>
      </c>
      <c r="D19" s="40" t="s">
        <v>25</v>
      </c>
      <c r="E19" s="40" t="s">
        <v>25</v>
      </c>
      <c r="F19" s="40">
        <v>2</v>
      </c>
      <c r="G19" s="40">
        <v>7</v>
      </c>
      <c r="H19" s="40">
        <v>5</v>
      </c>
      <c r="I19" s="40">
        <v>30</v>
      </c>
      <c r="J19" s="40">
        <v>31</v>
      </c>
      <c r="K19" s="40">
        <v>6</v>
      </c>
      <c r="L19" s="40">
        <v>3</v>
      </c>
      <c r="M19" s="40" t="s">
        <v>25</v>
      </c>
      <c r="N19" s="52" t="s">
        <v>25</v>
      </c>
      <c r="O19" s="54">
        <v>84</v>
      </c>
    </row>
    <row r="20" spans="1:15" ht="15.75" x14ac:dyDescent="0.25">
      <c r="A20" s="61" t="s">
        <v>293</v>
      </c>
      <c r="B20" s="53" t="s">
        <v>25</v>
      </c>
      <c r="C20" s="40" t="s">
        <v>25</v>
      </c>
      <c r="D20" s="40" t="s">
        <v>25</v>
      </c>
      <c r="E20" s="40" t="s">
        <v>25</v>
      </c>
      <c r="F20" s="40" t="s">
        <v>25</v>
      </c>
      <c r="G20" s="40" t="s">
        <v>25</v>
      </c>
      <c r="H20" s="40" t="s">
        <v>25</v>
      </c>
      <c r="I20" s="40">
        <v>2</v>
      </c>
      <c r="J20" s="40">
        <v>4</v>
      </c>
      <c r="K20" s="40">
        <v>2</v>
      </c>
      <c r="L20" s="40">
        <v>1</v>
      </c>
      <c r="M20" s="40" t="s">
        <v>25</v>
      </c>
      <c r="N20" s="52" t="s">
        <v>25</v>
      </c>
      <c r="O20" s="54">
        <v>9</v>
      </c>
    </row>
    <row r="21" spans="1:15" ht="15.75" x14ac:dyDescent="0.25">
      <c r="A21" s="61" t="s">
        <v>64</v>
      </c>
      <c r="B21" s="53" t="s">
        <v>25</v>
      </c>
      <c r="C21" s="40" t="s">
        <v>25</v>
      </c>
      <c r="D21" s="40" t="s">
        <v>25</v>
      </c>
      <c r="E21" s="40" t="s">
        <v>25</v>
      </c>
      <c r="F21" s="40" t="s">
        <v>25</v>
      </c>
      <c r="G21" s="40">
        <v>3</v>
      </c>
      <c r="H21" s="40">
        <v>1</v>
      </c>
      <c r="I21" s="40">
        <v>1</v>
      </c>
      <c r="J21" s="40">
        <v>2</v>
      </c>
      <c r="K21" s="40">
        <v>3</v>
      </c>
      <c r="L21" s="40">
        <v>1</v>
      </c>
      <c r="M21" s="40" t="s">
        <v>25</v>
      </c>
      <c r="N21" s="52" t="s">
        <v>25</v>
      </c>
      <c r="O21" s="54">
        <v>11</v>
      </c>
    </row>
    <row r="22" spans="1:15" ht="15.75" x14ac:dyDescent="0.25">
      <c r="A22" s="61" t="s">
        <v>295</v>
      </c>
      <c r="B22" s="53" t="s">
        <v>25</v>
      </c>
      <c r="C22" s="40" t="s">
        <v>25</v>
      </c>
      <c r="D22" s="40" t="s">
        <v>25</v>
      </c>
      <c r="E22" s="40">
        <v>3</v>
      </c>
      <c r="F22" s="40">
        <v>10</v>
      </c>
      <c r="G22" s="40">
        <v>8</v>
      </c>
      <c r="H22" s="40">
        <v>20</v>
      </c>
      <c r="I22" s="40">
        <v>39</v>
      </c>
      <c r="J22" s="40">
        <v>35</v>
      </c>
      <c r="K22" s="40">
        <v>3</v>
      </c>
      <c r="L22" s="40">
        <v>1</v>
      </c>
      <c r="M22" s="40" t="s">
        <v>25</v>
      </c>
      <c r="N22" s="52" t="s">
        <v>25</v>
      </c>
      <c r="O22" s="54">
        <v>119</v>
      </c>
    </row>
    <row r="23" spans="1:15" ht="15.75" x14ac:dyDescent="0.25">
      <c r="A23" s="61" t="s">
        <v>79</v>
      </c>
      <c r="B23" s="53" t="s">
        <v>25</v>
      </c>
      <c r="C23" s="40" t="s">
        <v>25</v>
      </c>
      <c r="D23" s="40">
        <v>1</v>
      </c>
      <c r="E23" s="40" t="s">
        <v>25</v>
      </c>
      <c r="F23" s="40">
        <v>6</v>
      </c>
      <c r="G23" s="40">
        <v>5</v>
      </c>
      <c r="H23" s="40">
        <v>14</v>
      </c>
      <c r="I23" s="40">
        <v>35</v>
      </c>
      <c r="J23" s="40">
        <v>37</v>
      </c>
      <c r="K23" s="40">
        <v>30</v>
      </c>
      <c r="L23" s="40">
        <v>2</v>
      </c>
      <c r="M23" s="40">
        <v>1</v>
      </c>
      <c r="N23" s="52" t="s">
        <v>25</v>
      </c>
      <c r="O23" s="54">
        <v>131</v>
      </c>
    </row>
    <row r="24" spans="1:15" ht="15.75" x14ac:dyDescent="0.25">
      <c r="A24" s="61" t="s">
        <v>80</v>
      </c>
      <c r="B24" s="53" t="s">
        <v>25</v>
      </c>
      <c r="C24" s="40">
        <v>1</v>
      </c>
      <c r="D24" s="40" t="s">
        <v>25</v>
      </c>
      <c r="E24" s="40" t="s">
        <v>25</v>
      </c>
      <c r="F24" s="40" t="s">
        <v>25</v>
      </c>
      <c r="G24" s="40">
        <v>2</v>
      </c>
      <c r="H24" s="40">
        <v>10</v>
      </c>
      <c r="I24" s="40">
        <v>19</v>
      </c>
      <c r="J24" s="40">
        <v>9</v>
      </c>
      <c r="K24" s="40">
        <v>2</v>
      </c>
      <c r="L24" s="40" t="s">
        <v>25</v>
      </c>
      <c r="M24" s="40" t="s">
        <v>25</v>
      </c>
      <c r="N24" s="52" t="s">
        <v>25</v>
      </c>
      <c r="O24" s="54">
        <v>43</v>
      </c>
    </row>
    <row r="25" spans="1:15" ht="15.75" x14ac:dyDescent="0.25">
      <c r="A25" s="61" t="s">
        <v>296</v>
      </c>
      <c r="B25" s="53" t="s">
        <v>25</v>
      </c>
      <c r="C25" s="40" t="s">
        <v>25</v>
      </c>
      <c r="D25" s="40">
        <v>1</v>
      </c>
      <c r="E25" s="40" t="s">
        <v>25</v>
      </c>
      <c r="F25" s="40" t="s">
        <v>25</v>
      </c>
      <c r="G25" s="40" t="s">
        <v>25</v>
      </c>
      <c r="H25" s="40">
        <v>7</v>
      </c>
      <c r="I25" s="40">
        <v>8</v>
      </c>
      <c r="J25" s="40">
        <v>6</v>
      </c>
      <c r="K25" s="40" t="s">
        <v>25</v>
      </c>
      <c r="L25" s="40">
        <v>1</v>
      </c>
      <c r="M25" s="40" t="s">
        <v>25</v>
      </c>
      <c r="N25" s="52" t="s">
        <v>25</v>
      </c>
      <c r="O25" s="54">
        <v>23</v>
      </c>
    </row>
    <row r="26" spans="1:15" ht="15.75" x14ac:dyDescent="0.25">
      <c r="A26" s="61" t="s">
        <v>297</v>
      </c>
      <c r="B26" s="53" t="s">
        <v>25</v>
      </c>
      <c r="C26" s="40" t="s">
        <v>25</v>
      </c>
      <c r="D26" s="40" t="s">
        <v>25</v>
      </c>
      <c r="E26" s="40" t="s">
        <v>25</v>
      </c>
      <c r="F26" s="40">
        <v>1</v>
      </c>
      <c r="G26" s="40">
        <v>1</v>
      </c>
      <c r="H26" s="40">
        <v>1</v>
      </c>
      <c r="I26" s="40">
        <v>4</v>
      </c>
      <c r="J26" s="40">
        <v>6</v>
      </c>
      <c r="K26" s="40">
        <v>2</v>
      </c>
      <c r="L26" s="40" t="s">
        <v>25</v>
      </c>
      <c r="M26" s="40" t="s">
        <v>25</v>
      </c>
      <c r="N26" s="52">
        <v>1</v>
      </c>
      <c r="O26" s="54">
        <v>16</v>
      </c>
    </row>
    <row r="27" spans="1:15" ht="15.75" x14ac:dyDescent="0.25">
      <c r="A27" s="61" t="s">
        <v>70</v>
      </c>
      <c r="B27" s="53">
        <v>26</v>
      </c>
      <c r="C27" s="40">
        <v>23</v>
      </c>
      <c r="D27" s="40">
        <v>6</v>
      </c>
      <c r="E27" s="40">
        <v>35</v>
      </c>
      <c r="F27" s="40">
        <v>117</v>
      </c>
      <c r="G27" s="40">
        <v>155</v>
      </c>
      <c r="H27" s="40">
        <v>303</v>
      </c>
      <c r="I27" s="40">
        <v>509</v>
      </c>
      <c r="J27" s="40">
        <v>355</v>
      </c>
      <c r="K27" s="40">
        <v>147</v>
      </c>
      <c r="L27" s="40">
        <v>6</v>
      </c>
      <c r="M27" s="40">
        <v>5</v>
      </c>
      <c r="N27" s="52">
        <v>4</v>
      </c>
      <c r="O27" s="54">
        <v>1691</v>
      </c>
    </row>
    <row r="28" spans="1:15" ht="15.75" x14ac:dyDescent="0.25">
      <c r="A28" s="61" t="s">
        <v>71</v>
      </c>
      <c r="B28" s="53" t="s">
        <v>25</v>
      </c>
      <c r="C28" s="40" t="s">
        <v>25</v>
      </c>
      <c r="D28" s="40" t="s">
        <v>25</v>
      </c>
      <c r="E28" s="40" t="s">
        <v>25</v>
      </c>
      <c r="F28" s="40">
        <v>9</v>
      </c>
      <c r="G28" s="40">
        <v>19</v>
      </c>
      <c r="H28" s="40">
        <v>16</v>
      </c>
      <c r="I28" s="40">
        <v>11</v>
      </c>
      <c r="J28" s="40">
        <v>9</v>
      </c>
      <c r="K28" s="40">
        <v>3</v>
      </c>
      <c r="L28" s="40" t="s">
        <v>25</v>
      </c>
      <c r="M28" s="40" t="s">
        <v>25</v>
      </c>
      <c r="N28" s="52" t="s">
        <v>25</v>
      </c>
      <c r="O28" s="54">
        <v>67</v>
      </c>
    </row>
    <row r="29" spans="1:15" ht="15.75" x14ac:dyDescent="0.25">
      <c r="A29" s="61" t="s">
        <v>299</v>
      </c>
      <c r="B29" s="53">
        <v>4</v>
      </c>
      <c r="C29" s="40">
        <v>2</v>
      </c>
      <c r="D29" s="40" t="s">
        <v>25</v>
      </c>
      <c r="E29" s="40" t="s">
        <v>25</v>
      </c>
      <c r="F29" s="40">
        <v>10</v>
      </c>
      <c r="G29" s="40">
        <v>19</v>
      </c>
      <c r="H29" s="40">
        <v>39</v>
      </c>
      <c r="I29" s="40">
        <v>53</v>
      </c>
      <c r="J29" s="40">
        <v>52</v>
      </c>
      <c r="K29" s="40">
        <v>18</v>
      </c>
      <c r="L29" s="40">
        <v>2</v>
      </c>
      <c r="M29" s="40">
        <v>2</v>
      </c>
      <c r="N29" s="52" t="s">
        <v>25</v>
      </c>
      <c r="O29" s="54">
        <v>201</v>
      </c>
    </row>
    <row r="30" spans="1:15" ht="15.75" x14ac:dyDescent="0.25">
      <c r="A30" s="61" t="s">
        <v>72</v>
      </c>
      <c r="B30" s="53" t="s">
        <v>25</v>
      </c>
      <c r="C30" s="40" t="s">
        <v>25</v>
      </c>
      <c r="D30" s="40" t="s">
        <v>25</v>
      </c>
      <c r="E30" s="40" t="s">
        <v>25</v>
      </c>
      <c r="F30" s="40" t="s">
        <v>25</v>
      </c>
      <c r="G30" s="40">
        <v>2</v>
      </c>
      <c r="H30" s="40">
        <v>2</v>
      </c>
      <c r="I30" s="40">
        <v>3</v>
      </c>
      <c r="J30" s="40">
        <v>1</v>
      </c>
      <c r="K30" s="40">
        <v>3</v>
      </c>
      <c r="L30" s="40">
        <v>1</v>
      </c>
      <c r="M30" s="40" t="s">
        <v>25</v>
      </c>
      <c r="N30" s="52" t="s">
        <v>25</v>
      </c>
      <c r="O30" s="54">
        <v>12</v>
      </c>
    </row>
    <row r="31" spans="1:15" ht="15.75" x14ac:dyDescent="0.25">
      <c r="A31" s="61" t="s">
        <v>300</v>
      </c>
      <c r="B31" s="53" t="s">
        <v>25</v>
      </c>
      <c r="C31" s="40" t="s">
        <v>25</v>
      </c>
      <c r="D31" s="40" t="s">
        <v>25</v>
      </c>
      <c r="E31" s="40" t="s">
        <v>25</v>
      </c>
      <c r="F31" s="40" t="s">
        <v>25</v>
      </c>
      <c r="G31" s="40" t="s">
        <v>25</v>
      </c>
      <c r="H31" s="40">
        <v>4</v>
      </c>
      <c r="I31" s="40">
        <v>7</v>
      </c>
      <c r="J31" s="40">
        <v>5</v>
      </c>
      <c r="K31" s="40">
        <v>1</v>
      </c>
      <c r="L31" s="40" t="s">
        <v>25</v>
      </c>
      <c r="M31" s="40" t="s">
        <v>25</v>
      </c>
      <c r="N31" s="52" t="s">
        <v>25</v>
      </c>
      <c r="O31" s="54">
        <v>17</v>
      </c>
    </row>
    <row r="32" spans="1:15" ht="15.75" x14ac:dyDescent="0.25">
      <c r="A32" s="61" t="s">
        <v>301</v>
      </c>
      <c r="B32" s="53">
        <v>1</v>
      </c>
      <c r="C32" s="40">
        <v>6</v>
      </c>
      <c r="D32" s="40" t="s">
        <v>25</v>
      </c>
      <c r="E32" s="40" t="s">
        <v>25</v>
      </c>
      <c r="F32" s="40" t="s">
        <v>25</v>
      </c>
      <c r="G32" s="40">
        <v>9</v>
      </c>
      <c r="H32" s="40">
        <v>20</v>
      </c>
      <c r="I32" s="40">
        <v>25</v>
      </c>
      <c r="J32" s="40">
        <v>31</v>
      </c>
      <c r="K32" s="40">
        <v>11</v>
      </c>
      <c r="L32" s="40">
        <v>1</v>
      </c>
      <c r="M32" s="40">
        <v>1</v>
      </c>
      <c r="N32" s="52" t="s">
        <v>25</v>
      </c>
      <c r="O32" s="54">
        <v>105</v>
      </c>
    </row>
    <row r="33" spans="1:15" ht="15.75" x14ac:dyDescent="0.25">
      <c r="A33" s="61" t="s">
        <v>74</v>
      </c>
      <c r="B33" s="53" t="s">
        <v>25</v>
      </c>
      <c r="C33" s="40" t="s">
        <v>25</v>
      </c>
      <c r="D33" s="40" t="s">
        <v>25</v>
      </c>
      <c r="E33" s="40" t="s">
        <v>25</v>
      </c>
      <c r="F33" s="40" t="s">
        <v>25</v>
      </c>
      <c r="G33" s="40" t="s">
        <v>25</v>
      </c>
      <c r="H33" s="40" t="s">
        <v>25</v>
      </c>
      <c r="I33" s="40">
        <v>1</v>
      </c>
      <c r="J33" s="40" t="s">
        <v>25</v>
      </c>
      <c r="K33" s="40" t="s">
        <v>25</v>
      </c>
      <c r="L33" s="40" t="s">
        <v>25</v>
      </c>
      <c r="M33" s="40" t="s">
        <v>25</v>
      </c>
      <c r="N33" s="52" t="s">
        <v>25</v>
      </c>
      <c r="O33" s="54">
        <v>1</v>
      </c>
    </row>
    <row r="34" spans="1:15" ht="15.75" x14ac:dyDescent="0.25">
      <c r="A34" s="61" t="s">
        <v>302</v>
      </c>
      <c r="B34" s="53" t="s">
        <v>25</v>
      </c>
      <c r="C34" s="40" t="s">
        <v>25</v>
      </c>
      <c r="D34" s="40" t="s">
        <v>25</v>
      </c>
      <c r="E34" s="40" t="s">
        <v>25</v>
      </c>
      <c r="F34" s="40">
        <v>1</v>
      </c>
      <c r="G34" s="40">
        <v>8</v>
      </c>
      <c r="H34" s="40">
        <v>12</v>
      </c>
      <c r="I34" s="40">
        <v>12</v>
      </c>
      <c r="J34" s="40">
        <v>10</v>
      </c>
      <c r="K34" s="40">
        <v>10</v>
      </c>
      <c r="L34" s="40">
        <v>1</v>
      </c>
      <c r="M34" s="40" t="s">
        <v>25</v>
      </c>
      <c r="N34" s="52" t="s">
        <v>25</v>
      </c>
      <c r="O34" s="54">
        <v>54</v>
      </c>
    </row>
    <row r="35" spans="1:15" ht="15.75" x14ac:dyDescent="0.25">
      <c r="A35" s="61" t="s">
        <v>73</v>
      </c>
      <c r="B35" s="53" t="s">
        <v>25</v>
      </c>
      <c r="C35" s="40" t="s">
        <v>25</v>
      </c>
      <c r="D35" s="40" t="s">
        <v>25</v>
      </c>
      <c r="E35" s="40" t="s">
        <v>25</v>
      </c>
      <c r="F35" s="40" t="s">
        <v>25</v>
      </c>
      <c r="G35" s="40">
        <v>2</v>
      </c>
      <c r="H35" s="40">
        <v>1</v>
      </c>
      <c r="I35" s="40">
        <v>8</v>
      </c>
      <c r="J35" s="40">
        <v>7</v>
      </c>
      <c r="K35" s="40">
        <v>3</v>
      </c>
      <c r="L35" s="40">
        <v>1</v>
      </c>
      <c r="M35" s="40" t="s">
        <v>25</v>
      </c>
      <c r="N35" s="52" t="s">
        <v>25</v>
      </c>
      <c r="O35" s="54">
        <v>22</v>
      </c>
    </row>
    <row r="36" spans="1:15" ht="15.75" x14ac:dyDescent="0.25">
      <c r="A36" s="61" t="s">
        <v>75</v>
      </c>
      <c r="B36" s="53" t="s">
        <v>25</v>
      </c>
      <c r="C36" s="40">
        <v>1</v>
      </c>
      <c r="D36" s="40" t="s">
        <v>25</v>
      </c>
      <c r="E36" s="40" t="s">
        <v>25</v>
      </c>
      <c r="F36" s="40">
        <v>1</v>
      </c>
      <c r="G36" s="40">
        <v>5</v>
      </c>
      <c r="H36" s="40">
        <v>13</v>
      </c>
      <c r="I36" s="40">
        <v>22</v>
      </c>
      <c r="J36" s="40">
        <v>12</v>
      </c>
      <c r="K36" s="40">
        <v>3</v>
      </c>
      <c r="L36" s="40">
        <v>1</v>
      </c>
      <c r="M36" s="40" t="s">
        <v>25</v>
      </c>
      <c r="N36" s="52">
        <v>1</v>
      </c>
      <c r="O36" s="54">
        <v>59</v>
      </c>
    </row>
    <row r="37" spans="1:15" ht="15.75" x14ac:dyDescent="0.25">
      <c r="A37" s="61" t="s">
        <v>76</v>
      </c>
      <c r="B37" s="53" t="s">
        <v>25</v>
      </c>
      <c r="C37" s="40" t="s">
        <v>25</v>
      </c>
      <c r="D37" s="40" t="s">
        <v>25</v>
      </c>
      <c r="E37" s="40" t="s">
        <v>25</v>
      </c>
      <c r="F37" s="40" t="s">
        <v>25</v>
      </c>
      <c r="G37" s="40">
        <v>5</v>
      </c>
      <c r="H37" s="40">
        <v>16</v>
      </c>
      <c r="I37" s="40">
        <v>6</v>
      </c>
      <c r="J37" s="40">
        <v>3</v>
      </c>
      <c r="K37" s="40">
        <v>3</v>
      </c>
      <c r="L37" s="40" t="s">
        <v>25</v>
      </c>
      <c r="M37" s="40" t="s">
        <v>25</v>
      </c>
      <c r="N37" s="52" t="s">
        <v>25</v>
      </c>
      <c r="O37" s="54">
        <v>33</v>
      </c>
    </row>
    <row r="38" spans="1:15" ht="15.75" x14ac:dyDescent="0.25">
      <c r="A38" s="61" t="s">
        <v>303</v>
      </c>
      <c r="B38" s="53" t="s">
        <v>25</v>
      </c>
      <c r="C38" s="40" t="s">
        <v>25</v>
      </c>
      <c r="D38" s="40" t="s">
        <v>25</v>
      </c>
      <c r="E38" s="40" t="s">
        <v>25</v>
      </c>
      <c r="F38" s="40">
        <v>23</v>
      </c>
      <c r="G38" s="40">
        <v>11</v>
      </c>
      <c r="H38" s="40">
        <v>39</v>
      </c>
      <c r="I38" s="40">
        <v>14</v>
      </c>
      <c r="J38" s="40">
        <v>8</v>
      </c>
      <c r="K38" s="40">
        <v>2</v>
      </c>
      <c r="L38" s="40" t="s">
        <v>25</v>
      </c>
      <c r="M38" s="40" t="s">
        <v>25</v>
      </c>
      <c r="N38" s="52" t="s">
        <v>25</v>
      </c>
      <c r="O38" s="54">
        <v>97</v>
      </c>
    </row>
    <row r="39" spans="1:15" ht="15.75" x14ac:dyDescent="0.25">
      <c r="A39" s="61" t="s">
        <v>77</v>
      </c>
      <c r="B39" s="53" t="s">
        <v>25</v>
      </c>
      <c r="C39" s="40" t="s">
        <v>25</v>
      </c>
      <c r="D39" s="40" t="s">
        <v>25</v>
      </c>
      <c r="E39" s="40" t="s">
        <v>25</v>
      </c>
      <c r="F39" s="40" t="s">
        <v>25</v>
      </c>
      <c r="G39" s="40">
        <v>2</v>
      </c>
      <c r="H39" s="40">
        <v>3</v>
      </c>
      <c r="I39" s="40">
        <v>5</v>
      </c>
      <c r="J39" s="40">
        <v>5</v>
      </c>
      <c r="K39" s="40">
        <v>2</v>
      </c>
      <c r="L39" s="40" t="s">
        <v>25</v>
      </c>
      <c r="M39" s="40" t="s">
        <v>25</v>
      </c>
      <c r="N39" s="52" t="s">
        <v>25</v>
      </c>
      <c r="O39" s="54">
        <v>17</v>
      </c>
    </row>
    <row r="40" spans="1:15" ht="15.75" x14ac:dyDescent="0.25">
      <c r="A40" s="61" t="s">
        <v>82</v>
      </c>
      <c r="B40" s="53" t="s">
        <v>25</v>
      </c>
      <c r="C40" s="40">
        <v>1</v>
      </c>
      <c r="D40" s="40">
        <v>3</v>
      </c>
      <c r="E40" s="40">
        <v>1</v>
      </c>
      <c r="F40" s="40">
        <v>3</v>
      </c>
      <c r="G40" s="40">
        <v>12</v>
      </c>
      <c r="H40" s="40">
        <v>25</v>
      </c>
      <c r="I40" s="40">
        <v>20</v>
      </c>
      <c r="J40" s="40">
        <v>27</v>
      </c>
      <c r="K40" s="40">
        <v>8</v>
      </c>
      <c r="L40" s="40">
        <v>3</v>
      </c>
      <c r="M40" s="40">
        <v>1</v>
      </c>
      <c r="N40" s="52" t="s">
        <v>25</v>
      </c>
      <c r="O40" s="54">
        <v>104</v>
      </c>
    </row>
    <row r="41" spans="1:15" ht="15.75" x14ac:dyDescent="0.25">
      <c r="A41" s="61" t="s">
        <v>83</v>
      </c>
      <c r="B41" s="53" t="s">
        <v>25</v>
      </c>
      <c r="C41" s="40" t="s">
        <v>25</v>
      </c>
      <c r="D41" s="40" t="s">
        <v>25</v>
      </c>
      <c r="E41" s="40">
        <v>6</v>
      </c>
      <c r="F41" s="40">
        <v>9</v>
      </c>
      <c r="G41" s="40">
        <v>14</v>
      </c>
      <c r="H41" s="40">
        <v>24</v>
      </c>
      <c r="I41" s="40">
        <v>37</v>
      </c>
      <c r="J41" s="40">
        <v>13</v>
      </c>
      <c r="K41" s="40">
        <v>6</v>
      </c>
      <c r="L41" s="40" t="s">
        <v>25</v>
      </c>
      <c r="M41" s="40">
        <v>2</v>
      </c>
      <c r="N41" s="52" t="s">
        <v>25</v>
      </c>
      <c r="O41" s="54">
        <v>111</v>
      </c>
    </row>
    <row r="42" spans="1:15" ht="15.75" x14ac:dyDescent="0.25">
      <c r="A42" s="61" t="s">
        <v>304</v>
      </c>
      <c r="B42" s="53" t="s">
        <v>25</v>
      </c>
      <c r="C42" s="40" t="s">
        <v>25</v>
      </c>
      <c r="D42" s="40" t="s">
        <v>25</v>
      </c>
      <c r="E42" s="40" t="s">
        <v>25</v>
      </c>
      <c r="F42" s="40" t="s">
        <v>25</v>
      </c>
      <c r="G42" s="40">
        <v>1</v>
      </c>
      <c r="H42" s="40">
        <v>2</v>
      </c>
      <c r="I42" s="40">
        <v>7</v>
      </c>
      <c r="J42" s="40">
        <v>12</v>
      </c>
      <c r="K42" s="40">
        <v>6</v>
      </c>
      <c r="L42" s="40">
        <v>2</v>
      </c>
      <c r="M42" s="40">
        <v>1</v>
      </c>
      <c r="N42" s="52" t="s">
        <v>25</v>
      </c>
      <c r="O42" s="54">
        <v>31</v>
      </c>
    </row>
    <row r="43" spans="1:15" ht="15.75" x14ac:dyDescent="0.25">
      <c r="A43" s="61" t="s">
        <v>84</v>
      </c>
      <c r="B43" s="53" t="s">
        <v>25</v>
      </c>
      <c r="C43" s="40" t="s">
        <v>25</v>
      </c>
      <c r="D43" s="40" t="s">
        <v>25</v>
      </c>
      <c r="E43" s="40" t="s">
        <v>25</v>
      </c>
      <c r="F43" s="40" t="s">
        <v>25</v>
      </c>
      <c r="G43" s="40">
        <v>7</v>
      </c>
      <c r="H43" s="40">
        <v>6</v>
      </c>
      <c r="I43" s="40">
        <v>4</v>
      </c>
      <c r="J43" s="40">
        <v>1</v>
      </c>
      <c r="K43" s="40">
        <v>6</v>
      </c>
      <c r="L43" s="40" t="s">
        <v>25</v>
      </c>
      <c r="M43" s="40">
        <v>1</v>
      </c>
      <c r="N43" s="52" t="s">
        <v>25</v>
      </c>
      <c r="O43" s="54">
        <v>25</v>
      </c>
    </row>
    <row r="44" spans="1:15" ht="15.75" x14ac:dyDescent="0.25">
      <c r="A44" s="61" t="s">
        <v>305</v>
      </c>
      <c r="B44" s="53" t="s">
        <v>25</v>
      </c>
      <c r="C44" s="40" t="s">
        <v>25</v>
      </c>
      <c r="D44" s="40" t="s">
        <v>25</v>
      </c>
      <c r="E44" s="40" t="s">
        <v>25</v>
      </c>
      <c r="F44" s="40" t="s">
        <v>25</v>
      </c>
      <c r="G44" s="40">
        <v>1</v>
      </c>
      <c r="H44" s="40" t="s">
        <v>25</v>
      </c>
      <c r="I44" s="40">
        <v>1</v>
      </c>
      <c r="J44" s="40">
        <v>1</v>
      </c>
      <c r="K44" s="40">
        <v>1</v>
      </c>
      <c r="L44" s="40" t="s">
        <v>25</v>
      </c>
      <c r="M44" s="40" t="s">
        <v>25</v>
      </c>
      <c r="N44" s="52" t="s">
        <v>25</v>
      </c>
      <c r="O44" s="54">
        <v>4</v>
      </c>
    </row>
    <row r="45" spans="1:15" ht="15.75" x14ac:dyDescent="0.25">
      <c r="A45" s="61" t="s">
        <v>85</v>
      </c>
      <c r="B45" s="53" t="s">
        <v>25</v>
      </c>
      <c r="C45" s="40">
        <v>5</v>
      </c>
      <c r="D45" s="40" t="s">
        <v>25</v>
      </c>
      <c r="E45" s="40" t="s">
        <v>25</v>
      </c>
      <c r="F45" s="40">
        <v>4</v>
      </c>
      <c r="G45" s="40">
        <v>3</v>
      </c>
      <c r="H45" s="40">
        <v>38</v>
      </c>
      <c r="I45" s="40">
        <v>46</v>
      </c>
      <c r="J45" s="40">
        <v>71</v>
      </c>
      <c r="K45" s="40">
        <v>31</v>
      </c>
      <c r="L45" s="40">
        <v>9</v>
      </c>
      <c r="M45" s="40">
        <v>4</v>
      </c>
      <c r="N45" s="52">
        <v>3</v>
      </c>
      <c r="O45" s="54">
        <v>214</v>
      </c>
    </row>
    <row r="46" spans="1:15" ht="15.75" x14ac:dyDescent="0.25">
      <c r="A46" s="61" t="s">
        <v>306</v>
      </c>
      <c r="B46" s="53" t="s">
        <v>25</v>
      </c>
      <c r="C46" s="40" t="s">
        <v>25</v>
      </c>
      <c r="D46" s="40" t="s">
        <v>25</v>
      </c>
      <c r="E46" s="40" t="s">
        <v>25</v>
      </c>
      <c r="F46" s="40" t="s">
        <v>25</v>
      </c>
      <c r="G46" s="40" t="s">
        <v>25</v>
      </c>
      <c r="H46" s="40">
        <v>1</v>
      </c>
      <c r="I46" s="40" t="s">
        <v>25</v>
      </c>
      <c r="J46" s="40" t="s">
        <v>25</v>
      </c>
      <c r="K46" s="40" t="s">
        <v>25</v>
      </c>
      <c r="L46" s="40" t="s">
        <v>25</v>
      </c>
      <c r="M46" s="40" t="s">
        <v>25</v>
      </c>
      <c r="N46" s="52" t="s">
        <v>25</v>
      </c>
      <c r="O46" s="54">
        <v>1</v>
      </c>
    </row>
    <row r="47" spans="1:15" ht="15.75" x14ac:dyDescent="0.25">
      <c r="A47" s="61" t="s">
        <v>307</v>
      </c>
      <c r="B47" s="53" t="s">
        <v>25</v>
      </c>
      <c r="C47" s="40" t="s">
        <v>25</v>
      </c>
      <c r="D47" s="40" t="s">
        <v>25</v>
      </c>
      <c r="E47" s="40" t="s">
        <v>25</v>
      </c>
      <c r="F47" s="40" t="s">
        <v>25</v>
      </c>
      <c r="G47" s="40">
        <v>2</v>
      </c>
      <c r="H47" s="40">
        <v>7</v>
      </c>
      <c r="I47" s="40">
        <v>17</v>
      </c>
      <c r="J47" s="40">
        <v>24</v>
      </c>
      <c r="K47" s="40">
        <v>11</v>
      </c>
      <c r="L47" s="40">
        <v>6</v>
      </c>
      <c r="M47" s="40">
        <v>2</v>
      </c>
      <c r="N47" s="52" t="s">
        <v>25</v>
      </c>
      <c r="O47" s="54">
        <v>69</v>
      </c>
    </row>
    <row r="48" spans="1:15" ht="15.75" x14ac:dyDescent="0.25">
      <c r="A48" s="61" t="s">
        <v>308</v>
      </c>
      <c r="B48" s="53" t="s">
        <v>25</v>
      </c>
      <c r="C48" s="40">
        <v>3</v>
      </c>
      <c r="D48" s="40">
        <v>1</v>
      </c>
      <c r="E48" s="40">
        <v>3</v>
      </c>
      <c r="F48" s="40">
        <v>3</v>
      </c>
      <c r="G48" s="40">
        <v>43</v>
      </c>
      <c r="H48" s="40">
        <v>53</v>
      </c>
      <c r="I48" s="40">
        <v>88</v>
      </c>
      <c r="J48" s="40">
        <v>90</v>
      </c>
      <c r="K48" s="40">
        <v>50</v>
      </c>
      <c r="L48" s="40">
        <v>11</v>
      </c>
      <c r="M48" s="40">
        <v>2</v>
      </c>
      <c r="N48" s="52">
        <v>1</v>
      </c>
      <c r="O48" s="54">
        <v>348</v>
      </c>
    </row>
    <row r="49" spans="1:15" ht="15.75" x14ac:dyDescent="0.25">
      <c r="A49" s="61" t="s">
        <v>309</v>
      </c>
      <c r="B49" s="53" t="s">
        <v>25</v>
      </c>
      <c r="C49" s="40" t="s">
        <v>25</v>
      </c>
      <c r="D49" s="40" t="s">
        <v>25</v>
      </c>
      <c r="E49" s="40" t="s">
        <v>25</v>
      </c>
      <c r="F49" s="40">
        <v>3</v>
      </c>
      <c r="G49" s="40">
        <v>3</v>
      </c>
      <c r="H49" s="40">
        <v>7</v>
      </c>
      <c r="I49" s="40">
        <v>53</v>
      </c>
      <c r="J49" s="40">
        <v>9</v>
      </c>
      <c r="K49" s="40">
        <v>5</v>
      </c>
      <c r="L49" s="40">
        <v>1</v>
      </c>
      <c r="M49" s="40" t="s">
        <v>25</v>
      </c>
      <c r="N49" s="52" t="s">
        <v>25</v>
      </c>
      <c r="O49" s="54">
        <v>81</v>
      </c>
    </row>
    <row r="50" spans="1:15" ht="15.75" x14ac:dyDescent="0.25">
      <c r="A50" s="61" t="s">
        <v>310</v>
      </c>
      <c r="B50" s="53" t="s">
        <v>25</v>
      </c>
      <c r="C50" s="40" t="s">
        <v>25</v>
      </c>
      <c r="D50" s="40" t="s">
        <v>25</v>
      </c>
      <c r="E50" s="40" t="s">
        <v>25</v>
      </c>
      <c r="F50" s="40">
        <v>1</v>
      </c>
      <c r="G50" s="40" t="s">
        <v>25</v>
      </c>
      <c r="H50" s="40" t="s">
        <v>25</v>
      </c>
      <c r="I50" s="40">
        <v>1</v>
      </c>
      <c r="J50" s="40">
        <v>8</v>
      </c>
      <c r="K50" s="40">
        <v>1</v>
      </c>
      <c r="L50" s="40" t="s">
        <v>25</v>
      </c>
      <c r="M50" s="40" t="s">
        <v>25</v>
      </c>
      <c r="N50" s="52" t="s">
        <v>25</v>
      </c>
      <c r="O50" s="54">
        <v>11</v>
      </c>
    </row>
    <row r="51" spans="1:15" ht="15.75" x14ac:dyDescent="0.25">
      <c r="A51" s="61" t="s">
        <v>311</v>
      </c>
      <c r="B51" s="53" t="s">
        <v>25</v>
      </c>
      <c r="C51" s="40" t="s">
        <v>25</v>
      </c>
      <c r="D51" s="40" t="s">
        <v>25</v>
      </c>
      <c r="E51" s="40" t="s">
        <v>25</v>
      </c>
      <c r="F51" s="40" t="s">
        <v>25</v>
      </c>
      <c r="G51" s="40">
        <v>4</v>
      </c>
      <c r="H51" s="40">
        <v>2</v>
      </c>
      <c r="I51" s="40">
        <v>12</v>
      </c>
      <c r="J51" s="40">
        <v>7</v>
      </c>
      <c r="K51" s="40">
        <v>3</v>
      </c>
      <c r="L51" s="40" t="s">
        <v>25</v>
      </c>
      <c r="M51" s="40" t="s">
        <v>25</v>
      </c>
      <c r="N51" s="52" t="s">
        <v>25</v>
      </c>
      <c r="O51" s="54">
        <v>28</v>
      </c>
    </row>
    <row r="52" spans="1:15" ht="15.75" x14ac:dyDescent="0.25">
      <c r="A52" s="61" t="s">
        <v>86</v>
      </c>
      <c r="B52" s="53" t="s">
        <v>25</v>
      </c>
      <c r="C52" s="40">
        <v>1</v>
      </c>
      <c r="D52" s="40" t="s">
        <v>25</v>
      </c>
      <c r="E52" s="40" t="s">
        <v>25</v>
      </c>
      <c r="F52" s="40" t="s">
        <v>25</v>
      </c>
      <c r="G52" s="40">
        <v>3</v>
      </c>
      <c r="H52" s="40" t="s">
        <v>25</v>
      </c>
      <c r="I52" s="40">
        <v>8</v>
      </c>
      <c r="J52" s="40">
        <v>11</v>
      </c>
      <c r="K52" s="40">
        <v>8</v>
      </c>
      <c r="L52" s="40" t="s">
        <v>25</v>
      </c>
      <c r="M52" s="40" t="s">
        <v>25</v>
      </c>
      <c r="N52" s="52" t="s">
        <v>25</v>
      </c>
      <c r="O52" s="54">
        <v>31</v>
      </c>
    </row>
    <row r="53" spans="1:15" ht="15.75" x14ac:dyDescent="0.25">
      <c r="A53" s="61" t="s">
        <v>312</v>
      </c>
      <c r="B53" s="53" t="s">
        <v>25</v>
      </c>
      <c r="C53" s="40" t="s">
        <v>25</v>
      </c>
      <c r="D53" s="40" t="s">
        <v>25</v>
      </c>
      <c r="E53" s="40" t="s">
        <v>25</v>
      </c>
      <c r="F53" s="40">
        <v>1</v>
      </c>
      <c r="G53" s="40" t="s">
        <v>25</v>
      </c>
      <c r="H53" s="40">
        <v>2</v>
      </c>
      <c r="I53" s="40">
        <v>1</v>
      </c>
      <c r="J53" s="40">
        <v>2</v>
      </c>
      <c r="K53" s="40">
        <v>3</v>
      </c>
      <c r="L53" s="40" t="s">
        <v>25</v>
      </c>
      <c r="M53" s="40" t="s">
        <v>25</v>
      </c>
      <c r="N53" s="52" t="s">
        <v>25</v>
      </c>
      <c r="O53" s="54">
        <v>9</v>
      </c>
    </row>
    <row r="54" spans="1:15" ht="15.75" x14ac:dyDescent="0.25">
      <c r="A54" s="61" t="s">
        <v>87</v>
      </c>
      <c r="B54" s="53" t="s">
        <v>25</v>
      </c>
      <c r="C54" s="40" t="s">
        <v>25</v>
      </c>
      <c r="D54" s="40" t="s">
        <v>25</v>
      </c>
      <c r="E54" s="40" t="s">
        <v>25</v>
      </c>
      <c r="F54" s="40" t="s">
        <v>25</v>
      </c>
      <c r="G54" s="40" t="s">
        <v>25</v>
      </c>
      <c r="H54" s="40">
        <v>1</v>
      </c>
      <c r="I54" s="40">
        <v>5</v>
      </c>
      <c r="J54" s="40">
        <v>2</v>
      </c>
      <c r="K54" s="40">
        <v>2</v>
      </c>
      <c r="L54" s="40">
        <v>1</v>
      </c>
      <c r="M54" s="40">
        <v>1</v>
      </c>
      <c r="N54" s="52" t="s">
        <v>25</v>
      </c>
      <c r="O54" s="54">
        <v>12</v>
      </c>
    </row>
    <row r="55" spans="1:15" ht="15.75" x14ac:dyDescent="0.25">
      <c r="A55" s="61" t="s">
        <v>313</v>
      </c>
      <c r="B55" s="53" t="s">
        <v>25</v>
      </c>
      <c r="C55" s="40" t="s">
        <v>25</v>
      </c>
      <c r="D55" s="40" t="s">
        <v>25</v>
      </c>
      <c r="E55" s="40" t="s">
        <v>25</v>
      </c>
      <c r="F55" s="40" t="s">
        <v>25</v>
      </c>
      <c r="G55" s="40" t="s">
        <v>25</v>
      </c>
      <c r="H55" s="40" t="s">
        <v>25</v>
      </c>
      <c r="I55" s="40">
        <v>1</v>
      </c>
      <c r="J55" s="40">
        <v>4</v>
      </c>
      <c r="K55" s="40">
        <v>3</v>
      </c>
      <c r="L55" s="40" t="s">
        <v>25</v>
      </c>
      <c r="M55" s="40" t="s">
        <v>25</v>
      </c>
      <c r="N55" s="52" t="s">
        <v>25</v>
      </c>
      <c r="O55" s="54">
        <v>8</v>
      </c>
    </row>
    <row r="56" spans="1:15" ht="15.75" x14ac:dyDescent="0.25">
      <c r="A56" s="61" t="s">
        <v>88</v>
      </c>
      <c r="B56" s="53" t="s">
        <v>25</v>
      </c>
      <c r="C56" s="40" t="s">
        <v>25</v>
      </c>
      <c r="D56" s="40" t="s">
        <v>25</v>
      </c>
      <c r="E56" s="40" t="s">
        <v>25</v>
      </c>
      <c r="F56" s="40" t="s">
        <v>25</v>
      </c>
      <c r="G56" s="40">
        <v>1</v>
      </c>
      <c r="H56" s="40">
        <v>1</v>
      </c>
      <c r="I56" s="40">
        <v>1</v>
      </c>
      <c r="J56" s="40">
        <v>1</v>
      </c>
      <c r="K56" s="40">
        <v>1</v>
      </c>
      <c r="L56" s="40" t="s">
        <v>25</v>
      </c>
      <c r="M56" s="40" t="s">
        <v>25</v>
      </c>
      <c r="N56" s="52" t="s">
        <v>25</v>
      </c>
      <c r="O56" s="54">
        <v>5</v>
      </c>
    </row>
    <row r="57" spans="1:15" ht="15.75" x14ac:dyDescent="0.25">
      <c r="A57" s="61" t="s">
        <v>314</v>
      </c>
      <c r="B57" s="53" t="s">
        <v>25</v>
      </c>
      <c r="C57" s="40" t="s">
        <v>25</v>
      </c>
      <c r="D57" s="40" t="s">
        <v>25</v>
      </c>
      <c r="E57" s="40" t="s">
        <v>25</v>
      </c>
      <c r="F57" s="40" t="s">
        <v>25</v>
      </c>
      <c r="G57" s="40" t="s">
        <v>25</v>
      </c>
      <c r="H57" s="40">
        <v>7</v>
      </c>
      <c r="I57" s="40">
        <v>5</v>
      </c>
      <c r="J57" s="40">
        <v>7</v>
      </c>
      <c r="K57" s="40">
        <v>4</v>
      </c>
      <c r="L57" s="40" t="s">
        <v>25</v>
      </c>
      <c r="M57" s="40" t="s">
        <v>25</v>
      </c>
      <c r="N57" s="52" t="s">
        <v>25</v>
      </c>
      <c r="O57" s="54">
        <v>23</v>
      </c>
    </row>
    <row r="58" spans="1:15" ht="15.75" x14ac:dyDescent="0.25">
      <c r="A58" s="61" t="s">
        <v>90</v>
      </c>
      <c r="B58" s="53" t="s">
        <v>25</v>
      </c>
      <c r="C58" s="40" t="s">
        <v>25</v>
      </c>
      <c r="D58" s="40" t="s">
        <v>25</v>
      </c>
      <c r="E58" s="40" t="s">
        <v>25</v>
      </c>
      <c r="F58" s="40" t="s">
        <v>25</v>
      </c>
      <c r="G58" s="40" t="s">
        <v>25</v>
      </c>
      <c r="H58" s="40" t="s">
        <v>25</v>
      </c>
      <c r="I58" s="40">
        <v>1</v>
      </c>
      <c r="J58" s="40">
        <v>1</v>
      </c>
      <c r="K58" s="40">
        <v>2</v>
      </c>
      <c r="L58" s="40" t="s">
        <v>25</v>
      </c>
      <c r="M58" s="40" t="s">
        <v>25</v>
      </c>
      <c r="N58" s="52" t="s">
        <v>25</v>
      </c>
      <c r="O58" s="54">
        <v>4</v>
      </c>
    </row>
    <row r="59" spans="1:15" ht="15.75" x14ac:dyDescent="0.25">
      <c r="A59" s="61" t="s">
        <v>91</v>
      </c>
      <c r="B59" s="53" t="s">
        <v>25</v>
      </c>
      <c r="C59" s="40" t="s">
        <v>25</v>
      </c>
      <c r="D59" s="40" t="s">
        <v>25</v>
      </c>
      <c r="E59" s="40" t="s">
        <v>25</v>
      </c>
      <c r="F59" s="40" t="s">
        <v>25</v>
      </c>
      <c r="G59" s="40">
        <v>1</v>
      </c>
      <c r="H59" s="40" t="s">
        <v>25</v>
      </c>
      <c r="I59" s="40">
        <v>2</v>
      </c>
      <c r="J59" s="40">
        <v>1</v>
      </c>
      <c r="K59" s="40">
        <v>1</v>
      </c>
      <c r="L59" s="40" t="s">
        <v>25</v>
      </c>
      <c r="M59" s="40" t="s">
        <v>25</v>
      </c>
      <c r="N59" s="52" t="s">
        <v>25</v>
      </c>
      <c r="O59" s="54">
        <v>5</v>
      </c>
    </row>
    <row r="60" spans="1:15" ht="15.75" x14ac:dyDescent="0.25">
      <c r="A60" s="61" t="s">
        <v>92</v>
      </c>
      <c r="B60" s="53" t="s">
        <v>25</v>
      </c>
      <c r="C60" s="40">
        <v>1</v>
      </c>
      <c r="D60" s="40" t="s">
        <v>25</v>
      </c>
      <c r="E60" s="40" t="s">
        <v>25</v>
      </c>
      <c r="F60" s="40" t="s">
        <v>25</v>
      </c>
      <c r="G60" s="40" t="s">
        <v>25</v>
      </c>
      <c r="H60" s="40" t="s">
        <v>25</v>
      </c>
      <c r="I60" s="40">
        <v>4</v>
      </c>
      <c r="J60" s="40">
        <v>1</v>
      </c>
      <c r="K60" s="40" t="s">
        <v>25</v>
      </c>
      <c r="L60" s="40" t="s">
        <v>25</v>
      </c>
      <c r="M60" s="40" t="s">
        <v>25</v>
      </c>
      <c r="N60" s="52" t="s">
        <v>25</v>
      </c>
      <c r="O60" s="54">
        <v>6</v>
      </c>
    </row>
    <row r="61" spans="1:15" ht="15.75" x14ac:dyDescent="0.25">
      <c r="A61" s="61" t="s">
        <v>315</v>
      </c>
      <c r="B61" s="53" t="s">
        <v>25</v>
      </c>
      <c r="C61" s="40" t="s">
        <v>25</v>
      </c>
      <c r="D61" s="40" t="s">
        <v>25</v>
      </c>
      <c r="E61" s="40" t="s">
        <v>25</v>
      </c>
      <c r="F61" s="40" t="s">
        <v>25</v>
      </c>
      <c r="G61" s="40" t="s">
        <v>25</v>
      </c>
      <c r="H61" s="40">
        <v>1</v>
      </c>
      <c r="I61" s="40">
        <v>6</v>
      </c>
      <c r="J61" s="40">
        <v>2</v>
      </c>
      <c r="K61" s="40" t="s">
        <v>25</v>
      </c>
      <c r="L61" s="40" t="s">
        <v>25</v>
      </c>
      <c r="M61" s="40" t="s">
        <v>25</v>
      </c>
      <c r="N61" s="52" t="s">
        <v>25</v>
      </c>
      <c r="O61" s="54">
        <v>9</v>
      </c>
    </row>
    <row r="62" spans="1:15" ht="15.75" x14ac:dyDescent="0.25">
      <c r="A62" s="61" t="s">
        <v>316</v>
      </c>
      <c r="B62" s="53">
        <v>35</v>
      </c>
      <c r="C62" s="40">
        <v>4</v>
      </c>
      <c r="D62" s="40" t="s">
        <v>25</v>
      </c>
      <c r="E62" s="40">
        <v>11</v>
      </c>
      <c r="F62" s="40">
        <v>177</v>
      </c>
      <c r="G62" s="40">
        <v>104</v>
      </c>
      <c r="H62" s="40">
        <v>172</v>
      </c>
      <c r="I62" s="40">
        <v>183</v>
      </c>
      <c r="J62" s="40">
        <v>141</v>
      </c>
      <c r="K62" s="40">
        <v>52</v>
      </c>
      <c r="L62" s="40">
        <v>6</v>
      </c>
      <c r="M62" s="40">
        <v>3</v>
      </c>
      <c r="N62" s="52">
        <v>2</v>
      </c>
      <c r="O62" s="54">
        <v>890</v>
      </c>
    </row>
    <row r="63" spans="1:15" ht="15.75" x14ac:dyDescent="0.25">
      <c r="A63" s="61" t="s">
        <v>317</v>
      </c>
      <c r="B63" s="53" t="s">
        <v>25</v>
      </c>
      <c r="C63" s="40" t="s">
        <v>25</v>
      </c>
      <c r="D63" s="40" t="s">
        <v>25</v>
      </c>
      <c r="E63" s="40" t="s">
        <v>25</v>
      </c>
      <c r="F63" s="40" t="s">
        <v>25</v>
      </c>
      <c r="G63" s="40">
        <v>1</v>
      </c>
      <c r="H63" s="40" t="s">
        <v>25</v>
      </c>
      <c r="I63" s="40">
        <v>1</v>
      </c>
      <c r="J63" s="40">
        <v>1</v>
      </c>
      <c r="K63" s="40" t="s">
        <v>25</v>
      </c>
      <c r="L63" s="40" t="s">
        <v>25</v>
      </c>
      <c r="M63" s="40" t="s">
        <v>25</v>
      </c>
      <c r="N63" s="52" t="s">
        <v>25</v>
      </c>
      <c r="O63" s="54">
        <v>3</v>
      </c>
    </row>
    <row r="64" spans="1:15" ht="15.75" x14ac:dyDescent="0.25">
      <c r="A64" s="61" t="s">
        <v>318</v>
      </c>
      <c r="B64" s="53" t="s">
        <v>25</v>
      </c>
      <c r="C64" s="40">
        <v>5</v>
      </c>
      <c r="D64" s="40">
        <v>1</v>
      </c>
      <c r="E64" s="40">
        <v>1</v>
      </c>
      <c r="F64" s="40">
        <v>4</v>
      </c>
      <c r="G64" s="40">
        <v>24</v>
      </c>
      <c r="H64" s="40">
        <v>55</v>
      </c>
      <c r="I64" s="40">
        <v>115</v>
      </c>
      <c r="J64" s="40">
        <v>114</v>
      </c>
      <c r="K64" s="40">
        <v>40</v>
      </c>
      <c r="L64" s="40">
        <v>5</v>
      </c>
      <c r="M64" s="40">
        <v>2</v>
      </c>
      <c r="N64" s="52" t="s">
        <v>25</v>
      </c>
      <c r="O64" s="54">
        <v>366</v>
      </c>
    </row>
    <row r="65" spans="1:15" ht="31.5" x14ac:dyDescent="0.25">
      <c r="A65" s="61" t="s">
        <v>319</v>
      </c>
      <c r="B65" s="53" t="s">
        <v>25</v>
      </c>
      <c r="C65" s="40" t="s">
        <v>25</v>
      </c>
      <c r="D65" s="40" t="s">
        <v>25</v>
      </c>
      <c r="E65" s="40" t="s">
        <v>25</v>
      </c>
      <c r="F65" s="40" t="s">
        <v>25</v>
      </c>
      <c r="G65" s="40" t="s">
        <v>25</v>
      </c>
      <c r="H65" s="40">
        <v>1</v>
      </c>
      <c r="I65" s="40">
        <v>2</v>
      </c>
      <c r="J65" s="40">
        <v>4</v>
      </c>
      <c r="K65" s="40">
        <v>1</v>
      </c>
      <c r="L65" s="40">
        <v>1</v>
      </c>
      <c r="M65" s="40" t="s">
        <v>25</v>
      </c>
      <c r="N65" s="52" t="s">
        <v>25</v>
      </c>
      <c r="O65" s="54">
        <v>9</v>
      </c>
    </row>
    <row r="66" spans="1:15" ht="31.5" x14ac:dyDescent="0.25">
      <c r="A66" s="61" t="s">
        <v>320</v>
      </c>
      <c r="B66" s="53">
        <v>2</v>
      </c>
      <c r="C66" s="40">
        <v>2</v>
      </c>
      <c r="D66" s="40" t="s">
        <v>25</v>
      </c>
      <c r="E66" s="40">
        <v>2</v>
      </c>
      <c r="F66" s="40">
        <v>4</v>
      </c>
      <c r="G66" s="40">
        <v>11</v>
      </c>
      <c r="H66" s="40">
        <v>18</v>
      </c>
      <c r="I66" s="40">
        <v>47</v>
      </c>
      <c r="J66" s="40">
        <v>32</v>
      </c>
      <c r="K66" s="40">
        <v>20</v>
      </c>
      <c r="L66" s="40">
        <v>5</v>
      </c>
      <c r="M66" s="40" t="s">
        <v>25</v>
      </c>
      <c r="N66" s="52">
        <v>1</v>
      </c>
      <c r="O66" s="54">
        <v>144</v>
      </c>
    </row>
    <row r="67" spans="1:15" ht="15.75" x14ac:dyDescent="0.25">
      <c r="A67" s="61" t="s">
        <v>321</v>
      </c>
      <c r="B67" s="53" t="s">
        <v>25</v>
      </c>
      <c r="C67" s="40">
        <v>2</v>
      </c>
      <c r="D67" s="40" t="s">
        <v>25</v>
      </c>
      <c r="E67" s="40" t="s">
        <v>25</v>
      </c>
      <c r="F67" s="40" t="s">
        <v>25</v>
      </c>
      <c r="G67" s="40">
        <v>5</v>
      </c>
      <c r="H67" s="40">
        <v>4</v>
      </c>
      <c r="I67" s="40">
        <v>12</v>
      </c>
      <c r="J67" s="40">
        <v>15</v>
      </c>
      <c r="K67" s="40">
        <v>9</v>
      </c>
      <c r="L67" s="40">
        <v>2</v>
      </c>
      <c r="M67" s="40">
        <v>1</v>
      </c>
      <c r="N67" s="52" t="s">
        <v>25</v>
      </c>
      <c r="O67" s="54">
        <v>50</v>
      </c>
    </row>
    <row r="68" spans="1:15" ht="15.75" x14ac:dyDescent="0.25">
      <c r="A68" s="61" t="s">
        <v>65</v>
      </c>
      <c r="B68" s="53" t="s">
        <v>25</v>
      </c>
      <c r="C68" s="40" t="s">
        <v>25</v>
      </c>
      <c r="D68" s="40" t="s">
        <v>25</v>
      </c>
      <c r="E68" s="40" t="s">
        <v>25</v>
      </c>
      <c r="F68" s="40">
        <v>1</v>
      </c>
      <c r="G68" s="40">
        <v>2</v>
      </c>
      <c r="H68" s="40">
        <v>3</v>
      </c>
      <c r="I68" s="40">
        <v>1</v>
      </c>
      <c r="J68" s="40">
        <v>4</v>
      </c>
      <c r="K68" s="40">
        <v>1</v>
      </c>
      <c r="L68" s="40" t="s">
        <v>25</v>
      </c>
      <c r="M68" s="40" t="s">
        <v>25</v>
      </c>
      <c r="N68" s="52" t="s">
        <v>25</v>
      </c>
      <c r="O68" s="54">
        <v>12</v>
      </c>
    </row>
    <row r="69" spans="1:15" ht="15.75" x14ac:dyDescent="0.25">
      <c r="A69" s="61" t="s">
        <v>93</v>
      </c>
      <c r="B69" s="53" t="s">
        <v>25</v>
      </c>
      <c r="C69" s="40" t="s">
        <v>25</v>
      </c>
      <c r="D69" s="40" t="s">
        <v>25</v>
      </c>
      <c r="E69" s="40" t="s">
        <v>25</v>
      </c>
      <c r="F69" s="40" t="s">
        <v>25</v>
      </c>
      <c r="G69" s="40" t="s">
        <v>25</v>
      </c>
      <c r="H69" s="40">
        <v>3</v>
      </c>
      <c r="I69" s="40">
        <v>3</v>
      </c>
      <c r="J69" s="40">
        <v>1</v>
      </c>
      <c r="K69" s="40">
        <v>1</v>
      </c>
      <c r="L69" s="40" t="s">
        <v>25</v>
      </c>
      <c r="M69" s="40" t="s">
        <v>25</v>
      </c>
      <c r="N69" s="52" t="s">
        <v>25</v>
      </c>
      <c r="O69" s="54">
        <v>8</v>
      </c>
    </row>
    <row r="70" spans="1:15" ht="15.75" x14ac:dyDescent="0.25">
      <c r="A70" s="61" t="s">
        <v>63</v>
      </c>
      <c r="B70" s="53" t="s">
        <v>25</v>
      </c>
      <c r="C70" s="40" t="s">
        <v>25</v>
      </c>
      <c r="D70" s="40">
        <v>1</v>
      </c>
      <c r="E70" s="40" t="s">
        <v>25</v>
      </c>
      <c r="F70" s="40">
        <v>3</v>
      </c>
      <c r="G70" s="40">
        <v>8</v>
      </c>
      <c r="H70" s="40">
        <v>3</v>
      </c>
      <c r="I70" s="40">
        <v>9</v>
      </c>
      <c r="J70" s="40">
        <v>4</v>
      </c>
      <c r="K70" s="40">
        <v>3</v>
      </c>
      <c r="L70" s="40" t="s">
        <v>25</v>
      </c>
      <c r="M70" s="40" t="s">
        <v>25</v>
      </c>
      <c r="N70" s="52" t="s">
        <v>25</v>
      </c>
      <c r="O70" s="54">
        <v>31</v>
      </c>
    </row>
    <row r="71" spans="1:15" ht="15.75" x14ac:dyDescent="0.25">
      <c r="A71" s="61" t="s">
        <v>94</v>
      </c>
      <c r="B71" s="53" t="s">
        <v>25</v>
      </c>
      <c r="C71" s="40" t="s">
        <v>25</v>
      </c>
      <c r="D71" s="40" t="s">
        <v>25</v>
      </c>
      <c r="E71" s="40" t="s">
        <v>25</v>
      </c>
      <c r="F71" s="40">
        <v>1</v>
      </c>
      <c r="G71" s="40">
        <v>1</v>
      </c>
      <c r="H71" s="40" t="s">
        <v>25</v>
      </c>
      <c r="I71" s="40" t="s">
        <v>25</v>
      </c>
      <c r="J71" s="40">
        <v>5</v>
      </c>
      <c r="K71" s="40">
        <v>2</v>
      </c>
      <c r="L71" s="40" t="s">
        <v>25</v>
      </c>
      <c r="M71" s="40" t="s">
        <v>25</v>
      </c>
      <c r="N71" s="52" t="s">
        <v>25</v>
      </c>
      <c r="O71" s="54">
        <v>9</v>
      </c>
    </row>
    <row r="72" spans="1:15" ht="15.75" x14ac:dyDescent="0.25">
      <c r="A72" s="61" t="s">
        <v>322</v>
      </c>
      <c r="B72" s="53" t="s">
        <v>25</v>
      </c>
      <c r="C72" s="40" t="s">
        <v>25</v>
      </c>
      <c r="D72" s="40" t="s">
        <v>25</v>
      </c>
      <c r="E72" s="40" t="s">
        <v>25</v>
      </c>
      <c r="F72" s="40" t="s">
        <v>25</v>
      </c>
      <c r="G72" s="40" t="s">
        <v>25</v>
      </c>
      <c r="H72" s="40" t="s">
        <v>25</v>
      </c>
      <c r="I72" s="40">
        <v>1</v>
      </c>
      <c r="J72" s="40">
        <v>1</v>
      </c>
      <c r="K72" s="40" t="s">
        <v>25</v>
      </c>
      <c r="L72" s="40" t="s">
        <v>25</v>
      </c>
      <c r="M72" s="40" t="s">
        <v>25</v>
      </c>
      <c r="N72" s="52" t="s">
        <v>25</v>
      </c>
      <c r="O72" s="54">
        <v>2</v>
      </c>
    </row>
    <row r="73" spans="1:15" ht="15.75" x14ac:dyDescent="0.25">
      <c r="A73" s="61" t="s">
        <v>323</v>
      </c>
      <c r="B73" s="53" t="s">
        <v>25</v>
      </c>
      <c r="C73" s="40" t="s">
        <v>25</v>
      </c>
      <c r="D73" s="40" t="s">
        <v>25</v>
      </c>
      <c r="E73" s="40" t="s">
        <v>25</v>
      </c>
      <c r="F73" s="40">
        <v>4</v>
      </c>
      <c r="G73" s="40">
        <v>1</v>
      </c>
      <c r="H73" s="40">
        <v>3</v>
      </c>
      <c r="I73" s="40">
        <v>3</v>
      </c>
      <c r="J73" s="40">
        <v>1</v>
      </c>
      <c r="K73" s="40">
        <v>1</v>
      </c>
      <c r="L73" s="40">
        <v>1</v>
      </c>
      <c r="M73" s="40" t="s">
        <v>25</v>
      </c>
      <c r="N73" s="52" t="s">
        <v>25</v>
      </c>
      <c r="O73" s="54">
        <v>14</v>
      </c>
    </row>
    <row r="74" spans="1:15" ht="15.75" x14ac:dyDescent="0.25">
      <c r="A74" s="61" t="s">
        <v>66</v>
      </c>
      <c r="B74" s="53" t="s">
        <v>25</v>
      </c>
      <c r="C74" s="40" t="s">
        <v>25</v>
      </c>
      <c r="D74" s="40" t="s">
        <v>25</v>
      </c>
      <c r="E74" s="40">
        <v>3</v>
      </c>
      <c r="F74" s="40">
        <v>7</v>
      </c>
      <c r="G74" s="40">
        <v>3</v>
      </c>
      <c r="H74" s="40">
        <v>4</v>
      </c>
      <c r="I74" s="40">
        <v>6</v>
      </c>
      <c r="J74" s="40">
        <v>10</v>
      </c>
      <c r="K74" s="40">
        <v>2</v>
      </c>
      <c r="L74" s="40" t="s">
        <v>25</v>
      </c>
      <c r="M74" s="40" t="s">
        <v>25</v>
      </c>
      <c r="N74" s="52" t="s">
        <v>25</v>
      </c>
      <c r="O74" s="54">
        <v>35</v>
      </c>
    </row>
    <row r="75" spans="1:15" ht="15.75" x14ac:dyDescent="0.25">
      <c r="A75" s="61" t="s">
        <v>67</v>
      </c>
      <c r="B75" s="53" t="s">
        <v>25</v>
      </c>
      <c r="C75" s="40" t="s">
        <v>25</v>
      </c>
      <c r="D75" s="40" t="s">
        <v>25</v>
      </c>
      <c r="E75" s="40">
        <v>1</v>
      </c>
      <c r="F75" s="40">
        <v>1</v>
      </c>
      <c r="G75" s="40">
        <v>1</v>
      </c>
      <c r="H75" s="40" t="s">
        <v>25</v>
      </c>
      <c r="I75" s="40">
        <v>2</v>
      </c>
      <c r="J75" s="40">
        <v>3</v>
      </c>
      <c r="K75" s="40">
        <v>5</v>
      </c>
      <c r="L75" s="40" t="s">
        <v>25</v>
      </c>
      <c r="M75" s="40" t="s">
        <v>25</v>
      </c>
      <c r="N75" s="52" t="s">
        <v>25</v>
      </c>
      <c r="O75" s="54">
        <v>13</v>
      </c>
    </row>
    <row r="76" spans="1:15" ht="15.75" x14ac:dyDescent="0.25">
      <c r="A76" s="61" t="s">
        <v>324</v>
      </c>
      <c r="B76" s="53" t="s">
        <v>25</v>
      </c>
      <c r="C76" s="40" t="s">
        <v>25</v>
      </c>
      <c r="D76" s="40" t="s">
        <v>25</v>
      </c>
      <c r="E76" s="40">
        <v>1</v>
      </c>
      <c r="F76" s="40" t="s">
        <v>25</v>
      </c>
      <c r="G76" s="40">
        <v>2</v>
      </c>
      <c r="H76" s="40">
        <v>1</v>
      </c>
      <c r="I76" s="40">
        <v>2</v>
      </c>
      <c r="J76" s="40" t="s">
        <v>25</v>
      </c>
      <c r="K76" s="40">
        <v>2</v>
      </c>
      <c r="L76" s="40" t="s">
        <v>25</v>
      </c>
      <c r="M76" s="40" t="s">
        <v>25</v>
      </c>
      <c r="N76" s="52" t="s">
        <v>25</v>
      </c>
      <c r="O76" s="54">
        <v>8</v>
      </c>
    </row>
    <row r="77" spans="1:15" ht="15.75" x14ac:dyDescent="0.25">
      <c r="A77" s="61" t="s">
        <v>68</v>
      </c>
      <c r="B77" s="53" t="s">
        <v>25</v>
      </c>
      <c r="C77" s="40" t="s">
        <v>25</v>
      </c>
      <c r="D77" s="40" t="s">
        <v>25</v>
      </c>
      <c r="E77" s="40" t="s">
        <v>25</v>
      </c>
      <c r="F77" s="40">
        <v>4</v>
      </c>
      <c r="G77" s="40">
        <v>1</v>
      </c>
      <c r="H77" s="40">
        <v>1</v>
      </c>
      <c r="I77" s="40">
        <v>1</v>
      </c>
      <c r="J77" s="40">
        <v>1</v>
      </c>
      <c r="K77" s="40" t="s">
        <v>25</v>
      </c>
      <c r="L77" s="40" t="s">
        <v>25</v>
      </c>
      <c r="M77" s="40" t="s">
        <v>25</v>
      </c>
      <c r="N77" s="52" t="s">
        <v>25</v>
      </c>
      <c r="O77" s="54">
        <v>8</v>
      </c>
    </row>
    <row r="78" spans="1:15" ht="15.75" x14ac:dyDescent="0.25">
      <c r="A78" s="61" t="s">
        <v>95</v>
      </c>
      <c r="B78" s="53" t="s">
        <v>25</v>
      </c>
      <c r="C78" s="40">
        <v>1</v>
      </c>
      <c r="D78" s="40" t="s">
        <v>25</v>
      </c>
      <c r="E78" s="40">
        <v>1</v>
      </c>
      <c r="F78" s="40">
        <v>2</v>
      </c>
      <c r="G78" s="40">
        <v>7</v>
      </c>
      <c r="H78" s="40">
        <v>14</v>
      </c>
      <c r="I78" s="40">
        <v>22</v>
      </c>
      <c r="J78" s="40">
        <v>32</v>
      </c>
      <c r="K78" s="40">
        <v>16</v>
      </c>
      <c r="L78" s="40">
        <v>2</v>
      </c>
      <c r="M78" s="40">
        <v>1</v>
      </c>
      <c r="N78" s="52">
        <v>2</v>
      </c>
      <c r="O78" s="54">
        <v>100</v>
      </c>
    </row>
    <row r="79" spans="1:15" ht="15.75" x14ac:dyDescent="0.25">
      <c r="A79" s="61" t="s">
        <v>325</v>
      </c>
      <c r="B79" s="53" t="s">
        <v>25</v>
      </c>
      <c r="C79" s="40" t="s">
        <v>25</v>
      </c>
      <c r="D79" s="40" t="s">
        <v>25</v>
      </c>
      <c r="E79" s="40">
        <v>33</v>
      </c>
      <c r="F79" s="40">
        <v>15</v>
      </c>
      <c r="G79" s="40">
        <v>2</v>
      </c>
      <c r="H79" s="40">
        <v>3</v>
      </c>
      <c r="I79" s="40">
        <v>4</v>
      </c>
      <c r="J79" s="40">
        <v>1</v>
      </c>
      <c r="K79" s="40" t="s">
        <v>25</v>
      </c>
      <c r="L79" s="40" t="s">
        <v>25</v>
      </c>
      <c r="M79" s="40" t="s">
        <v>25</v>
      </c>
      <c r="N79" s="52" t="s">
        <v>25</v>
      </c>
      <c r="O79" s="54">
        <v>58</v>
      </c>
    </row>
    <row r="80" spans="1:15" ht="15.75" x14ac:dyDescent="0.25">
      <c r="A80" s="61" t="s">
        <v>326</v>
      </c>
      <c r="B80" s="53" t="s">
        <v>25</v>
      </c>
      <c r="C80" s="40" t="s">
        <v>25</v>
      </c>
      <c r="D80" s="40" t="s">
        <v>25</v>
      </c>
      <c r="E80" s="40" t="s">
        <v>25</v>
      </c>
      <c r="F80" s="40" t="s">
        <v>25</v>
      </c>
      <c r="G80" s="40">
        <v>3</v>
      </c>
      <c r="H80" s="40">
        <v>5</v>
      </c>
      <c r="I80" s="40">
        <v>7</v>
      </c>
      <c r="J80" s="40">
        <v>4</v>
      </c>
      <c r="K80" s="40">
        <v>2</v>
      </c>
      <c r="L80" s="40" t="s">
        <v>25</v>
      </c>
      <c r="M80" s="40" t="s">
        <v>25</v>
      </c>
      <c r="N80" s="52" t="s">
        <v>25</v>
      </c>
      <c r="O80" s="54">
        <v>21</v>
      </c>
    </row>
    <row r="81" spans="1:15" ht="15.75" x14ac:dyDescent="0.25">
      <c r="A81" s="61" t="s">
        <v>327</v>
      </c>
      <c r="B81" s="53" t="s">
        <v>25</v>
      </c>
      <c r="C81" s="40">
        <v>1</v>
      </c>
      <c r="D81" s="40" t="s">
        <v>25</v>
      </c>
      <c r="E81" s="40" t="s">
        <v>25</v>
      </c>
      <c r="F81" s="40">
        <v>1</v>
      </c>
      <c r="G81" s="40">
        <v>1</v>
      </c>
      <c r="H81" s="40">
        <v>9</v>
      </c>
      <c r="I81" s="40">
        <v>3</v>
      </c>
      <c r="J81" s="40">
        <v>12</v>
      </c>
      <c r="K81" s="40">
        <v>8</v>
      </c>
      <c r="L81" s="40">
        <v>1</v>
      </c>
      <c r="M81" s="40" t="s">
        <v>25</v>
      </c>
      <c r="N81" s="52" t="s">
        <v>25</v>
      </c>
      <c r="O81" s="54">
        <v>36</v>
      </c>
    </row>
    <row r="82" spans="1:15" ht="15.75" x14ac:dyDescent="0.25">
      <c r="A82" s="61" t="s">
        <v>96</v>
      </c>
      <c r="B82" s="53" t="s">
        <v>25</v>
      </c>
      <c r="C82" s="40">
        <v>2</v>
      </c>
      <c r="D82" s="40" t="s">
        <v>25</v>
      </c>
      <c r="E82" s="40">
        <v>1</v>
      </c>
      <c r="F82" s="40">
        <v>1</v>
      </c>
      <c r="G82" s="40">
        <v>2</v>
      </c>
      <c r="H82" s="40">
        <v>3</v>
      </c>
      <c r="I82" s="40">
        <v>9</v>
      </c>
      <c r="J82" s="40">
        <v>15</v>
      </c>
      <c r="K82" s="40">
        <v>4</v>
      </c>
      <c r="L82" s="40">
        <v>1</v>
      </c>
      <c r="M82" s="40" t="s">
        <v>25</v>
      </c>
      <c r="N82" s="52" t="s">
        <v>25</v>
      </c>
      <c r="O82" s="54">
        <v>38</v>
      </c>
    </row>
    <row r="83" spans="1:15" ht="15.75" x14ac:dyDescent="0.25">
      <c r="A83" s="61" t="s">
        <v>328</v>
      </c>
      <c r="B83" s="53" t="s">
        <v>25</v>
      </c>
      <c r="C83" s="40">
        <v>3</v>
      </c>
      <c r="D83" s="40" t="s">
        <v>25</v>
      </c>
      <c r="E83" s="40" t="s">
        <v>25</v>
      </c>
      <c r="F83" s="40" t="s">
        <v>25</v>
      </c>
      <c r="G83" s="40">
        <v>11</v>
      </c>
      <c r="H83" s="40">
        <v>19</v>
      </c>
      <c r="I83" s="40">
        <v>36</v>
      </c>
      <c r="J83" s="40">
        <v>27</v>
      </c>
      <c r="K83" s="40">
        <v>15</v>
      </c>
      <c r="L83" s="40">
        <v>2</v>
      </c>
      <c r="M83" s="40">
        <v>2</v>
      </c>
      <c r="N83" s="52" t="s">
        <v>25</v>
      </c>
      <c r="O83" s="54">
        <v>115</v>
      </c>
    </row>
    <row r="84" spans="1:15" ht="15.75" x14ac:dyDescent="0.25">
      <c r="A84" s="61" t="s">
        <v>329</v>
      </c>
      <c r="B84" s="53" t="s">
        <v>25</v>
      </c>
      <c r="C84" s="40" t="s">
        <v>25</v>
      </c>
      <c r="D84" s="40" t="s">
        <v>25</v>
      </c>
      <c r="E84" s="40" t="s">
        <v>25</v>
      </c>
      <c r="F84" s="40" t="s">
        <v>25</v>
      </c>
      <c r="G84" s="40" t="s">
        <v>25</v>
      </c>
      <c r="H84" s="40">
        <v>3</v>
      </c>
      <c r="I84" s="40">
        <v>4</v>
      </c>
      <c r="J84" s="40">
        <v>10</v>
      </c>
      <c r="K84" s="40">
        <v>5</v>
      </c>
      <c r="L84" s="40">
        <v>2</v>
      </c>
      <c r="M84" s="40" t="s">
        <v>25</v>
      </c>
      <c r="N84" s="52" t="s">
        <v>25</v>
      </c>
      <c r="O84" s="54">
        <v>24</v>
      </c>
    </row>
    <row r="85" spans="1:15" ht="15.75" x14ac:dyDescent="0.25">
      <c r="A85" s="61" t="s">
        <v>97</v>
      </c>
      <c r="B85" s="53" t="s">
        <v>25</v>
      </c>
      <c r="C85" s="40" t="s">
        <v>25</v>
      </c>
      <c r="D85" s="40" t="s">
        <v>25</v>
      </c>
      <c r="E85" s="40">
        <v>1</v>
      </c>
      <c r="F85" s="40" t="s">
        <v>25</v>
      </c>
      <c r="G85" s="40" t="s">
        <v>25</v>
      </c>
      <c r="H85" s="40" t="s">
        <v>25</v>
      </c>
      <c r="I85" s="40" t="s">
        <v>25</v>
      </c>
      <c r="J85" s="40">
        <v>2</v>
      </c>
      <c r="K85" s="40">
        <v>2</v>
      </c>
      <c r="L85" s="40" t="s">
        <v>25</v>
      </c>
      <c r="M85" s="40" t="s">
        <v>25</v>
      </c>
      <c r="N85" s="52" t="s">
        <v>25</v>
      </c>
      <c r="O85" s="54">
        <v>5</v>
      </c>
    </row>
    <row r="86" spans="1:15" ht="15.75" x14ac:dyDescent="0.25">
      <c r="A86" s="61" t="s">
        <v>78</v>
      </c>
      <c r="B86" s="53" t="s">
        <v>25</v>
      </c>
      <c r="C86" s="40" t="s">
        <v>25</v>
      </c>
      <c r="D86" s="40" t="s">
        <v>25</v>
      </c>
      <c r="E86" s="40" t="s">
        <v>25</v>
      </c>
      <c r="F86" s="40" t="s">
        <v>25</v>
      </c>
      <c r="G86" s="40">
        <v>1</v>
      </c>
      <c r="H86" s="40" t="s">
        <v>25</v>
      </c>
      <c r="I86" s="40">
        <v>1</v>
      </c>
      <c r="J86" s="40">
        <v>2</v>
      </c>
      <c r="K86" s="40">
        <v>2</v>
      </c>
      <c r="L86" s="40" t="s">
        <v>25</v>
      </c>
      <c r="M86" s="40" t="s">
        <v>25</v>
      </c>
      <c r="N86" s="52" t="s">
        <v>25</v>
      </c>
      <c r="O86" s="54">
        <v>6</v>
      </c>
    </row>
    <row r="87" spans="1:15" ht="15.75" x14ac:dyDescent="0.25">
      <c r="A87" s="61" t="s">
        <v>98</v>
      </c>
      <c r="B87" s="53" t="s">
        <v>25</v>
      </c>
      <c r="C87" s="40" t="s">
        <v>25</v>
      </c>
      <c r="D87" s="40" t="s">
        <v>25</v>
      </c>
      <c r="E87" s="40" t="s">
        <v>25</v>
      </c>
      <c r="F87" s="40">
        <v>18</v>
      </c>
      <c r="G87" s="40">
        <v>18</v>
      </c>
      <c r="H87" s="40">
        <v>62</v>
      </c>
      <c r="I87" s="40">
        <v>44</v>
      </c>
      <c r="J87" s="40">
        <v>44</v>
      </c>
      <c r="K87" s="40">
        <v>17</v>
      </c>
      <c r="L87" s="40">
        <v>1</v>
      </c>
      <c r="M87" s="40" t="s">
        <v>25</v>
      </c>
      <c r="N87" s="52" t="s">
        <v>25</v>
      </c>
      <c r="O87" s="54">
        <v>204</v>
      </c>
    </row>
    <row r="88" spans="1:15" ht="15.75" x14ac:dyDescent="0.25">
      <c r="A88" s="61" t="s">
        <v>99</v>
      </c>
      <c r="B88" s="53" t="s">
        <v>25</v>
      </c>
      <c r="C88" s="40" t="s">
        <v>25</v>
      </c>
      <c r="D88" s="40" t="s">
        <v>25</v>
      </c>
      <c r="E88" s="40" t="s">
        <v>25</v>
      </c>
      <c r="F88" s="40" t="s">
        <v>25</v>
      </c>
      <c r="G88" s="40" t="s">
        <v>25</v>
      </c>
      <c r="H88" s="40">
        <v>3</v>
      </c>
      <c r="I88" s="40">
        <v>3</v>
      </c>
      <c r="J88" s="40">
        <v>8</v>
      </c>
      <c r="K88" s="40">
        <v>6</v>
      </c>
      <c r="L88" s="40" t="s">
        <v>25</v>
      </c>
      <c r="M88" s="40" t="s">
        <v>25</v>
      </c>
      <c r="N88" s="52" t="s">
        <v>25</v>
      </c>
      <c r="O88" s="54">
        <v>20</v>
      </c>
    </row>
    <row r="89" spans="1:15" ht="15.75" x14ac:dyDescent="0.25">
      <c r="A89" s="61" t="s">
        <v>100</v>
      </c>
      <c r="B89" s="53" t="s">
        <v>25</v>
      </c>
      <c r="C89" s="40" t="s">
        <v>25</v>
      </c>
      <c r="D89" s="40" t="s">
        <v>25</v>
      </c>
      <c r="E89" s="40" t="s">
        <v>25</v>
      </c>
      <c r="F89" s="40">
        <v>23</v>
      </c>
      <c r="G89" s="40">
        <v>77</v>
      </c>
      <c r="H89" s="40">
        <v>95</v>
      </c>
      <c r="I89" s="40">
        <v>94</v>
      </c>
      <c r="J89" s="40">
        <v>30</v>
      </c>
      <c r="K89" s="40">
        <v>20</v>
      </c>
      <c r="L89" s="40">
        <v>2</v>
      </c>
      <c r="M89" s="40">
        <v>1</v>
      </c>
      <c r="N89" s="52" t="s">
        <v>25</v>
      </c>
      <c r="O89" s="54">
        <v>342</v>
      </c>
    </row>
    <row r="90" spans="1:15" ht="15.75" x14ac:dyDescent="0.25">
      <c r="A90" s="61" t="s">
        <v>330</v>
      </c>
      <c r="B90" s="53" t="s">
        <v>25</v>
      </c>
      <c r="C90" s="40" t="s">
        <v>25</v>
      </c>
      <c r="D90" s="40" t="s">
        <v>25</v>
      </c>
      <c r="E90" s="40" t="s">
        <v>25</v>
      </c>
      <c r="F90" s="40" t="s">
        <v>25</v>
      </c>
      <c r="G90" s="40">
        <v>3</v>
      </c>
      <c r="H90" s="40">
        <v>6</v>
      </c>
      <c r="I90" s="40">
        <v>18</v>
      </c>
      <c r="J90" s="40">
        <v>12</v>
      </c>
      <c r="K90" s="40">
        <v>6</v>
      </c>
      <c r="L90" s="40">
        <v>1</v>
      </c>
      <c r="M90" s="40" t="s">
        <v>25</v>
      </c>
      <c r="N90" s="52" t="s">
        <v>25</v>
      </c>
      <c r="O90" s="54">
        <v>46</v>
      </c>
    </row>
    <row r="91" spans="1:15" ht="15.75" x14ac:dyDescent="0.25">
      <c r="A91" s="61" t="s">
        <v>331</v>
      </c>
      <c r="B91" s="53">
        <v>74</v>
      </c>
      <c r="C91" s="40">
        <v>8</v>
      </c>
      <c r="D91" s="40">
        <v>3</v>
      </c>
      <c r="E91" s="40">
        <v>3</v>
      </c>
      <c r="F91" s="40">
        <v>356</v>
      </c>
      <c r="G91" s="40">
        <v>966</v>
      </c>
      <c r="H91" s="40">
        <v>226</v>
      </c>
      <c r="I91" s="40">
        <v>330</v>
      </c>
      <c r="J91" s="40">
        <v>189</v>
      </c>
      <c r="K91" s="40">
        <v>60</v>
      </c>
      <c r="L91" s="40">
        <v>19</v>
      </c>
      <c r="M91" s="40">
        <v>2</v>
      </c>
      <c r="N91" s="52">
        <v>1</v>
      </c>
      <c r="O91" s="54">
        <v>2237</v>
      </c>
    </row>
    <row r="92" spans="1:15" ht="15.75" x14ac:dyDescent="0.25">
      <c r="A92" s="61" t="s">
        <v>101</v>
      </c>
      <c r="B92" s="53" t="s">
        <v>25</v>
      </c>
      <c r="C92" s="40">
        <v>4</v>
      </c>
      <c r="D92" s="40" t="s">
        <v>25</v>
      </c>
      <c r="E92" s="40">
        <v>4</v>
      </c>
      <c r="F92" s="40">
        <v>9</v>
      </c>
      <c r="G92" s="40">
        <v>15</v>
      </c>
      <c r="H92" s="40">
        <v>25</v>
      </c>
      <c r="I92" s="40">
        <v>32</v>
      </c>
      <c r="J92" s="40">
        <v>37</v>
      </c>
      <c r="K92" s="40">
        <v>9</v>
      </c>
      <c r="L92" s="40">
        <v>3</v>
      </c>
      <c r="M92" s="40">
        <v>2</v>
      </c>
      <c r="N92" s="52">
        <v>2</v>
      </c>
      <c r="O92" s="54">
        <v>142</v>
      </c>
    </row>
    <row r="93" spans="1:15" ht="15.75" x14ac:dyDescent="0.25">
      <c r="A93" s="61" t="s">
        <v>102</v>
      </c>
      <c r="B93" s="53" t="s">
        <v>25</v>
      </c>
      <c r="C93" s="40">
        <v>3</v>
      </c>
      <c r="D93" s="40" t="s">
        <v>25</v>
      </c>
      <c r="E93" s="40" t="s">
        <v>25</v>
      </c>
      <c r="F93" s="40">
        <v>2</v>
      </c>
      <c r="G93" s="40">
        <v>38</v>
      </c>
      <c r="H93" s="40">
        <v>41</v>
      </c>
      <c r="I93" s="40">
        <v>40</v>
      </c>
      <c r="J93" s="40">
        <v>24</v>
      </c>
      <c r="K93" s="40">
        <v>15</v>
      </c>
      <c r="L93" s="40">
        <v>4</v>
      </c>
      <c r="M93" s="40">
        <v>2</v>
      </c>
      <c r="N93" s="52" t="s">
        <v>25</v>
      </c>
      <c r="O93" s="54">
        <v>169</v>
      </c>
    </row>
    <row r="94" spans="1:15" ht="15.75" x14ac:dyDescent="0.25">
      <c r="A94" s="61" t="s">
        <v>332</v>
      </c>
      <c r="B94" s="53" t="s">
        <v>25</v>
      </c>
      <c r="C94" s="40">
        <v>3</v>
      </c>
      <c r="D94" s="40" t="s">
        <v>25</v>
      </c>
      <c r="E94" s="40" t="s">
        <v>25</v>
      </c>
      <c r="F94" s="40">
        <v>1</v>
      </c>
      <c r="G94" s="40">
        <v>7</v>
      </c>
      <c r="H94" s="40">
        <v>26</v>
      </c>
      <c r="I94" s="40">
        <v>32</v>
      </c>
      <c r="J94" s="40">
        <v>31</v>
      </c>
      <c r="K94" s="40">
        <v>15</v>
      </c>
      <c r="L94" s="40">
        <v>2</v>
      </c>
      <c r="M94" s="40">
        <v>1</v>
      </c>
      <c r="N94" s="52">
        <v>1</v>
      </c>
      <c r="O94" s="54">
        <v>119</v>
      </c>
    </row>
    <row r="95" spans="1:15" ht="15.75" x14ac:dyDescent="0.25">
      <c r="A95" s="61" t="s">
        <v>103</v>
      </c>
      <c r="B95" s="53" t="s">
        <v>25</v>
      </c>
      <c r="C95" s="40">
        <v>24</v>
      </c>
      <c r="D95" s="40">
        <v>7</v>
      </c>
      <c r="E95" s="40">
        <v>90</v>
      </c>
      <c r="F95" s="40">
        <v>212</v>
      </c>
      <c r="G95" s="40">
        <v>229</v>
      </c>
      <c r="H95" s="40">
        <v>127</v>
      </c>
      <c r="I95" s="40">
        <v>246</v>
      </c>
      <c r="J95" s="40">
        <v>225</v>
      </c>
      <c r="K95" s="40">
        <v>103</v>
      </c>
      <c r="L95" s="40">
        <v>17</v>
      </c>
      <c r="M95" s="40">
        <v>1</v>
      </c>
      <c r="N95" s="52" t="s">
        <v>25</v>
      </c>
      <c r="O95" s="54">
        <v>1281</v>
      </c>
    </row>
    <row r="96" spans="1:15" ht="15.75" x14ac:dyDescent="0.25">
      <c r="A96" s="61" t="s">
        <v>333</v>
      </c>
      <c r="B96" s="53" t="s">
        <v>25</v>
      </c>
      <c r="C96" s="40" t="s">
        <v>25</v>
      </c>
      <c r="D96" s="40" t="s">
        <v>25</v>
      </c>
      <c r="E96" s="40" t="s">
        <v>25</v>
      </c>
      <c r="F96" s="40" t="s">
        <v>25</v>
      </c>
      <c r="G96" s="40" t="s">
        <v>25</v>
      </c>
      <c r="H96" s="40" t="s">
        <v>25</v>
      </c>
      <c r="I96" s="40">
        <v>2</v>
      </c>
      <c r="J96" s="40" t="s">
        <v>25</v>
      </c>
      <c r="K96" s="40" t="s">
        <v>25</v>
      </c>
      <c r="L96" s="40" t="s">
        <v>25</v>
      </c>
      <c r="M96" s="40">
        <v>1</v>
      </c>
      <c r="N96" s="52" t="s">
        <v>25</v>
      </c>
      <c r="O96" s="54">
        <v>3</v>
      </c>
    </row>
    <row r="97" spans="1:15" ht="15.75" x14ac:dyDescent="0.25">
      <c r="A97" s="61" t="s">
        <v>104</v>
      </c>
      <c r="B97" s="53" t="s">
        <v>25</v>
      </c>
      <c r="C97" s="40" t="s">
        <v>25</v>
      </c>
      <c r="D97" s="40" t="s">
        <v>25</v>
      </c>
      <c r="E97" s="40" t="s">
        <v>25</v>
      </c>
      <c r="F97" s="40">
        <v>1</v>
      </c>
      <c r="G97" s="40">
        <v>4</v>
      </c>
      <c r="H97" s="40">
        <v>8</v>
      </c>
      <c r="I97" s="40">
        <v>5</v>
      </c>
      <c r="J97" s="40">
        <v>5</v>
      </c>
      <c r="K97" s="40">
        <v>8</v>
      </c>
      <c r="L97" s="40">
        <v>1</v>
      </c>
      <c r="M97" s="40" t="s">
        <v>25</v>
      </c>
      <c r="N97" s="52" t="s">
        <v>25</v>
      </c>
      <c r="O97" s="54">
        <v>32</v>
      </c>
    </row>
    <row r="98" spans="1:15" ht="15.75" x14ac:dyDescent="0.25">
      <c r="A98" s="61" t="s">
        <v>105</v>
      </c>
      <c r="B98" s="53" t="s">
        <v>25</v>
      </c>
      <c r="C98" s="40">
        <v>2</v>
      </c>
      <c r="D98" s="40" t="s">
        <v>25</v>
      </c>
      <c r="E98" s="40">
        <v>5</v>
      </c>
      <c r="F98" s="40">
        <v>7</v>
      </c>
      <c r="G98" s="40">
        <v>15</v>
      </c>
      <c r="H98" s="40">
        <v>48</v>
      </c>
      <c r="I98" s="40">
        <v>24</v>
      </c>
      <c r="J98" s="40">
        <v>27</v>
      </c>
      <c r="K98" s="40">
        <v>9</v>
      </c>
      <c r="L98" s="40">
        <v>3</v>
      </c>
      <c r="M98" s="40" t="s">
        <v>25</v>
      </c>
      <c r="N98" s="52" t="s">
        <v>25</v>
      </c>
      <c r="O98" s="54">
        <v>140</v>
      </c>
    </row>
    <row r="99" spans="1:15" ht="15.75" x14ac:dyDescent="0.25">
      <c r="A99" s="61" t="s">
        <v>106</v>
      </c>
      <c r="B99" s="53" t="s">
        <v>25</v>
      </c>
      <c r="C99" s="40" t="s">
        <v>25</v>
      </c>
      <c r="D99" s="40" t="s">
        <v>25</v>
      </c>
      <c r="E99" s="40" t="s">
        <v>25</v>
      </c>
      <c r="F99" s="40">
        <v>4</v>
      </c>
      <c r="G99" s="40">
        <v>2</v>
      </c>
      <c r="H99" s="40">
        <v>10</v>
      </c>
      <c r="I99" s="40">
        <v>7</v>
      </c>
      <c r="J99" s="40">
        <v>4</v>
      </c>
      <c r="K99" s="40">
        <v>2</v>
      </c>
      <c r="L99" s="40" t="s">
        <v>25</v>
      </c>
      <c r="M99" s="40" t="s">
        <v>25</v>
      </c>
      <c r="N99" s="52" t="s">
        <v>25</v>
      </c>
      <c r="O99" s="54">
        <v>29</v>
      </c>
    </row>
    <row r="100" spans="1:15" ht="15.75" x14ac:dyDescent="0.25">
      <c r="A100" s="61" t="s">
        <v>453</v>
      </c>
      <c r="B100" s="53" t="s">
        <v>25</v>
      </c>
      <c r="C100" s="40" t="s">
        <v>25</v>
      </c>
      <c r="D100" s="40" t="s">
        <v>25</v>
      </c>
      <c r="E100" s="40" t="s">
        <v>25</v>
      </c>
      <c r="F100" s="40" t="s">
        <v>25</v>
      </c>
      <c r="G100" s="40" t="s">
        <v>25</v>
      </c>
      <c r="H100" s="40">
        <v>2</v>
      </c>
      <c r="I100" s="40">
        <v>3</v>
      </c>
      <c r="J100" s="40">
        <v>1</v>
      </c>
      <c r="K100" s="40">
        <v>1</v>
      </c>
      <c r="L100" s="40">
        <v>1</v>
      </c>
      <c r="M100" s="40" t="s">
        <v>25</v>
      </c>
      <c r="N100" s="52" t="s">
        <v>25</v>
      </c>
      <c r="O100" s="54">
        <v>8</v>
      </c>
    </row>
    <row r="101" spans="1:15" ht="16.5" thickBot="1" x14ac:dyDescent="0.3">
      <c r="A101" s="119" t="s">
        <v>7</v>
      </c>
      <c r="B101" s="56">
        <v>142</v>
      </c>
      <c r="C101" s="41">
        <v>114</v>
      </c>
      <c r="D101" s="41">
        <v>26</v>
      </c>
      <c r="E101" s="41">
        <v>214</v>
      </c>
      <c r="F101" s="41">
        <v>1142</v>
      </c>
      <c r="G101" s="41">
        <v>2145</v>
      </c>
      <c r="H101" s="41">
        <v>1850</v>
      </c>
      <c r="I101" s="41">
        <v>2685</v>
      </c>
      <c r="J101" s="41">
        <v>2217</v>
      </c>
      <c r="K101" s="41">
        <v>973</v>
      </c>
      <c r="L101" s="41">
        <v>158</v>
      </c>
      <c r="M101" s="41">
        <v>46</v>
      </c>
      <c r="N101" s="55">
        <v>22</v>
      </c>
      <c r="O101" s="57">
        <v>11734</v>
      </c>
    </row>
    <row r="103" spans="1:15" ht="15.75" x14ac:dyDescent="0.25">
      <c r="A103" s="144" t="s">
        <v>8</v>
      </c>
    </row>
  </sheetData>
  <mergeCells count="3">
    <mergeCell ref="A3:A4"/>
    <mergeCell ref="B3:N3"/>
    <mergeCell ref="O3:O4"/>
  </mergeCells>
  <hyperlinks>
    <hyperlink ref="J1" location="'Table of Contents'!C2" display="Back to Table of Contents"/>
  </hyperlinks>
  <pageMargins left="0.75" right="0.75" top="1" bottom="1" header="0.5" footer="0.5"/>
  <pageSetup paperSize="9" scale="40" orientation="portrait" r:id="rId1"/>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zoomScaleNormal="100" workbookViewId="0"/>
  </sheetViews>
  <sheetFormatPr defaultRowHeight="15" x14ac:dyDescent="0.25"/>
  <cols>
    <col min="1" max="1" width="17.42578125" customWidth="1"/>
    <col min="2" max="15" width="9.28515625" customWidth="1"/>
  </cols>
  <sheetData>
    <row r="1" spans="1:15" x14ac:dyDescent="0.25">
      <c r="A1" s="8" t="s">
        <v>627</v>
      </c>
      <c r="J1" s="7" t="s">
        <v>892</v>
      </c>
    </row>
    <row r="2" spans="1:15" x14ac:dyDescent="0.25">
      <c r="A2" s="2"/>
    </row>
    <row r="3" spans="1:15" ht="15.75" thickBot="1" x14ac:dyDescent="0.3">
      <c r="A3" s="306" t="s">
        <v>2</v>
      </c>
      <c r="B3" s="271"/>
      <c r="C3" s="271"/>
      <c r="D3" s="271"/>
      <c r="E3" s="271"/>
      <c r="F3" s="271"/>
      <c r="G3" s="271"/>
      <c r="H3" s="271"/>
      <c r="I3" s="271"/>
      <c r="J3" s="271"/>
      <c r="K3" s="271"/>
      <c r="L3" s="271"/>
      <c r="M3" s="271"/>
      <c r="N3" s="271"/>
      <c r="O3" s="271"/>
    </row>
    <row r="4" spans="1:15" ht="15" customHeight="1" thickBot="1" x14ac:dyDescent="0.3">
      <c r="A4" s="134" t="s">
        <v>936</v>
      </c>
      <c r="B4" s="294" t="s">
        <v>10</v>
      </c>
      <c r="C4" s="294"/>
      <c r="D4" s="294"/>
      <c r="E4" s="294"/>
      <c r="F4" s="294"/>
      <c r="G4" s="294"/>
      <c r="H4" s="294"/>
      <c r="I4" s="294"/>
      <c r="J4" s="294"/>
      <c r="K4" s="294"/>
      <c r="L4" s="294"/>
      <c r="M4" s="294"/>
      <c r="N4" s="294"/>
      <c r="O4" s="296" t="s">
        <v>7</v>
      </c>
    </row>
    <row r="5" spans="1:15" ht="16.5" thickBot="1" x14ac:dyDescent="0.3">
      <c r="A5" s="172" t="s">
        <v>965</v>
      </c>
      <c r="B5" s="58" t="s">
        <v>11</v>
      </c>
      <c r="C5" s="60" t="s">
        <v>12</v>
      </c>
      <c r="D5" s="60" t="s">
        <v>13</v>
      </c>
      <c r="E5" s="60" t="s">
        <v>14</v>
      </c>
      <c r="F5" s="60" t="s">
        <v>15</v>
      </c>
      <c r="G5" s="60" t="s">
        <v>16</v>
      </c>
      <c r="H5" s="60" t="s">
        <v>17</v>
      </c>
      <c r="I5" s="60" t="s">
        <v>18</v>
      </c>
      <c r="J5" s="60" t="s">
        <v>19</v>
      </c>
      <c r="K5" s="60" t="s">
        <v>20</v>
      </c>
      <c r="L5" s="60" t="s">
        <v>21</v>
      </c>
      <c r="M5" s="60" t="s">
        <v>22</v>
      </c>
      <c r="N5" s="59" t="s">
        <v>23</v>
      </c>
      <c r="O5" s="376"/>
    </row>
    <row r="6" spans="1:15" ht="15.75" x14ac:dyDescent="0.25">
      <c r="A6" s="118" t="s">
        <v>39</v>
      </c>
      <c r="B6" s="29">
        <v>39</v>
      </c>
      <c r="C6" s="39">
        <v>49</v>
      </c>
      <c r="D6" s="39">
        <v>6</v>
      </c>
      <c r="E6" s="39">
        <v>18</v>
      </c>
      <c r="F6" s="39">
        <v>52</v>
      </c>
      <c r="G6" s="39">
        <v>91</v>
      </c>
      <c r="H6" s="39">
        <v>106</v>
      </c>
      <c r="I6" s="39">
        <v>118</v>
      </c>
      <c r="J6" s="39">
        <v>60</v>
      </c>
      <c r="K6" s="39">
        <v>14</v>
      </c>
      <c r="L6" s="39">
        <v>1</v>
      </c>
      <c r="M6" s="39">
        <v>1</v>
      </c>
      <c r="N6" s="30" t="s">
        <v>25</v>
      </c>
      <c r="O6" s="76">
        <v>555</v>
      </c>
    </row>
    <row r="7" spans="1:15" ht="15.75" x14ac:dyDescent="0.25">
      <c r="A7" s="61" t="s">
        <v>40</v>
      </c>
      <c r="B7" s="33">
        <v>11</v>
      </c>
      <c r="C7" s="40">
        <v>14</v>
      </c>
      <c r="D7" s="40">
        <v>1</v>
      </c>
      <c r="E7" s="40">
        <v>11</v>
      </c>
      <c r="F7" s="40">
        <v>57</v>
      </c>
      <c r="G7" s="40">
        <v>89</v>
      </c>
      <c r="H7" s="40">
        <v>96</v>
      </c>
      <c r="I7" s="40">
        <v>83</v>
      </c>
      <c r="J7" s="40">
        <v>48</v>
      </c>
      <c r="K7" s="40">
        <v>12</v>
      </c>
      <c r="L7" s="40">
        <v>8</v>
      </c>
      <c r="M7" s="40" t="s">
        <v>25</v>
      </c>
      <c r="N7" s="34">
        <v>1</v>
      </c>
      <c r="O7" s="54">
        <v>431</v>
      </c>
    </row>
    <row r="8" spans="1:15" ht="15.75" x14ac:dyDescent="0.25">
      <c r="A8" s="61" t="s">
        <v>41</v>
      </c>
      <c r="B8" s="33">
        <v>2</v>
      </c>
      <c r="C8" s="40" t="s">
        <v>25</v>
      </c>
      <c r="D8" s="40" t="s">
        <v>25</v>
      </c>
      <c r="E8" s="40">
        <v>5</v>
      </c>
      <c r="F8" s="40">
        <v>42</v>
      </c>
      <c r="G8" s="40">
        <v>61</v>
      </c>
      <c r="H8" s="40">
        <v>68</v>
      </c>
      <c r="I8" s="40">
        <v>78</v>
      </c>
      <c r="J8" s="40">
        <v>37</v>
      </c>
      <c r="K8" s="40">
        <v>15</v>
      </c>
      <c r="L8" s="40" t="s">
        <v>25</v>
      </c>
      <c r="M8" s="40">
        <v>1</v>
      </c>
      <c r="N8" s="34" t="s">
        <v>25</v>
      </c>
      <c r="O8" s="54">
        <v>309</v>
      </c>
    </row>
    <row r="9" spans="1:15" ht="15.75" x14ac:dyDescent="0.25">
      <c r="A9" s="61" t="s">
        <v>42</v>
      </c>
      <c r="B9" s="33">
        <v>1</v>
      </c>
      <c r="C9" s="40" t="s">
        <v>25</v>
      </c>
      <c r="D9" s="40">
        <v>1</v>
      </c>
      <c r="E9" s="40">
        <v>5</v>
      </c>
      <c r="F9" s="40">
        <v>33</v>
      </c>
      <c r="G9" s="40">
        <v>51</v>
      </c>
      <c r="H9" s="40">
        <v>112</v>
      </c>
      <c r="I9" s="40">
        <v>169</v>
      </c>
      <c r="J9" s="40">
        <v>91</v>
      </c>
      <c r="K9" s="40">
        <v>21</v>
      </c>
      <c r="L9" s="40">
        <v>3</v>
      </c>
      <c r="M9" s="40" t="s">
        <v>25</v>
      </c>
      <c r="N9" s="34">
        <v>1</v>
      </c>
      <c r="O9" s="54">
        <v>488</v>
      </c>
    </row>
    <row r="10" spans="1:15" ht="15.75" x14ac:dyDescent="0.25">
      <c r="A10" s="61" t="s">
        <v>43</v>
      </c>
      <c r="B10" s="33">
        <v>1</v>
      </c>
      <c r="C10" s="40" t="s">
        <v>25</v>
      </c>
      <c r="D10" s="40">
        <v>2</v>
      </c>
      <c r="E10" s="40">
        <v>5</v>
      </c>
      <c r="F10" s="40">
        <v>46</v>
      </c>
      <c r="G10" s="40">
        <v>65</v>
      </c>
      <c r="H10" s="40">
        <v>87</v>
      </c>
      <c r="I10" s="40">
        <v>198</v>
      </c>
      <c r="J10" s="40">
        <v>181</v>
      </c>
      <c r="K10" s="40">
        <v>62</v>
      </c>
      <c r="L10" s="40">
        <v>8</v>
      </c>
      <c r="M10" s="40">
        <v>1</v>
      </c>
      <c r="N10" s="34" t="s">
        <v>25</v>
      </c>
      <c r="O10" s="54">
        <v>656</v>
      </c>
    </row>
    <row r="11" spans="1:15" ht="15.75" x14ac:dyDescent="0.25">
      <c r="A11" s="61" t="s">
        <v>44</v>
      </c>
      <c r="B11" s="33" t="s">
        <v>25</v>
      </c>
      <c r="C11" s="40" t="s">
        <v>25</v>
      </c>
      <c r="D11" s="40">
        <v>1</v>
      </c>
      <c r="E11" s="40">
        <v>5</v>
      </c>
      <c r="F11" s="40">
        <v>43</v>
      </c>
      <c r="G11" s="40">
        <v>82</v>
      </c>
      <c r="H11" s="40">
        <v>86</v>
      </c>
      <c r="I11" s="40">
        <v>164</v>
      </c>
      <c r="J11" s="40">
        <v>228</v>
      </c>
      <c r="K11" s="40">
        <v>88</v>
      </c>
      <c r="L11" s="40">
        <v>7</v>
      </c>
      <c r="M11" s="40">
        <v>7</v>
      </c>
      <c r="N11" s="34" t="s">
        <v>25</v>
      </c>
      <c r="O11" s="54">
        <v>711</v>
      </c>
    </row>
    <row r="12" spans="1:15" ht="15.75" x14ac:dyDescent="0.25">
      <c r="A12" s="61" t="s">
        <v>45</v>
      </c>
      <c r="B12" s="33" t="s">
        <v>25</v>
      </c>
      <c r="C12" s="40" t="s">
        <v>25</v>
      </c>
      <c r="D12" s="40">
        <v>1</v>
      </c>
      <c r="E12" s="40">
        <v>7</v>
      </c>
      <c r="F12" s="40">
        <v>39</v>
      </c>
      <c r="G12" s="40">
        <v>63</v>
      </c>
      <c r="H12" s="40">
        <v>77</v>
      </c>
      <c r="I12" s="40">
        <v>129</v>
      </c>
      <c r="J12" s="40">
        <v>142</v>
      </c>
      <c r="K12" s="40">
        <v>80</v>
      </c>
      <c r="L12" s="40">
        <v>13</v>
      </c>
      <c r="M12" s="40">
        <v>5</v>
      </c>
      <c r="N12" s="34">
        <v>1</v>
      </c>
      <c r="O12" s="54">
        <v>557</v>
      </c>
    </row>
    <row r="13" spans="1:15" ht="15.75" x14ac:dyDescent="0.25">
      <c r="A13" s="61" t="s">
        <v>46</v>
      </c>
      <c r="B13" s="33" t="s">
        <v>25</v>
      </c>
      <c r="C13" s="40" t="s">
        <v>25</v>
      </c>
      <c r="D13" s="40">
        <v>1</v>
      </c>
      <c r="E13" s="40">
        <v>6</v>
      </c>
      <c r="F13" s="40">
        <v>41</v>
      </c>
      <c r="G13" s="40">
        <v>88</v>
      </c>
      <c r="H13" s="40">
        <v>86</v>
      </c>
      <c r="I13" s="40">
        <v>123</v>
      </c>
      <c r="J13" s="40">
        <v>161</v>
      </c>
      <c r="K13" s="40">
        <v>109</v>
      </c>
      <c r="L13" s="40">
        <v>18</v>
      </c>
      <c r="M13" s="40">
        <v>5</v>
      </c>
      <c r="N13" s="34">
        <v>6</v>
      </c>
      <c r="O13" s="54">
        <v>644</v>
      </c>
    </row>
    <row r="14" spans="1:15" ht="15.75" x14ac:dyDescent="0.25">
      <c r="A14" s="61" t="s">
        <v>628</v>
      </c>
      <c r="B14" s="33" t="s">
        <v>25</v>
      </c>
      <c r="C14" s="40" t="s">
        <v>25</v>
      </c>
      <c r="D14" s="40">
        <v>1</v>
      </c>
      <c r="E14" s="40">
        <v>7</v>
      </c>
      <c r="F14" s="40">
        <v>38</v>
      </c>
      <c r="G14" s="40">
        <v>63</v>
      </c>
      <c r="H14" s="40">
        <v>65</v>
      </c>
      <c r="I14" s="40">
        <v>115</v>
      </c>
      <c r="J14" s="40">
        <v>135</v>
      </c>
      <c r="K14" s="40">
        <v>99</v>
      </c>
      <c r="L14" s="40">
        <v>19</v>
      </c>
      <c r="M14" s="40">
        <v>2</v>
      </c>
      <c r="N14" s="34">
        <v>5</v>
      </c>
      <c r="O14" s="54">
        <v>549</v>
      </c>
    </row>
    <row r="15" spans="1:15" ht="15.75" x14ac:dyDescent="0.25">
      <c r="A15" s="61" t="s">
        <v>259</v>
      </c>
      <c r="B15" s="33" t="s">
        <v>25</v>
      </c>
      <c r="C15" s="40" t="s">
        <v>25</v>
      </c>
      <c r="D15" s="40" t="s">
        <v>25</v>
      </c>
      <c r="E15" s="40">
        <v>1</v>
      </c>
      <c r="F15" s="40">
        <v>9</v>
      </c>
      <c r="G15" s="40">
        <v>11</v>
      </c>
      <c r="H15" s="40">
        <v>8</v>
      </c>
      <c r="I15" s="40">
        <v>16</v>
      </c>
      <c r="J15" s="40">
        <v>14</v>
      </c>
      <c r="K15" s="40">
        <v>12</v>
      </c>
      <c r="L15" s="40">
        <v>5</v>
      </c>
      <c r="M15" s="40">
        <v>2</v>
      </c>
      <c r="N15" s="34">
        <v>2</v>
      </c>
      <c r="O15" s="54">
        <v>80</v>
      </c>
    </row>
    <row r="16" spans="1:15" ht="16.5" thickBot="1" x14ac:dyDescent="0.3">
      <c r="A16" s="119" t="s">
        <v>35</v>
      </c>
      <c r="B16" s="37">
        <v>54</v>
      </c>
      <c r="C16" s="41">
        <v>63</v>
      </c>
      <c r="D16" s="41">
        <v>14</v>
      </c>
      <c r="E16" s="41">
        <v>70</v>
      </c>
      <c r="F16" s="41">
        <v>400</v>
      </c>
      <c r="G16" s="41">
        <v>664</v>
      </c>
      <c r="H16" s="41">
        <v>791</v>
      </c>
      <c r="I16" s="41">
        <v>1193</v>
      </c>
      <c r="J16" s="41">
        <v>1097</v>
      </c>
      <c r="K16" s="41">
        <v>512</v>
      </c>
      <c r="L16" s="41">
        <v>82</v>
      </c>
      <c r="M16" s="41">
        <v>24</v>
      </c>
      <c r="N16" s="38">
        <v>16</v>
      </c>
      <c r="O16" s="57">
        <v>4980</v>
      </c>
    </row>
    <row r="18" spans="1:15" ht="15.75" thickBot="1" x14ac:dyDescent="0.3">
      <c r="A18" s="306" t="s">
        <v>3</v>
      </c>
      <c r="B18" s="271"/>
      <c r="C18" s="271"/>
      <c r="D18" s="271"/>
      <c r="E18" s="271"/>
      <c r="F18" s="271"/>
      <c r="G18" s="271"/>
      <c r="H18" s="271"/>
      <c r="I18" s="271"/>
      <c r="J18" s="271"/>
      <c r="K18" s="271"/>
      <c r="L18" s="271"/>
      <c r="M18" s="271"/>
      <c r="N18" s="271"/>
      <c r="O18" s="271"/>
    </row>
    <row r="19" spans="1:15" ht="15" customHeight="1" thickBot="1" x14ac:dyDescent="0.3">
      <c r="A19" s="134" t="s">
        <v>936</v>
      </c>
      <c r="B19" s="294" t="s">
        <v>10</v>
      </c>
      <c r="C19" s="294"/>
      <c r="D19" s="294"/>
      <c r="E19" s="294"/>
      <c r="F19" s="294"/>
      <c r="G19" s="294"/>
      <c r="H19" s="294"/>
      <c r="I19" s="294"/>
      <c r="J19" s="294"/>
      <c r="K19" s="294"/>
      <c r="L19" s="294"/>
      <c r="M19" s="294"/>
      <c r="N19" s="294"/>
      <c r="O19" s="296" t="s">
        <v>7</v>
      </c>
    </row>
    <row r="20" spans="1:15" ht="16.5" thickBot="1" x14ac:dyDescent="0.3">
      <c r="A20" s="172" t="s">
        <v>965</v>
      </c>
      <c r="B20" s="58" t="s">
        <v>11</v>
      </c>
      <c r="C20" s="60" t="s">
        <v>12</v>
      </c>
      <c r="D20" s="60" t="s">
        <v>13</v>
      </c>
      <c r="E20" s="60" t="s">
        <v>14</v>
      </c>
      <c r="F20" s="60" t="s">
        <v>15</v>
      </c>
      <c r="G20" s="60" t="s">
        <v>16</v>
      </c>
      <c r="H20" s="60" t="s">
        <v>17</v>
      </c>
      <c r="I20" s="60" t="s">
        <v>18</v>
      </c>
      <c r="J20" s="60" t="s">
        <v>19</v>
      </c>
      <c r="K20" s="60" t="s">
        <v>20</v>
      </c>
      <c r="L20" s="60" t="s">
        <v>21</v>
      </c>
      <c r="M20" s="60" t="s">
        <v>22</v>
      </c>
      <c r="N20" s="59" t="s">
        <v>23</v>
      </c>
      <c r="O20" s="376"/>
    </row>
    <row r="21" spans="1:15" ht="15.75" x14ac:dyDescent="0.25">
      <c r="A21" s="118" t="s">
        <v>39</v>
      </c>
      <c r="B21" s="29">
        <v>62</v>
      </c>
      <c r="C21" s="39">
        <v>43</v>
      </c>
      <c r="D21" s="39">
        <v>7</v>
      </c>
      <c r="E21" s="39">
        <v>21</v>
      </c>
      <c r="F21" s="39">
        <v>106</v>
      </c>
      <c r="G21" s="39">
        <v>150</v>
      </c>
      <c r="H21" s="39">
        <v>130</v>
      </c>
      <c r="I21" s="39">
        <v>137</v>
      </c>
      <c r="J21" s="39">
        <v>51</v>
      </c>
      <c r="K21" s="39">
        <v>22</v>
      </c>
      <c r="L21" s="39">
        <v>1</v>
      </c>
      <c r="M21" s="39">
        <v>1</v>
      </c>
      <c r="N21" s="30" t="s">
        <v>25</v>
      </c>
      <c r="O21" s="76">
        <v>731</v>
      </c>
    </row>
    <row r="22" spans="1:15" ht="15.75" x14ac:dyDescent="0.25">
      <c r="A22" s="61" t="s">
        <v>40</v>
      </c>
      <c r="B22" s="33">
        <v>13</v>
      </c>
      <c r="C22" s="40">
        <v>4</v>
      </c>
      <c r="D22" s="40" t="s">
        <v>25</v>
      </c>
      <c r="E22" s="40">
        <v>17</v>
      </c>
      <c r="F22" s="40">
        <v>92</v>
      </c>
      <c r="G22" s="40">
        <v>133</v>
      </c>
      <c r="H22" s="40">
        <v>131</v>
      </c>
      <c r="I22" s="40">
        <v>95</v>
      </c>
      <c r="J22" s="40">
        <v>52</v>
      </c>
      <c r="K22" s="40">
        <v>24</v>
      </c>
      <c r="L22" s="40">
        <v>1</v>
      </c>
      <c r="M22" s="40" t="s">
        <v>25</v>
      </c>
      <c r="N22" s="34" t="s">
        <v>25</v>
      </c>
      <c r="O22" s="54">
        <v>562</v>
      </c>
    </row>
    <row r="23" spans="1:15" ht="15.75" x14ac:dyDescent="0.25">
      <c r="A23" s="61" t="s">
        <v>41</v>
      </c>
      <c r="B23" s="33">
        <v>2</v>
      </c>
      <c r="C23" s="40">
        <v>2</v>
      </c>
      <c r="D23" s="40" t="s">
        <v>25</v>
      </c>
      <c r="E23" s="40">
        <v>11</v>
      </c>
      <c r="F23" s="40">
        <v>53</v>
      </c>
      <c r="G23" s="40">
        <v>100</v>
      </c>
      <c r="H23" s="40">
        <v>95</v>
      </c>
      <c r="I23" s="40">
        <v>105</v>
      </c>
      <c r="J23" s="40">
        <v>40</v>
      </c>
      <c r="K23" s="40">
        <v>11</v>
      </c>
      <c r="L23" s="40">
        <v>2</v>
      </c>
      <c r="M23" s="40">
        <v>1</v>
      </c>
      <c r="N23" s="34">
        <v>1</v>
      </c>
      <c r="O23" s="54">
        <v>423</v>
      </c>
    </row>
    <row r="24" spans="1:15" ht="15.75" x14ac:dyDescent="0.25">
      <c r="A24" s="61" t="s">
        <v>42</v>
      </c>
      <c r="B24" s="33">
        <v>4</v>
      </c>
      <c r="C24" s="40">
        <v>1</v>
      </c>
      <c r="D24" s="40" t="s">
        <v>25</v>
      </c>
      <c r="E24" s="40">
        <v>16</v>
      </c>
      <c r="F24" s="40">
        <v>59</v>
      </c>
      <c r="G24" s="40">
        <v>100</v>
      </c>
      <c r="H24" s="40">
        <v>128</v>
      </c>
      <c r="I24" s="40">
        <v>183</v>
      </c>
      <c r="J24" s="40">
        <v>103</v>
      </c>
      <c r="K24" s="40">
        <v>29</v>
      </c>
      <c r="L24" s="40">
        <v>5</v>
      </c>
      <c r="M24" s="40">
        <v>3</v>
      </c>
      <c r="N24" s="34" t="s">
        <v>25</v>
      </c>
      <c r="O24" s="54">
        <v>631</v>
      </c>
    </row>
    <row r="25" spans="1:15" ht="15.75" x14ac:dyDescent="0.25">
      <c r="A25" s="61" t="s">
        <v>43</v>
      </c>
      <c r="B25" s="33">
        <v>3</v>
      </c>
      <c r="C25" s="40" t="s">
        <v>25</v>
      </c>
      <c r="D25" s="40" t="s">
        <v>25</v>
      </c>
      <c r="E25" s="40">
        <v>19</v>
      </c>
      <c r="F25" s="40">
        <v>97</v>
      </c>
      <c r="G25" s="40">
        <v>171</v>
      </c>
      <c r="H25" s="40">
        <v>160</v>
      </c>
      <c r="I25" s="40">
        <v>214</v>
      </c>
      <c r="J25" s="40">
        <v>179</v>
      </c>
      <c r="K25" s="40">
        <v>57</v>
      </c>
      <c r="L25" s="40">
        <v>8</v>
      </c>
      <c r="M25" s="40">
        <v>1</v>
      </c>
      <c r="N25" s="34" t="s">
        <v>25</v>
      </c>
      <c r="O25" s="54">
        <v>909</v>
      </c>
    </row>
    <row r="26" spans="1:15" ht="15.75" x14ac:dyDescent="0.25">
      <c r="A26" s="61" t="s">
        <v>44</v>
      </c>
      <c r="B26" s="33">
        <v>1</v>
      </c>
      <c r="C26" s="40" t="s">
        <v>25</v>
      </c>
      <c r="D26" s="40" t="s">
        <v>25</v>
      </c>
      <c r="E26" s="40">
        <v>12</v>
      </c>
      <c r="F26" s="40">
        <v>99</v>
      </c>
      <c r="G26" s="40">
        <v>208</v>
      </c>
      <c r="H26" s="40">
        <v>126</v>
      </c>
      <c r="I26" s="40">
        <v>221</v>
      </c>
      <c r="J26" s="40">
        <v>240</v>
      </c>
      <c r="K26" s="40">
        <v>77</v>
      </c>
      <c r="L26" s="40">
        <v>8</v>
      </c>
      <c r="M26" s="40">
        <v>4</v>
      </c>
      <c r="N26" s="34">
        <v>1</v>
      </c>
      <c r="O26" s="54">
        <v>997</v>
      </c>
    </row>
    <row r="27" spans="1:15" ht="15.75" x14ac:dyDescent="0.25">
      <c r="A27" s="61" t="s">
        <v>45</v>
      </c>
      <c r="B27" s="33" t="s">
        <v>25</v>
      </c>
      <c r="C27" s="40" t="s">
        <v>25</v>
      </c>
      <c r="D27" s="40">
        <v>1</v>
      </c>
      <c r="E27" s="40">
        <v>11</v>
      </c>
      <c r="F27" s="40">
        <v>116</v>
      </c>
      <c r="G27" s="40">
        <v>262</v>
      </c>
      <c r="H27" s="40">
        <v>113</v>
      </c>
      <c r="I27" s="40">
        <v>203</v>
      </c>
      <c r="J27" s="40">
        <v>181</v>
      </c>
      <c r="K27" s="40">
        <v>74</v>
      </c>
      <c r="L27" s="40">
        <v>13</v>
      </c>
      <c r="M27" s="40">
        <v>4</v>
      </c>
      <c r="N27" s="34" t="s">
        <v>25</v>
      </c>
      <c r="O27" s="54">
        <v>978</v>
      </c>
    </row>
    <row r="28" spans="1:15" ht="15.75" x14ac:dyDescent="0.25">
      <c r="A28" s="61" t="s">
        <v>46</v>
      </c>
      <c r="B28" s="33" t="s">
        <v>25</v>
      </c>
      <c r="C28" s="40" t="s">
        <v>25</v>
      </c>
      <c r="D28" s="40">
        <v>2</v>
      </c>
      <c r="E28" s="40">
        <v>18</v>
      </c>
      <c r="F28" s="40">
        <v>73</v>
      </c>
      <c r="G28" s="40">
        <v>205</v>
      </c>
      <c r="H28" s="40">
        <v>104</v>
      </c>
      <c r="I28" s="40">
        <v>195</v>
      </c>
      <c r="J28" s="40">
        <v>143</v>
      </c>
      <c r="K28" s="40">
        <v>85</v>
      </c>
      <c r="L28" s="40">
        <v>24</v>
      </c>
      <c r="M28" s="40">
        <v>4</v>
      </c>
      <c r="N28" s="34" t="s">
        <v>25</v>
      </c>
      <c r="O28" s="54">
        <v>853</v>
      </c>
    </row>
    <row r="29" spans="1:15" ht="15.75" x14ac:dyDescent="0.25">
      <c r="A29" s="61" t="s">
        <v>628</v>
      </c>
      <c r="B29" s="33" t="s">
        <v>25</v>
      </c>
      <c r="C29" s="40" t="s">
        <v>25</v>
      </c>
      <c r="D29" s="40">
        <v>2</v>
      </c>
      <c r="E29" s="40">
        <v>18</v>
      </c>
      <c r="F29" s="40">
        <v>38</v>
      </c>
      <c r="G29" s="40">
        <v>112</v>
      </c>
      <c r="H29" s="40">
        <v>59</v>
      </c>
      <c r="I29" s="40">
        <v>115</v>
      </c>
      <c r="J29" s="40">
        <v>115</v>
      </c>
      <c r="K29" s="40">
        <v>77</v>
      </c>
      <c r="L29" s="40">
        <v>12</v>
      </c>
      <c r="M29" s="40">
        <v>4</v>
      </c>
      <c r="N29" s="34">
        <v>4</v>
      </c>
      <c r="O29" s="54">
        <v>556</v>
      </c>
    </row>
    <row r="30" spans="1:15" ht="15.75" x14ac:dyDescent="0.25">
      <c r="A30" s="61" t="s">
        <v>259</v>
      </c>
      <c r="B30" s="33" t="s">
        <v>25</v>
      </c>
      <c r="C30" s="40" t="s">
        <v>25</v>
      </c>
      <c r="D30" s="40" t="s">
        <v>25</v>
      </c>
      <c r="E30" s="40">
        <v>1</v>
      </c>
      <c r="F30" s="40">
        <v>6</v>
      </c>
      <c r="G30" s="40">
        <v>26</v>
      </c>
      <c r="H30" s="40">
        <v>9</v>
      </c>
      <c r="I30" s="40">
        <v>18</v>
      </c>
      <c r="J30" s="40">
        <v>13</v>
      </c>
      <c r="K30" s="40">
        <v>5</v>
      </c>
      <c r="L30" s="40">
        <v>1</v>
      </c>
      <c r="M30" s="40" t="s">
        <v>25</v>
      </c>
      <c r="N30" s="34" t="s">
        <v>25</v>
      </c>
      <c r="O30" s="54">
        <v>79</v>
      </c>
    </row>
    <row r="31" spans="1:15" ht="16.5" thickBot="1" x14ac:dyDescent="0.3">
      <c r="A31" s="119" t="s">
        <v>36</v>
      </c>
      <c r="B31" s="37">
        <v>85</v>
      </c>
      <c r="C31" s="41">
        <v>50</v>
      </c>
      <c r="D31" s="41">
        <v>12</v>
      </c>
      <c r="E31" s="41">
        <v>144</v>
      </c>
      <c r="F31" s="41">
        <v>739</v>
      </c>
      <c r="G31" s="41">
        <v>1467</v>
      </c>
      <c r="H31" s="41">
        <v>1055</v>
      </c>
      <c r="I31" s="41">
        <v>1486</v>
      </c>
      <c r="J31" s="41">
        <v>1117</v>
      </c>
      <c r="K31" s="41">
        <v>461</v>
      </c>
      <c r="L31" s="41">
        <v>75</v>
      </c>
      <c r="M31" s="41">
        <v>22</v>
      </c>
      <c r="N31" s="38">
        <v>6</v>
      </c>
      <c r="O31" s="57">
        <v>6719</v>
      </c>
    </row>
    <row r="33" spans="1:15" ht="15.75" thickBot="1" x14ac:dyDescent="0.3">
      <c r="A33" s="306" t="s">
        <v>7</v>
      </c>
      <c r="B33" s="271"/>
      <c r="C33" s="271"/>
      <c r="D33" s="271"/>
      <c r="E33" s="271"/>
      <c r="F33" s="271"/>
      <c r="G33" s="271"/>
      <c r="H33" s="271"/>
      <c r="I33" s="271"/>
      <c r="J33" s="271"/>
      <c r="K33" s="271"/>
      <c r="L33" s="271"/>
      <c r="M33" s="271"/>
      <c r="N33" s="271"/>
      <c r="O33" s="271"/>
    </row>
    <row r="34" spans="1:15" ht="15" customHeight="1" thickBot="1" x14ac:dyDescent="0.3">
      <c r="A34" s="134" t="s">
        <v>936</v>
      </c>
      <c r="B34" s="294" t="s">
        <v>10</v>
      </c>
      <c r="C34" s="294"/>
      <c r="D34" s="294"/>
      <c r="E34" s="294"/>
      <c r="F34" s="294"/>
      <c r="G34" s="294"/>
      <c r="H34" s="294"/>
      <c r="I34" s="294"/>
      <c r="J34" s="294"/>
      <c r="K34" s="294"/>
      <c r="L34" s="294"/>
      <c r="M34" s="294"/>
      <c r="N34" s="294"/>
      <c r="O34" s="296" t="s">
        <v>7</v>
      </c>
    </row>
    <row r="35" spans="1:15" ht="16.5" thickBot="1" x14ac:dyDescent="0.3">
      <c r="A35" s="172" t="s">
        <v>965</v>
      </c>
      <c r="B35" s="58" t="s">
        <v>11</v>
      </c>
      <c r="C35" s="60" t="s">
        <v>12</v>
      </c>
      <c r="D35" s="60" t="s">
        <v>13</v>
      </c>
      <c r="E35" s="60" t="s">
        <v>14</v>
      </c>
      <c r="F35" s="60" t="s">
        <v>15</v>
      </c>
      <c r="G35" s="60" t="s">
        <v>16</v>
      </c>
      <c r="H35" s="60" t="s">
        <v>17</v>
      </c>
      <c r="I35" s="60" t="s">
        <v>18</v>
      </c>
      <c r="J35" s="60" t="s">
        <v>19</v>
      </c>
      <c r="K35" s="60" t="s">
        <v>20</v>
      </c>
      <c r="L35" s="60" t="s">
        <v>21</v>
      </c>
      <c r="M35" s="60" t="s">
        <v>22</v>
      </c>
      <c r="N35" s="59" t="s">
        <v>23</v>
      </c>
      <c r="O35" s="376"/>
    </row>
    <row r="36" spans="1:15" ht="15.75" x14ac:dyDescent="0.25">
      <c r="A36" s="118" t="s">
        <v>39</v>
      </c>
      <c r="B36" s="29">
        <v>103</v>
      </c>
      <c r="C36" s="39">
        <v>93</v>
      </c>
      <c r="D36" s="39">
        <v>13</v>
      </c>
      <c r="E36" s="39">
        <v>39</v>
      </c>
      <c r="F36" s="39">
        <v>160</v>
      </c>
      <c r="G36" s="39">
        <v>248</v>
      </c>
      <c r="H36" s="39">
        <v>238</v>
      </c>
      <c r="I36" s="39">
        <v>256</v>
      </c>
      <c r="J36" s="39">
        <v>113</v>
      </c>
      <c r="K36" s="39">
        <v>36</v>
      </c>
      <c r="L36" s="39">
        <v>2</v>
      </c>
      <c r="M36" s="39">
        <v>2</v>
      </c>
      <c r="N36" s="30" t="s">
        <v>25</v>
      </c>
      <c r="O36" s="76">
        <v>1303</v>
      </c>
    </row>
    <row r="37" spans="1:15" ht="15.75" x14ac:dyDescent="0.25">
      <c r="A37" s="61" t="s">
        <v>40</v>
      </c>
      <c r="B37" s="33">
        <v>25</v>
      </c>
      <c r="C37" s="40">
        <v>18</v>
      </c>
      <c r="D37" s="40">
        <v>1</v>
      </c>
      <c r="E37" s="40">
        <v>28</v>
      </c>
      <c r="F37" s="40">
        <v>149</v>
      </c>
      <c r="G37" s="40">
        <v>225</v>
      </c>
      <c r="H37" s="40">
        <v>228</v>
      </c>
      <c r="I37" s="40">
        <v>179</v>
      </c>
      <c r="J37" s="40">
        <v>100</v>
      </c>
      <c r="K37" s="40">
        <v>36</v>
      </c>
      <c r="L37" s="40">
        <v>9</v>
      </c>
      <c r="M37" s="40" t="s">
        <v>25</v>
      </c>
      <c r="N37" s="34">
        <v>1</v>
      </c>
      <c r="O37" s="54">
        <v>999</v>
      </c>
    </row>
    <row r="38" spans="1:15" ht="15.75" x14ac:dyDescent="0.25">
      <c r="A38" s="61" t="s">
        <v>41</v>
      </c>
      <c r="B38" s="33">
        <v>4</v>
      </c>
      <c r="C38" s="40">
        <v>2</v>
      </c>
      <c r="D38" s="40" t="s">
        <v>25</v>
      </c>
      <c r="E38" s="40">
        <v>16</v>
      </c>
      <c r="F38" s="40">
        <v>96</v>
      </c>
      <c r="G38" s="40">
        <v>163</v>
      </c>
      <c r="H38" s="40">
        <v>164</v>
      </c>
      <c r="I38" s="40">
        <v>184</v>
      </c>
      <c r="J38" s="40">
        <v>77</v>
      </c>
      <c r="K38" s="40">
        <v>26</v>
      </c>
      <c r="L38" s="40">
        <v>2</v>
      </c>
      <c r="M38" s="40">
        <v>2</v>
      </c>
      <c r="N38" s="34">
        <v>1</v>
      </c>
      <c r="O38" s="54">
        <v>737</v>
      </c>
    </row>
    <row r="39" spans="1:15" ht="15.75" x14ac:dyDescent="0.25">
      <c r="A39" s="61" t="s">
        <v>42</v>
      </c>
      <c r="B39" s="33">
        <v>5</v>
      </c>
      <c r="C39" s="40">
        <v>1</v>
      </c>
      <c r="D39" s="40">
        <v>1</v>
      </c>
      <c r="E39" s="40">
        <v>21</v>
      </c>
      <c r="F39" s="40">
        <v>92</v>
      </c>
      <c r="G39" s="40">
        <v>151</v>
      </c>
      <c r="H39" s="40">
        <v>240</v>
      </c>
      <c r="I39" s="40">
        <v>355</v>
      </c>
      <c r="J39" s="40">
        <v>194</v>
      </c>
      <c r="K39" s="40">
        <v>50</v>
      </c>
      <c r="L39" s="40">
        <v>8</v>
      </c>
      <c r="M39" s="40">
        <v>3</v>
      </c>
      <c r="N39" s="34">
        <v>1</v>
      </c>
      <c r="O39" s="54">
        <v>1122</v>
      </c>
    </row>
    <row r="40" spans="1:15" ht="15.75" x14ac:dyDescent="0.25">
      <c r="A40" s="61" t="s">
        <v>43</v>
      </c>
      <c r="B40" s="33">
        <v>4</v>
      </c>
      <c r="C40" s="40" t="s">
        <v>25</v>
      </c>
      <c r="D40" s="40">
        <v>2</v>
      </c>
      <c r="E40" s="40">
        <v>24</v>
      </c>
      <c r="F40" s="40">
        <v>143</v>
      </c>
      <c r="G40" s="40">
        <v>238</v>
      </c>
      <c r="H40" s="40">
        <v>247</v>
      </c>
      <c r="I40" s="40">
        <v>412</v>
      </c>
      <c r="J40" s="40">
        <v>361</v>
      </c>
      <c r="K40" s="40">
        <v>119</v>
      </c>
      <c r="L40" s="40">
        <v>16</v>
      </c>
      <c r="M40" s="40">
        <v>2</v>
      </c>
      <c r="N40" s="34" t="s">
        <v>25</v>
      </c>
      <c r="O40" s="54">
        <v>1568</v>
      </c>
    </row>
    <row r="41" spans="1:15" ht="15.75" x14ac:dyDescent="0.25">
      <c r="A41" s="61" t="s">
        <v>44</v>
      </c>
      <c r="B41" s="33">
        <v>1</v>
      </c>
      <c r="C41" s="40" t="s">
        <v>25</v>
      </c>
      <c r="D41" s="40">
        <v>1</v>
      </c>
      <c r="E41" s="40">
        <v>17</v>
      </c>
      <c r="F41" s="40">
        <v>142</v>
      </c>
      <c r="G41" s="40">
        <v>290</v>
      </c>
      <c r="H41" s="40">
        <v>212</v>
      </c>
      <c r="I41" s="40">
        <v>385</v>
      </c>
      <c r="J41" s="40">
        <v>468</v>
      </c>
      <c r="K41" s="40">
        <v>165</v>
      </c>
      <c r="L41" s="40">
        <v>15</v>
      </c>
      <c r="M41" s="40">
        <v>11</v>
      </c>
      <c r="N41" s="34">
        <v>1</v>
      </c>
      <c r="O41" s="54">
        <v>1708</v>
      </c>
    </row>
    <row r="42" spans="1:15" ht="15.75" x14ac:dyDescent="0.25">
      <c r="A42" s="61" t="s">
        <v>45</v>
      </c>
      <c r="B42" s="33" t="s">
        <v>25</v>
      </c>
      <c r="C42" s="40" t="s">
        <v>25</v>
      </c>
      <c r="D42" s="40">
        <v>2</v>
      </c>
      <c r="E42" s="40">
        <v>18</v>
      </c>
      <c r="F42" s="40">
        <v>155</v>
      </c>
      <c r="G42" s="40">
        <v>325</v>
      </c>
      <c r="H42" s="40">
        <v>190</v>
      </c>
      <c r="I42" s="40">
        <v>332</v>
      </c>
      <c r="J42" s="40">
        <v>323</v>
      </c>
      <c r="K42" s="40">
        <v>154</v>
      </c>
      <c r="L42" s="40">
        <v>26</v>
      </c>
      <c r="M42" s="40">
        <v>9</v>
      </c>
      <c r="N42" s="34">
        <v>1</v>
      </c>
      <c r="O42" s="54">
        <v>1535</v>
      </c>
    </row>
    <row r="43" spans="1:15" ht="15.75" x14ac:dyDescent="0.25">
      <c r="A43" s="61" t="s">
        <v>46</v>
      </c>
      <c r="B43" s="33" t="s">
        <v>25</v>
      </c>
      <c r="C43" s="40" t="s">
        <v>25</v>
      </c>
      <c r="D43" s="40">
        <v>3</v>
      </c>
      <c r="E43" s="40">
        <v>24</v>
      </c>
      <c r="F43" s="40">
        <v>114</v>
      </c>
      <c r="G43" s="40">
        <v>293</v>
      </c>
      <c r="H43" s="40">
        <v>190</v>
      </c>
      <c r="I43" s="40">
        <v>318</v>
      </c>
      <c r="J43" s="40">
        <v>304</v>
      </c>
      <c r="K43" s="40">
        <v>194</v>
      </c>
      <c r="L43" s="40">
        <v>42</v>
      </c>
      <c r="M43" s="40">
        <v>9</v>
      </c>
      <c r="N43" s="34">
        <v>6</v>
      </c>
      <c r="O43" s="54">
        <v>1497</v>
      </c>
    </row>
    <row r="44" spans="1:15" ht="15.75" x14ac:dyDescent="0.25">
      <c r="A44" s="61" t="s">
        <v>628</v>
      </c>
      <c r="B44" s="33" t="s">
        <v>25</v>
      </c>
      <c r="C44" s="40" t="s">
        <v>25</v>
      </c>
      <c r="D44" s="40">
        <v>3</v>
      </c>
      <c r="E44" s="40">
        <v>25</v>
      </c>
      <c r="F44" s="40">
        <v>76</v>
      </c>
      <c r="G44" s="40">
        <v>175</v>
      </c>
      <c r="H44" s="40">
        <v>124</v>
      </c>
      <c r="I44" s="40">
        <v>230</v>
      </c>
      <c r="J44" s="40">
        <v>250</v>
      </c>
      <c r="K44" s="40">
        <v>176</v>
      </c>
      <c r="L44" s="40">
        <v>32</v>
      </c>
      <c r="M44" s="40">
        <v>6</v>
      </c>
      <c r="N44" s="34">
        <v>9</v>
      </c>
      <c r="O44" s="54">
        <v>1106</v>
      </c>
    </row>
    <row r="45" spans="1:15" ht="15.75" x14ac:dyDescent="0.25">
      <c r="A45" s="61" t="s">
        <v>259</v>
      </c>
      <c r="B45" s="33" t="s">
        <v>25</v>
      </c>
      <c r="C45" s="40" t="s">
        <v>25</v>
      </c>
      <c r="D45" s="40" t="s">
        <v>25</v>
      </c>
      <c r="E45" s="40">
        <v>2</v>
      </c>
      <c r="F45" s="40">
        <v>15</v>
      </c>
      <c r="G45" s="40">
        <v>37</v>
      </c>
      <c r="H45" s="40">
        <v>17</v>
      </c>
      <c r="I45" s="40">
        <v>34</v>
      </c>
      <c r="J45" s="40">
        <v>27</v>
      </c>
      <c r="K45" s="40">
        <v>17</v>
      </c>
      <c r="L45" s="40">
        <v>6</v>
      </c>
      <c r="M45" s="40">
        <v>2</v>
      </c>
      <c r="N45" s="34">
        <v>2</v>
      </c>
      <c r="O45" s="54">
        <v>159</v>
      </c>
    </row>
    <row r="46" spans="1:15" ht="16.5" thickBot="1" x14ac:dyDescent="0.3">
      <c r="A46" s="119" t="s">
        <v>7</v>
      </c>
      <c r="B46" s="37">
        <v>142</v>
      </c>
      <c r="C46" s="41">
        <v>114</v>
      </c>
      <c r="D46" s="41">
        <v>26</v>
      </c>
      <c r="E46" s="41">
        <v>214</v>
      </c>
      <c r="F46" s="41">
        <v>1142</v>
      </c>
      <c r="G46" s="41">
        <v>2145</v>
      </c>
      <c r="H46" s="41">
        <v>1850</v>
      </c>
      <c r="I46" s="41">
        <v>2685</v>
      </c>
      <c r="J46" s="41">
        <v>2217</v>
      </c>
      <c r="K46" s="41">
        <v>973</v>
      </c>
      <c r="L46" s="41">
        <v>158</v>
      </c>
      <c r="M46" s="41">
        <v>46</v>
      </c>
      <c r="N46" s="38">
        <v>22</v>
      </c>
      <c r="O46" s="57">
        <v>11734</v>
      </c>
    </row>
    <row r="48" spans="1:15" ht="15.75" x14ac:dyDescent="0.25">
      <c r="A48" s="144" t="s">
        <v>8</v>
      </c>
    </row>
  </sheetData>
  <mergeCells count="9">
    <mergeCell ref="B34:N34"/>
    <mergeCell ref="O34:O35"/>
    <mergeCell ref="A3:O3"/>
    <mergeCell ref="B4:N4"/>
    <mergeCell ref="O4:O5"/>
    <mergeCell ref="A18:O18"/>
    <mergeCell ref="B19:N19"/>
    <mergeCell ref="O19:O20"/>
    <mergeCell ref="A33:O33"/>
  </mergeCells>
  <hyperlinks>
    <hyperlink ref="J1" location="'Table of Contents'!C2" display="Back to Table of Contents"/>
  </hyperlinks>
  <pageMargins left="0.75" right="0.75" top="1" bottom="1" header="0.5" footer="0.5"/>
  <pageSetup paperSize="9" scale="58" orientation="portrait"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showGridLines="0" zoomScaleNormal="100" workbookViewId="0"/>
  </sheetViews>
  <sheetFormatPr defaultRowHeight="15" x14ac:dyDescent="0.25"/>
  <cols>
    <col min="1" max="1" width="17.5703125" customWidth="1"/>
    <col min="2" max="9" width="16.85546875" customWidth="1"/>
  </cols>
  <sheetData>
    <row r="1" spans="1:10" x14ac:dyDescent="0.25">
      <c r="A1" s="8" t="s">
        <v>629</v>
      </c>
      <c r="J1" s="7" t="s">
        <v>892</v>
      </c>
    </row>
    <row r="2" spans="1:10" x14ac:dyDescent="0.25">
      <c r="A2" s="2"/>
    </row>
    <row r="3" spans="1:10" ht="15.75" thickBot="1" x14ac:dyDescent="0.3">
      <c r="A3" s="306" t="s">
        <v>2</v>
      </c>
      <c r="B3" s="271"/>
      <c r="C3" s="271"/>
      <c r="D3" s="271"/>
      <c r="E3" s="271"/>
      <c r="F3" s="271"/>
      <c r="G3" s="271"/>
      <c r="H3" s="271"/>
      <c r="I3" s="271"/>
    </row>
    <row r="4" spans="1:10" ht="15" customHeight="1" x14ac:dyDescent="0.25">
      <c r="A4" s="173" t="s">
        <v>936</v>
      </c>
      <c r="B4" s="384" t="s">
        <v>224</v>
      </c>
      <c r="C4" s="385"/>
      <c r="D4" s="385"/>
      <c r="E4" s="385"/>
      <c r="F4" s="385"/>
      <c r="G4" s="385"/>
      <c r="H4" s="386"/>
      <c r="I4" s="363" t="s">
        <v>7</v>
      </c>
    </row>
    <row r="5" spans="1:10" ht="15" customHeight="1" x14ac:dyDescent="0.25">
      <c r="A5" s="174" t="s">
        <v>965</v>
      </c>
      <c r="B5" s="388" t="s">
        <v>225</v>
      </c>
      <c r="C5" s="390" t="s">
        <v>226</v>
      </c>
      <c r="D5" s="390" t="s">
        <v>227</v>
      </c>
      <c r="E5" s="127" t="s">
        <v>254</v>
      </c>
      <c r="F5" s="127" t="s">
        <v>966</v>
      </c>
      <c r="G5" s="127" t="s">
        <v>260</v>
      </c>
      <c r="H5" s="392" t="s">
        <v>231</v>
      </c>
      <c r="I5" s="358"/>
    </row>
    <row r="6" spans="1:10" ht="15.75" customHeight="1" thickBot="1" x14ac:dyDescent="0.3">
      <c r="A6" s="175"/>
      <c r="B6" s="389"/>
      <c r="C6" s="391"/>
      <c r="D6" s="391"/>
      <c r="E6" s="176" t="s">
        <v>256</v>
      </c>
      <c r="F6" s="176" t="s">
        <v>967</v>
      </c>
      <c r="G6" s="176" t="s">
        <v>261</v>
      </c>
      <c r="H6" s="393"/>
      <c r="I6" s="387"/>
    </row>
    <row r="7" spans="1:10" ht="15.75" x14ac:dyDescent="0.25">
      <c r="A7" s="122" t="s">
        <v>39</v>
      </c>
      <c r="B7" s="29">
        <v>506</v>
      </c>
      <c r="C7" s="39">
        <v>35</v>
      </c>
      <c r="D7" s="39" t="s">
        <v>25</v>
      </c>
      <c r="E7" s="39" t="s">
        <v>25</v>
      </c>
      <c r="F7" s="39">
        <v>11</v>
      </c>
      <c r="G7" s="39" t="s">
        <v>25</v>
      </c>
      <c r="H7" s="30">
        <v>3</v>
      </c>
      <c r="I7" s="51">
        <v>555</v>
      </c>
    </row>
    <row r="8" spans="1:10" ht="15.75" x14ac:dyDescent="0.25">
      <c r="A8" s="61" t="s">
        <v>40</v>
      </c>
      <c r="B8" s="33">
        <v>399</v>
      </c>
      <c r="C8" s="40">
        <v>23</v>
      </c>
      <c r="D8" s="40">
        <v>4</v>
      </c>
      <c r="E8" s="40" t="s">
        <v>25</v>
      </c>
      <c r="F8" s="40">
        <v>5</v>
      </c>
      <c r="G8" s="40" t="s">
        <v>25</v>
      </c>
      <c r="H8" s="34" t="s">
        <v>25</v>
      </c>
      <c r="I8" s="54">
        <v>431</v>
      </c>
    </row>
    <row r="9" spans="1:10" ht="15.75" x14ac:dyDescent="0.25">
      <c r="A9" s="61" t="s">
        <v>41</v>
      </c>
      <c r="B9" s="33">
        <v>281</v>
      </c>
      <c r="C9" s="40">
        <v>19</v>
      </c>
      <c r="D9" s="40">
        <v>4</v>
      </c>
      <c r="E9" s="40" t="s">
        <v>25</v>
      </c>
      <c r="F9" s="40">
        <v>4</v>
      </c>
      <c r="G9" s="40" t="s">
        <v>25</v>
      </c>
      <c r="H9" s="34">
        <v>1</v>
      </c>
      <c r="I9" s="54">
        <v>309</v>
      </c>
    </row>
    <row r="10" spans="1:10" ht="15.75" x14ac:dyDescent="0.25">
      <c r="A10" s="61" t="s">
        <v>42</v>
      </c>
      <c r="B10" s="33">
        <v>441</v>
      </c>
      <c r="C10" s="40">
        <v>33</v>
      </c>
      <c r="D10" s="40">
        <v>6</v>
      </c>
      <c r="E10" s="40">
        <v>3</v>
      </c>
      <c r="F10" s="40">
        <v>5</v>
      </c>
      <c r="G10" s="40" t="s">
        <v>25</v>
      </c>
      <c r="H10" s="34" t="s">
        <v>25</v>
      </c>
      <c r="I10" s="54">
        <v>488</v>
      </c>
    </row>
    <row r="11" spans="1:10" ht="15.75" x14ac:dyDescent="0.25">
      <c r="A11" s="61" t="s">
        <v>43</v>
      </c>
      <c r="B11" s="33">
        <v>524</v>
      </c>
      <c r="C11" s="40">
        <v>89</v>
      </c>
      <c r="D11" s="40">
        <v>23</v>
      </c>
      <c r="E11" s="40">
        <v>3</v>
      </c>
      <c r="F11" s="40">
        <v>8</v>
      </c>
      <c r="G11" s="40" t="s">
        <v>25</v>
      </c>
      <c r="H11" s="34">
        <v>9</v>
      </c>
      <c r="I11" s="54">
        <v>656</v>
      </c>
    </row>
    <row r="12" spans="1:10" ht="15.75" x14ac:dyDescent="0.25">
      <c r="A12" s="61" t="s">
        <v>44</v>
      </c>
      <c r="B12" s="33">
        <v>468</v>
      </c>
      <c r="C12" s="40">
        <v>165</v>
      </c>
      <c r="D12" s="40">
        <v>46</v>
      </c>
      <c r="E12" s="40">
        <v>18</v>
      </c>
      <c r="F12" s="40">
        <v>7</v>
      </c>
      <c r="G12" s="40" t="s">
        <v>25</v>
      </c>
      <c r="H12" s="34">
        <v>7</v>
      </c>
      <c r="I12" s="54">
        <v>711</v>
      </c>
    </row>
    <row r="13" spans="1:10" ht="15.75" x14ac:dyDescent="0.25">
      <c r="A13" s="61" t="s">
        <v>45</v>
      </c>
      <c r="B13" s="33">
        <v>192</v>
      </c>
      <c r="C13" s="40">
        <v>271</v>
      </c>
      <c r="D13" s="40">
        <v>53</v>
      </c>
      <c r="E13" s="40">
        <v>20</v>
      </c>
      <c r="F13" s="40">
        <v>8</v>
      </c>
      <c r="G13" s="40" t="s">
        <v>25</v>
      </c>
      <c r="H13" s="34">
        <v>13</v>
      </c>
      <c r="I13" s="54">
        <v>557</v>
      </c>
    </row>
    <row r="14" spans="1:10" ht="15.75" x14ac:dyDescent="0.25">
      <c r="A14" s="61" t="s">
        <v>46</v>
      </c>
      <c r="B14" s="33">
        <v>95</v>
      </c>
      <c r="C14" s="40">
        <v>441</v>
      </c>
      <c r="D14" s="40">
        <v>68</v>
      </c>
      <c r="E14" s="40">
        <v>19</v>
      </c>
      <c r="F14" s="40">
        <v>9</v>
      </c>
      <c r="G14" s="40" t="s">
        <v>25</v>
      </c>
      <c r="H14" s="34">
        <v>12</v>
      </c>
      <c r="I14" s="54">
        <v>644</v>
      </c>
    </row>
    <row r="15" spans="1:10" ht="15.75" x14ac:dyDescent="0.25">
      <c r="A15" s="61" t="s">
        <v>628</v>
      </c>
      <c r="B15" s="33">
        <v>106</v>
      </c>
      <c r="C15" s="40">
        <v>387</v>
      </c>
      <c r="D15" s="40">
        <v>47</v>
      </c>
      <c r="E15" s="40">
        <v>5</v>
      </c>
      <c r="F15" s="40" t="s">
        <v>25</v>
      </c>
      <c r="G15" s="40" t="s">
        <v>25</v>
      </c>
      <c r="H15" s="34">
        <v>4</v>
      </c>
      <c r="I15" s="54">
        <v>549</v>
      </c>
    </row>
    <row r="16" spans="1:10" ht="15.75" x14ac:dyDescent="0.25">
      <c r="A16" s="61" t="s">
        <v>259</v>
      </c>
      <c r="B16" s="33" t="s">
        <v>25</v>
      </c>
      <c r="C16" s="40">
        <v>73</v>
      </c>
      <c r="D16" s="40">
        <v>6</v>
      </c>
      <c r="E16" s="40" t="s">
        <v>25</v>
      </c>
      <c r="F16" s="40" t="s">
        <v>25</v>
      </c>
      <c r="G16" s="40" t="s">
        <v>25</v>
      </c>
      <c r="H16" s="34">
        <v>1</v>
      </c>
      <c r="I16" s="54">
        <v>80</v>
      </c>
    </row>
    <row r="17" spans="1:9" ht="16.5" thickBot="1" x14ac:dyDescent="0.3">
      <c r="A17" s="119" t="s">
        <v>35</v>
      </c>
      <c r="B17" s="37">
        <v>3012</v>
      </c>
      <c r="C17" s="41">
        <v>1536</v>
      </c>
      <c r="D17" s="41">
        <v>257</v>
      </c>
      <c r="E17" s="41">
        <v>68</v>
      </c>
      <c r="F17" s="41">
        <v>57</v>
      </c>
      <c r="G17" s="41" t="s">
        <v>25</v>
      </c>
      <c r="H17" s="38">
        <v>50</v>
      </c>
      <c r="I17" s="57">
        <v>4980</v>
      </c>
    </row>
    <row r="19" spans="1:9" ht="15.75" thickBot="1" x14ac:dyDescent="0.3">
      <c r="A19" s="306" t="s">
        <v>3</v>
      </c>
      <c r="B19" s="271"/>
      <c r="C19" s="271"/>
      <c r="D19" s="271"/>
      <c r="E19" s="271"/>
      <c r="F19" s="271"/>
      <c r="G19" s="271"/>
      <c r="H19" s="271"/>
      <c r="I19" s="271"/>
    </row>
    <row r="20" spans="1:9" ht="15" customHeight="1" x14ac:dyDescent="0.25">
      <c r="A20" s="173" t="s">
        <v>936</v>
      </c>
      <c r="B20" s="384" t="s">
        <v>224</v>
      </c>
      <c r="C20" s="385"/>
      <c r="D20" s="385"/>
      <c r="E20" s="385"/>
      <c r="F20" s="385"/>
      <c r="G20" s="385"/>
      <c r="H20" s="386"/>
      <c r="I20" s="363" t="s">
        <v>7</v>
      </c>
    </row>
    <row r="21" spans="1:9" ht="15" customHeight="1" x14ac:dyDescent="0.25">
      <c r="A21" s="174" t="s">
        <v>965</v>
      </c>
      <c r="B21" s="388" t="s">
        <v>225</v>
      </c>
      <c r="C21" s="390" t="s">
        <v>226</v>
      </c>
      <c r="D21" s="390" t="s">
        <v>227</v>
      </c>
      <c r="E21" s="127" t="s">
        <v>254</v>
      </c>
      <c r="F21" s="127" t="s">
        <v>966</v>
      </c>
      <c r="G21" s="127" t="s">
        <v>260</v>
      </c>
      <c r="H21" s="392" t="s">
        <v>231</v>
      </c>
      <c r="I21" s="358"/>
    </row>
    <row r="22" spans="1:9" ht="15.75" customHeight="1" thickBot="1" x14ac:dyDescent="0.3">
      <c r="A22" s="175"/>
      <c r="B22" s="389"/>
      <c r="C22" s="391"/>
      <c r="D22" s="391"/>
      <c r="E22" s="176" t="s">
        <v>256</v>
      </c>
      <c r="F22" s="176" t="s">
        <v>967</v>
      </c>
      <c r="G22" s="176" t="s">
        <v>261</v>
      </c>
      <c r="H22" s="393"/>
      <c r="I22" s="387"/>
    </row>
    <row r="23" spans="1:9" ht="15.75" x14ac:dyDescent="0.25">
      <c r="A23" s="122" t="s">
        <v>39</v>
      </c>
      <c r="B23" s="29">
        <v>639</v>
      </c>
      <c r="C23" s="39">
        <v>69</v>
      </c>
      <c r="D23" s="39" t="s">
        <v>25</v>
      </c>
      <c r="E23" s="39" t="s">
        <v>25</v>
      </c>
      <c r="F23" s="39">
        <v>22</v>
      </c>
      <c r="G23" s="39" t="s">
        <v>25</v>
      </c>
      <c r="H23" s="30">
        <v>1</v>
      </c>
      <c r="I23" s="51">
        <v>731</v>
      </c>
    </row>
    <row r="24" spans="1:9" ht="15.75" x14ac:dyDescent="0.25">
      <c r="A24" s="61" t="s">
        <v>40</v>
      </c>
      <c r="B24" s="33">
        <v>521</v>
      </c>
      <c r="C24" s="40">
        <v>29</v>
      </c>
      <c r="D24" s="40">
        <v>2</v>
      </c>
      <c r="E24" s="40" t="s">
        <v>25</v>
      </c>
      <c r="F24" s="40">
        <v>9</v>
      </c>
      <c r="G24" s="40" t="s">
        <v>25</v>
      </c>
      <c r="H24" s="34">
        <v>1</v>
      </c>
      <c r="I24" s="54">
        <v>562</v>
      </c>
    </row>
    <row r="25" spans="1:9" ht="15.75" x14ac:dyDescent="0.25">
      <c r="A25" s="61" t="s">
        <v>41</v>
      </c>
      <c r="B25" s="33">
        <v>394</v>
      </c>
      <c r="C25" s="40">
        <v>20</v>
      </c>
      <c r="D25" s="40">
        <v>5</v>
      </c>
      <c r="E25" s="40" t="s">
        <v>25</v>
      </c>
      <c r="F25" s="40">
        <v>3</v>
      </c>
      <c r="G25" s="40" t="s">
        <v>25</v>
      </c>
      <c r="H25" s="34">
        <v>1</v>
      </c>
      <c r="I25" s="54">
        <v>423</v>
      </c>
    </row>
    <row r="26" spans="1:9" ht="15.75" x14ac:dyDescent="0.25">
      <c r="A26" s="61" t="s">
        <v>42</v>
      </c>
      <c r="B26" s="33">
        <v>569</v>
      </c>
      <c r="C26" s="40">
        <v>42</v>
      </c>
      <c r="D26" s="40">
        <v>13</v>
      </c>
      <c r="E26" s="40">
        <v>2</v>
      </c>
      <c r="F26" s="40">
        <v>4</v>
      </c>
      <c r="G26" s="40" t="s">
        <v>25</v>
      </c>
      <c r="H26" s="34">
        <v>1</v>
      </c>
      <c r="I26" s="54">
        <v>631</v>
      </c>
    </row>
    <row r="27" spans="1:9" ht="15.75" x14ac:dyDescent="0.25">
      <c r="A27" s="61" t="s">
        <v>43</v>
      </c>
      <c r="B27" s="33">
        <v>745</v>
      </c>
      <c r="C27" s="40">
        <v>120</v>
      </c>
      <c r="D27" s="40">
        <v>19</v>
      </c>
      <c r="E27" s="40">
        <v>10</v>
      </c>
      <c r="F27" s="40">
        <v>11</v>
      </c>
      <c r="G27" s="40" t="s">
        <v>25</v>
      </c>
      <c r="H27" s="34">
        <v>4</v>
      </c>
      <c r="I27" s="54">
        <v>909</v>
      </c>
    </row>
    <row r="28" spans="1:9" ht="15.75" x14ac:dyDescent="0.25">
      <c r="A28" s="61" t="s">
        <v>44</v>
      </c>
      <c r="B28" s="33">
        <v>683</v>
      </c>
      <c r="C28" s="40">
        <v>240</v>
      </c>
      <c r="D28" s="40">
        <v>47</v>
      </c>
      <c r="E28" s="40">
        <v>14</v>
      </c>
      <c r="F28" s="40">
        <v>6</v>
      </c>
      <c r="G28" s="40" t="s">
        <v>25</v>
      </c>
      <c r="H28" s="34">
        <v>7</v>
      </c>
      <c r="I28" s="54">
        <v>997</v>
      </c>
    </row>
    <row r="29" spans="1:9" ht="15.75" x14ac:dyDescent="0.25">
      <c r="A29" s="61" t="s">
        <v>45</v>
      </c>
      <c r="B29" s="33">
        <v>417</v>
      </c>
      <c r="C29" s="40">
        <v>431</v>
      </c>
      <c r="D29" s="40">
        <v>57</v>
      </c>
      <c r="E29" s="40">
        <v>46</v>
      </c>
      <c r="F29" s="40">
        <v>9</v>
      </c>
      <c r="G29" s="40" t="s">
        <v>25</v>
      </c>
      <c r="H29" s="34">
        <v>18</v>
      </c>
      <c r="I29" s="54">
        <v>978</v>
      </c>
    </row>
    <row r="30" spans="1:9" ht="15.75" x14ac:dyDescent="0.25">
      <c r="A30" s="61" t="s">
        <v>46</v>
      </c>
      <c r="B30" s="33">
        <v>145</v>
      </c>
      <c r="C30" s="40">
        <v>558</v>
      </c>
      <c r="D30" s="40">
        <v>82</v>
      </c>
      <c r="E30" s="40">
        <v>51</v>
      </c>
      <c r="F30" s="40">
        <v>7</v>
      </c>
      <c r="G30" s="40" t="s">
        <v>25</v>
      </c>
      <c r="H30" s="34">
        <v>10</v>
      </c>
      <c r="I30" s="54">
        <v>853</v>
      </c>
    </row>
    <row r="31" spans="1:9" ht="15.75" x14ac:dyDescent="0.25">
      <c r="A31" s="61" t="s">
        <v>628</v>
      </c>
      <c r="B31" s="33">
        <v>79</v>
      </c>
      <c r="C31" s="40">
        <v>400</v>
      </c>
      <c r="D31" s="40">
        <v>56</v>
      </c>
      <c r="E31" s="40">
        <v>16</v>
      </c>
      <c r="F31" s="40">
        <v>1</v>
      </c>
      <c r="G31" s="40" t="s">
        <v>25</v>
      </c>
      <c r="H31" s="34">
        <v>4</v>
      </c>
      <c r="I31" s="54">
        <v>556</v>
      </c>
    </row>
    <row r="32" spans="1:9" ht="15.75" x14ac:dyDescent="0.25">
      <c r="A32" s="61" t="s">
        <v>259</v>
      </c>
      <c r="B32" s="33" t="s">
        <v>25</v>
      </c>
      <c r="C32" s="40">
        <v>75</v>
      </c>
      <c r="D32" s="40">
        <v>4</v>
      </c>
      <c r="E32" s="40" t="s">
        <v>25</v>
      </c>
      <c r="F32" s="40" t="s">
        <v>25</v>
      </c>
      <c r="G32" s="40" t="s">
        <v>25</v>
      </c>
      <c r="H32" s="34" t="s">
        <v>25</v>
      </c>
      <c r="I32" s="54">
        <v>79</v>
      </c>
    </row>
    <row r="33" spans="1:9" ht="16.5" thickBot="1" x14ac:dyDescent="0.3">
      <c r="A33" s="119" t="s">
        <v>36</v>
      </c>
      <c r="B33" s="37">
        <v>4192</v>
      </c>
      <c r="C33" s="41">
        <v>1984</v>
      </c>
      <c r="D33" s="41">
        <v>285</v>
      </c>
      <c r="E33" s="41">
        <v>139</v>
      </c>
      <c r="F33" s="41">
        <v>72</v>
      </c>
      <c r="G33" s="41" t="s">
        <v>25</v>
      </c>
      <c r="H33" s="38">
        <v>47</v>
      </c>
      <c r="I33" s="57">
        <v>6719</v>
      </c>
    </row>
    <row r="35" spans="1:9" ht="15.75" thickBot="1" x14ac:dyDescent="0.3">
      <c r="A35" s="306" t="s">
        <v>7</v>
      </c>
      <c r="B35" s="271"/>
      <c r="C35" s="271"/>
      <c r="D35" s="271"/>
      <c r="E35" s="271"/>
      <c r="F35" s="271"/>
      <c r="G35" s="271"/>
      <c r="H35" s="271"/>
      <c r="I35" s="271"/>
    </row>
    <row r="36" spans="1:9" ht="15" customHeight="1" x14ac:dyDescent="0.25">
      <c r="A36" s="173" t="s">
        <v>936</v>
      </c>
      <c r="B36" s="384" t="s">
        <v>224</v>
      </c>
      <c r="C36" s="385"/>
      <c r="D36" s="385"/>
      <c r="E36" s="385"/>
      <c r="F36" s="385"/>
      <c r="G36" s="385"/>
      <c r="H36" s="386"/>
      <c r="I36" s="363" t="s">
        <v>7</v>
      </c>
    </row>
    <row r="37" spans="1:9" ht="15" customHeight="1" x14ac:dyDescent="0.25">
      <c r="A37" s="174" t="s">
        <v>965</v>
      </c>
      <c r="B37" s="388" t="s">
        <v>225</v>
      </c>
      <c r="C37" s="390" t="s">
        <v>226</v>
      </c>
      <c r="D37" s="390" t="s">
        <v>227</v>
      </c>
      <c r="E37" s="127" t="s">
        <v>254</v>
      </c>
      <c r="F37" s="127" t="s">
        <v>966</v>
      </c>
      <c r="G37" s="127" t="s">
        <v>260</v>
      </c>
      <c r="H37" s="392" t="s">
        <v>231</v>
      </c>
      <c r="I37" s="358"/>
    </row>
    <row r="38" spans="1:9" ht="15.75" customHeight="1" thickBot="1" x14ac:dyDescent="0.3">
      <c r="A38" s="175"/>
      <c r="B38" s="389"/>
      <c r="C38" s="391"/>
      <c r="D38" s="391"/>
      <c r="E38" s="176" t="s">
        <v>256</v>
      </c>
      <c r="F38" s="176" t="s">
        <v>967</v>
      </c>
      <c r="G38" s="176" t="s">
        <v>261</v>
      </c>
      <c r="H38" s="393"/>
      <c r="I38" s="387"/>
    </row>
    <row r="39" spans="1:9" ht="15.75" x14ac:dyDescent="0.25">
      <c r="A39" s="122" t="s">
        <v>39</v>
      </c>
      <c r="B39" s="29">
        <v>1159</v>
      </c>
      <c r="C39" s="39">
        <v>107</v>
      </c>
      <c r="D39" s="39" t="s">
        <v>25</v>
      </c>
      <c r="E39" s="39" t="s">
        <v>25</v>
      </c>
      <c r="F39" s="39">
        <v>33</v>
      </c>
      <c r="G39" s="39" t="s">
        <v>25</v>
      </c>
      <c r="H39" s="30">
        <v>4</v>
      </c>
      <c r="I39" s="51">
        <v>1303</v>
      </c>
    </row>
    <row r="40" spans="1:9" ht="15.75" x14ac:dyDescent="0.25">
      <c r="A40" s="61" t="s">
        <v>40</v>
      </c>
      <c r="B40" s="33">
        <v>924</v>
      </c>
      <c r="C40" s="40">
        <v>53</v>
      </c>
      <c r="D40" s="40">
        <v>6</v>
      </c>
      <c r="E40" s="40" t="s">
        <v>25</v>
      </c>
      <c r="F40" s="40">
        <v>15</v>
      </c>
      <c r="G40" s="40" t="s">
        <v>25</v>
      </c>
      <c r="H40" s="34">
        <v>1</v>
      </c>
      <c r="I40" s="54">
        <v>999</v>
      </c>
    </row>
    <row r="41" spans="1:9" ht="15.75" x14ac:dyDescent="0.25">
      <c r="A41" s="61" t="s">
        <v>41</v>
      </c>
      <c r="B41" s="33">
        <v>680</v>
      </c>
      <c r="C41" s="40">
        <v>39</v>
      </c>
      <c r="D41" s="40">
        <v>9</v>
      </c>
      <c r="E41" s="40" t="s">
        <v>25</v>
      </c>
      <c r="F41" s="40">
        <v>7</v>
      </c>
      <c r="G41" s="40" t="s">
        <v>25</v>
      </c>
      <c r="H41" s="34">
        <v>2</v>
      </c>
      <c r="I41" s="54">
        <v>737</v>
      </c>
    </row>
    <row r="42" spans="1:9" ht="15.75" x14ac:dyDescent="0.25">
      <c r="A42" s="61" t="s">
        <v>42</v>
      </c>
      <c r="B42" s="33">
        <v>1013</v>
      </c>
      <c r="C42" s="40">
        <v>75</v>
      </c>
      <c r="D42" s="40">
        <v>19</v>
      </c>
      <c r="E42" s="40">
        <v>5</v>
      </c>
      <c r="F42" s="40">
        <v>9</v>
      </c>
      <c r="G42" s="40" t="s">
        <v>25</v>
      </c>
      <c r="H42" s="34">
        <v>1</v>
      </c>
      <c r="I42" s="54">
        <v>1122</v>
      </c>
    </row>
    <row r="43" spans="1:9" ht="15.75" x14ac:dyDescent="0.25">
      <c r="A43" s="61" t="s">
        <v>43</v>
      </c>
      <c r="B43" s="33">
        <v>1272</v>
      </c>
      <c r="C43" s="40">
        <v>209</v>
      </c>
      <c r="D43" s="40">
        <v>42</v>
      </c>
      <c r="E43" s="40">
        <v>13</v>
      </c>
      <c r="F43" s="40">
        <v>19</v>
      </c>
      <c r="G43" s="40" t="s">
        <v>25</v>
      </c>
      <c r="H43" s="34">
        <v>13</v>
      </c>
      <c r="I43" s="54">
        <v>1568</v>
      </c>
    </row>
    <row r="44" spans="1:9" ht="15.75" x14ac:dyDescent="0.25">
      <c r="A44" s="61" t="s">
        <v>44</v>
      </c>
      <c r="B44" s="33">
        <v>1151</v>
      </c>
      <c r="C44" s="40">
        <v>405</v>
      </c>
      <c r="D44" s="40">
        <v>93</v>
      </c>
      <c r="E44" s="40">
        <v>32</v>
      </c>
      <c r="F44" s="40">
        <v>13</v>
      </c>
      <c r="G44" s="40" t="s">
        <v>25</v>
      </c>
      <c r="H44" s="34">
        <v>14</v>
      </c>
      <c r="I44" s="54">
        <v>1708</v>
      </c>
    </row>
    <row r="45" spans="1:9" ht="15.75" x14ac:dyDescent="0.25">
      <c r="A45" s="61" t="s">
        <v>45</v>
      </c>
      <c r="B45" s="33">
        <v>609</v>
      </c>
      <c r="C45" s="40">
        <v>702</v>
      </c>
      <c r="D45" s="40">
        <v>110</v>
      </c>
      <c r="E45" s="40">
        <v>66</v>
      </c>
      <c r="F45" s="40">
        <v>17</v>
      </c>
      <c r="G45" s="40" t="s">
        <v>25</v>
      </c>
      <c r="H45" s="34">
        <v>31</v>
      </c>
      <c r="I45" s="54">
        <v>1535</v>
      </c>
    </row>
    <row r="46" spans="1:9" ht="15.75" x14ac:dyDescent="0.25">
      <c r="A46" s="61" t="s">
        <v>46</v>
      </c>
      <c r="B46" s="33">
        <v>240</v>
      </c>
      <c r="C46" s="40">
        <v>999</v>
      </c>
      <c r="D46" s="40">
        <v>150</v>
      </c>
      <c r="E46" s="40">
        <v>70</v>
      </c>
      <c r="F46" s="40">
        <v>16</v>
      </c>
      <c r="G46" s="40" t="s">
        <v>25</v>
      </c>
      <c r="H46" s="34">
        <v>22</v>
      </c>
      <c r="I46" s="54">
        <v>1497</v>
      </c>
    </row>
    <row r="47" spans="1:9" ht="15.75" x14ac:dyDescent="0.25">
      <c r="A47" s="61" t="s">
        <v>628</v>
      </c>
      <c r="B47" s="33">
        <v>185</v>
      </c>
      <c r="C47" s="40">
        <v>787</v>
      </c>
      <c r="D47" s="40">
        <v>104</v>
      </c>
      <c r="E47" s="40">
        <v>21</v>
      </c>
      <c r="F47" s="40">
        <v>1</v>
      </c>
      <c r="G47" s="40" t="s">
        <v>25</v>
      </c>
      <c r="H47" s="34">
        <v>8</v>
      </c>
      <c r="I47" s="54">
        <v>1106</v>
      </c>
    </row>
    <row r="48" spans="1:9" ht="15.75" x14ac:dyDescent="0.25">
      <c r="A48" s="61" t="s">
        <v>259</v>
      </c>
      <c r="B48" s="33" t="s">
        <v>25</v>
      </c>
      <c r="C48" s="40">
        <v>148</v>
      </c>
      <c r="D48" s="40">
        <v>10</v>
      </c>
      <c r="E48" s="40" t="s">
        <v>25</v>
      </c>
      <c r="F48" s="40" t="s">
        <v>25</v>
      </c>
      <c r="G48" s="40" t="s">
        <v>25</v>
      </c>
      <c r="H48" s="34">
        <v>1</v>
      </c>
      <c r="I48" s="54">
        <v>159</v>
      </c>
    </row>
    <row r="49" spans="1:9" ht="16.5" thickBot="1" x14ac:dyDescent="0.3">
      <c r="A49" s="119" t="s">
        <v>7</v>
      </c>
      <c r="B49" s="37">
        <v>7233</v>
      </c>
      <c r="C49" s="41">
        <v>3524</v>
      </c>
      <c r="D49" s="41">
        <v>543</v>
      </c>
      <c r="E49" s="41">
        <v>207</v>
      </c>
      <c r="F49" s="41">
        <v>130</v>
      </c>
      <c r="G49" s="41" t="s">
        <v>25</v>
      </c>
      <c r="H49" s="38">
        <v>97</v>
      </c>
      <c r="I49" s="57">
        <v>11734</v>
      </c>
    </row>
    <row r="51" spans="1:9" x14ac:dyDescent="0.25">
      <c r="A51" s="129" t="s">
        <v>8</v>
      </c>
    </row>
    <row r="52" spans="1:9" x14ac:dyDescent="0.25">
      <c r="A52" s="178"/>
    </row>
    <row r="53" spans="1:9" x14ac:dyDescent="0.25">
      <c r="A53" t="s">
        <v>246</v>
      </c>
    </row>
    <row r="54" spans="1:9" x14ac:dyDescent="0.25">
      <c r="A54" s="149"/>
    </row>
  </sheetData>
  <mergeCells count="21">
    <mergeCell ref="B36:H36"/>
    <mergeCell ref="I36:I38"/>
    <mergeCell ref="B37:B38"/>
    <mergeCell ref="C37:C38"/>
    <mergeCell ref="D37:D38"/>
    <mergeCell ref="H37:H38"/>
    <mergeCell ref="A35:I35"/>
    <mergeCell ref="A3:I3"/>
    <mergeCell ref="B4:H4"/>
    <mergeCell ref="I4:I6"/>
    <mergeCell ref="B5:B6"/>
    <mergeCell ref="C5:C6"/>
    <mergeCell ref="D5:D6"/>
    <mergeCell ref="H5:H6"/>
    <mergeCell ref="A19:I19"/>
    <mergeCell ref="B20:H20"/>
    <mergeCell ref="I20:I22"/>
    <mergeCell ref="B21:B22"/>
    <mergeCell ref="C21:C22"/>
    <mergeCell ref="D21:D22"/>
    <mergeCell ref="H21:H22"/>
  </mergeCells>
  <hyperlinks>
    <hyperlink ref="J1" location="'Table of Contents'!C2" display="Back to Table of Contents"/>
  </hyperlinks>
  <pageMargins left="0.75" right="0.75" top="1" bottom="1" header="0.5" footer="0.5"/>
  <pageSetup paperSize="9" scale="50" orientation="portrait" r:id="rId1"/>
  <colBreaks count="1" manualBreakCount="1">
    <brk id="11" max="52" man="1"/>
  </colBreaks>
  <legacyDrawing r:id="rId2"/>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0"/>
  <sheetViews>
    <sheetView showGridLines="0" zoomScaleNormal="100" workbookViewId="0"/>
  </sheetViews>
  <sheetFormatPr defaultRowHeight="15" x14ac:dyDescent="0.25"/>
  <cols>
    <col min="1" max="1" width="26.85546875" customWidth="1"/>
    <col min="2" max="21" width="9.140625" customWidth="1"/>
  </cols>
  <sheetData>
    <row r="1" spans="1:21" x14ac:dyDescent="0.25">
      <c r="A1" s="8" t="s">
        <v>630</v>
      </c>
      <c r="J1" s="7" t="s">
        <v>892</v>
      </c>
    </row>
    <row r="2" spans="1:21" x14ac:dyDescent="0.25">
      <c r="A2" s="5"/>
    </row>
    <row r="3" spans="1:21" ht="16.5" thickBot="1" x14ac:dyDescent="0.3">
      <c r="A3" s="394" t="s">
        <v>631</v>
      </c>
      <c r="B3" s="394"/>
      <c r="C3" s="394"/>
      <c r="D3" s="394"/>
      <c r="E3" s="394"/>
      <c r="F3" s="394"/>
      <c r="G3" s="394"/>
      <c r="H3" s="394"/>
      <c r="I3" s="394"/>
      <c r="J3" s="394"/>
      <c r="K3" s="394"/>
      <c r="L3" s="394"/>
      <c r="M3" s="394"/>
      <c r="N3" s="394"/>
      <c r="O3" s="394"/>
      <c r="P3" s="394"/>
      <c r="Q3" s="394"/>
      <c r="R3" s="394"/>
      <c r="S3" s="394"/>
      <c r="T3" s="394"/>
      <c r="U3" s="394"/>
    </row>
    <row r="4" spans="1:21" ht="15" customHeight="1" x14ac:dyDescent="0.25">
      <c r="A4" s="395" t="s">
        <v>262</v>
      </c>
      <c r="B4" s="288" t="s">
        <v>1</v>
      </c>
      <c r="C4" s="288"/>
      <c r="D4" s="288"/>
      <c r="E4" s="288"/>
      <c r="F4" s="288"/>
      <c r="G4" s="288"/>
      <c r="H4" s="288"/>
      <c r="I4" s="288"/>
      <c r="J4" s="288"/>
      <c r="K4" s="288"/>
      <c r="L4" s="288"/>
      <c r="M4" s="288"/>
      <c r="N4" s="288"/>
      <c r="O4" s="288"/>
      <c r="P4" s="288"/>
      <c r="Q4" s="288"/>
      <c r="R4" s="288"/>
      <c r="S4" s="288"/>
      <c r="T4" s="288"/>
      <c r="U4" s="289"/>
    </row>
    <row r="5" spans="1:21" ht="15.75" thickBot="1" x14ac:dyDescent="0.3">
      <c r="A5" s="396"/>
      <c r="B5" s="79">
        <v>2003</v>
      </c>
      <c r="C5" s="16">
        <v>2004</v>
      </c>
      <c r="D5" s="16">
        <v>2005</v>
      </c>
      <c r="E5" s="16">
        <v>2006</v>
      </c>
      <c r="F5" s="16">
        <v>2007</v>
      </c>
      <c r="G5" s="16">
        <v>2008</v>
      </c>
      <c r="H5" s="16">
        <v>2009</v>
      </c>
      <c r="I5" s="16">
        <v>2010</v>
      </c>
      <c r="J5" s="16">
        <v>2011</v>
      </c>
      <c r="K5" s="16">
        <v>2012</v>
      </c>
      <c r="L5" s="16">
        <v>2013</v>
      </c>
      <c r="M5" s="16">
        <v>2014</v>
      </c>
      <c r="N5" s="16">
        <v>2015</v>
      </c>
      <c r="O5" s="16">
        <v>2016</v>
      </c>
      <c r="P5" s="16">
        <v>2017</v>
      </c>
      <c r="Q5" s="16">
        <v>2018</v>
      </c>
      <c r="R5" s="16">
        <v>2019</v>
      </c>
      <c r="S5" s="16">
        <v>2020</v>
      </c>
      <c r="T5" s="16">
        <v>2021</v>
      </c>
      <c r="U5" s="17">
        <v>2022</v>
      </c>
    </row>
    <row r="6" spans="1:21" ht="15.75" x14ac:dyDescent="0.25">
      <c r="A6" s="122" t="s">
        <v>3</v>
      </c>
      <c r="B6" s="50">
        <v>64327</v>
      </c>
      <c r="C6" s="39">
        <v>65420</v>
      </c>
      <c r="D6" s="39">
        <v>71840</v>
      </c>
      <c r="E6" s="39">
        <v>78031</v>
      </c>
      <c r="F6" s="39">
        <v>83744</v>
      </c>
      <c r="G6" s="39">
        <v>84636</v>
      </c>
      <c r="H6" s="39">
        <v>86158</v>
      </c>
      <c r="I6" s="39">
        <v>86802</v>
      </c>
      <c r="J6" s="39">
        <v>88049</v>
      </c>
      <c r="K6" s="39">
        <v>87033</v>
      </c>
      <c r="L6" s="39">
        <v>86014</v>
      </c>
      <c r="M6" s="39">
        <v>80162</v>
      </c>
      <c r="N6" s="39">
        <v>78882</v>
      </c>
      <c r="O6" s="39">
        <v>80141</v>
      </c>
      <c r="P6" s="39">
        <v>80087</v>
      </c>
      <c r="Q6" s="39">
        <v>78313</v>
      </c>
      <c r="R6" s="39">
        <v>77051</v>
      </c>
      <c r="S6" s="39">
        <v>78206</v>
      </c>
      <c r="T6" s="39">
        <v>81626</v>
      </c>
      <c r="U6" s="30">
        <v>86424</v>
      </c>
    </row>
    <row r="7" spans="1:21" ht="15.75" x14ac:dyDescent="0.25">
      <c r="A7" s="61" t="s">
        <v>263</v>
      </c>
      <c r="B7" s="53">
        <v>3354</v>
      </c>
      <c r="C7" s="40">
        <v>3265</v>
      </c>
      <c r="D7" s="40">
        <v>3235</v>
      </c>
      <c r="E7" s="40">
        <v>3469</v>
      </c>
      <c r="F7" s="40">
        <v>3743</v>
      </c>
      <c r="G7" s="40">
        <v>3728</v>
      </c>
      <c r="H7" s="40">
        <v>3823</v>
      </c>
      <c r="I7" s="40">
        <v>3918</v>
      </c>
      <c r="J7" s="40">
        <v>3818</v>
      </c>
      <c r="K7" s="40">
        <v>3913</v>
      </c>
      <c r="L7" s="40">
        <v>3970</v>
      </c>
      <c r="M7" s="40">
        <v>3938</v>
      </c>
      <c r="N7" s="40">
        <v>4279</v>
      </c>
      <c r="O7" s="40">
        <v>4620</v>
      </c>
      <c r="P7" s="40">
        <v>4758</v>
      </c>
      <c r="Q7" s="40">
        <v>4836</v>
      </c>
      <c r="R7" s="40">
        <v>4571</v>
      </c>
      <c r="S7" s="40">
        <v>4712</v>
      </c>
      <c r="T7" s="40">
        <v>4957</v>
      </c>
      <c r="U7" s="34">
        <v>5116</v>
      </c>
    </row>
    <row r="8" spans="1:21" ht="15.75" x14ac:dyDescent="0.25">
      <c r="A8" s="61" t="s">
        <v>264</v>
      </c>
      <c r="B8" s="53">
        <v>5340</v>
      </c>
      <c r="C8" s="40">
        <v>5237</v>
      </c>
      <c r="D8" s="40">
        <v>5327</v>
      </c>
      <c r="E8" s="40">
        <v>5458</v>
      </c>
      <c r="F8" s="40">
        <v>5588</v>
      </c>
      <c r="G8" s="40">
        <v>5519</v>
      </c>
      <c r="H8" s="40">
        <v>5493</v>
      </c>
      <c r="I8" s="40">
        <v>5501</v>
      </c>
      <c r="J8" s="40">
        <v>5473</v>
      </c>
      <c r="K8" s="40">
        <v>5300</v>
      </c>
      <c r="L8" s="40">
        <v>5463</v>
      </c>
      <c r="M8" s="40">
        <v>5330</v>
      </c>
      <c r="N8" s="40">
        <v>5548</v>
      </c>
      <c r="O8" s="40">
        <v>5610</v>
      </c>
      <c r="P8" s="40">
        <v>5637</v>
      </c>
      <c r="Q8" s="40">
        <v>5544</v>
      </c>
      <c r="R8" s="40">
        <v>5577</v>
      </c>
      <c r="S8" s="40">
        <v>5935</v>
      </c>
      <c r="T8" s="40">
        <v>6692</v>
      </c>
      <c r="U8" s="34">
        <v>7212</v>
      </c>
    </row>
    <row r="9" spans="1:21" ht="15.75" x14ac:dyDescent="0.25">
      <c r="A9" s="61" t="s">
        <v>265</v>
      </c>
      <c r="B9" s="53">
        <v>5196</v>
      </c>
      <c r="C9" s="40">
        <v>5367</v>
      </c>
      <c r="D9" s="40">
        <v>5938</v>
      </c>
      <c r="E9" s="40">
        <v>6401</v>
      </c>
      <c r="F9" s="40">
        <v>6913</v>
      </c>
      <c r="G9" s="40">
        <v>7062</v>
      </c>
      <c r="H9" s="40">
        <v>7348</v>
      </c>
      <c r="I9" s="40">
        <v>7609</v>
      </c>
      <c r="J9" s="40">
        <v>8034</v>
      </c>
      <c r="K9" s="40">
        <v>8125</v>
      </c>
      <c r="L9" s="40">
        <v>8161</v>
      </c>
      <c r="M9" s="40">
        <v>7702</v>
      </c>
      <c r="N9" s="40">
        <v>7567</v>
      </c>
      <c r="O9" s="40">
        <v>7620</v>
      </c>
      <c r="P9" s="40">
        <v>7627</v>
      </c>
      <c r="Q9" s="40">
        <v>7475</v>
      </c>
      <c r="R9" s="40">
        <v>7347</v>
      </c>
      <c r="S9" s="40">
        <v>7431</v>
      </c>
      <c r="T9" s="40">
        <v>7601</v>
      </c>
      <c r="U9" s="34">
        <v>8050</v>
      </c>
    </row>
    <row r="10" spans="1:21" ht="15.75" x14ac:dyDescent="0.25">
      <c r="A10" s="61" t="s">
        <v>266</v>
      </c>
      <c r="B10" s="53">
        <v>9204</v>
      </c>
      <c r="C10" s="40">
        <v>9481</v>
      </c>
      <c r="D10" s="40">
        <v>10499</v>
      </c>
      <c r="E10" s="40">
        <v>11429</v>
      </c>
      <c r="F10" s="40">
        <v>12450</v>
      </c>
      <c r="G10" s="40">
        <v>12775</v>
      </c>
      <c r="H10" s="40">
        <v>13160</v>
      </c>
      <c r="I10" s="40">
        <v>13601</v>
      </c>
      <c r="J10" s="40">
        <v>14254</v>
      </c>
      <c r="K10" s="40">
        <v>14438</v>
      </c>
      <c r="L10" s="40">
        <v>14436</v>
      </c>
      <c r="M10" s="40">
        <v>13617</v>
      </c>
      <c r="N10" s="40">
        <v>13382</v>
      </c>
      <c r="O10" s="40">
        <v>13613</v>
      </c>
      <c r="P10" s="40">
        <v>13643</v>
      </c>
      <c r="Q10" s="40">
        <v>13383</v>
      </c>
      <c r="R10" s="40">
        <v>13164</v>
      </c>
      <c r="S10" s="40">
        <v>13467</v>
      </c>
      <c r="T10" s="40">
        <v>13903</v>
      </c>
      <c r="U10" s="34">
        <v>14591</v>
      </c>
    </row>
    <row r="11" spans="1:21" ht="16.5" thickBot="1" x14ac:dyDescent="0.3">
      <c r="A11" s="119" t="s">
        <v>267</v>
      </c>
      <c r="B11" s="56">
        <v>121325</v>
      </c>
      <c r="C11" s="41">
        <v>121336</v>
      </c>
      <c r="D11" s="41">
        <v>129540</v>
      </c>
      <c r="E11" s="41">
        <v>138688</v>
      </c>
      <c r="F11" s="41">
        <v>146816</v>
      </c>
      <c r="G11" s="41">
        <v>147476</v>
      </c>
      <c r="H11" s="41">
        <v>149663</v>
      </c>
      <c r="I11" s="41">
        <v>150830</v>
      </c>
      <c r="J11" s="41">
        <v>153209</v>
      </c>
      <c r="K11" s="41">
        <v>151351</v>
      </c>
      <c r="L11" s="41">
        <v>149236</v>
      </c>
      <c r="M11" s="41">
        <v>138596</v>
      </c>
      <c r="N11" s="41">
        <v>135622</v>
      </c>
      <c r="O11" s="41">
        <v>136918</v>
      </c>
      <c r="P11" s="41">
        <v>136417</v>
      </c>
      <c r="Q11" s="41">
        <v>132306</v>
      </c>
      <c r="R11" s="41">
        <v>129746</v>
      </c>
      <c r="S11" s="41">
        <v>131459</v>
      </c>
      <c r="T11" s="41">
        <v>136299</v>
      </c>
      <c r="U11" s="38">
        <v>143753</v>
      </c>
    </row>
    <row r="13" spans="1:21" ht="15.75" thickBot="1" x14ac:dyDescent="0.3">
      <c r="A13" s="2"/>
    </row>
    <row r="14" spans="1:21" ht="15" customHeight="1" x14ac:dyDescent="0.25">
      <c r="A14" s="395" t="s">
        <v>262</v>
      </c>
      <c r="B14" s="287" t="s">
        <v>968</v>
      </c>
      <c r="C14" s="288"/>
      <c r="D14" s="288"/>
      <c r="E14" s="288"/>
      <c r="F14" s="288"/>
      <c r="G14" s="288"/>
      <c r="H14" s="288"/>
      <c r="I14" s="288"/>
      <c r="J14" s="288"/>
      <c r="K14" s="288"/>
      <c r="L14" s="288"/>
      <c r="M14" s="288"/>
      <c r="N14" s="288"/>
      <c r="O14" s="288"/>
      <c r="P14" s="288"/>
      <c r="Q14" s="288"/>
      <c r="R14" s="288"/>
      <c r="S14" s="288"/>
      <c r="T14" s="288"/>
      <c r="U14" s="289"/>
    </row>
    <row r="15" spans="1:21" ht="15" customHeight="1" thickBot="1" x14ac:dyDescent="0.3">
      <c r="A15" s="396"/>
      <c r="B15" s="15">
        <v>2003</v>
      </c>
      <c r="C15" s="16">
        <v>2004</v>
      </c>
      <c r="D15" s="16">
        <v>2005</v>
      </c>
      <c r="E15" s="16">
        <v>2006</v>
      </c>
      <c r="F15" s="16">
        <v>2007</v>
      </c>
      <c r="G15" s="16">
        <v>2008</v>
      </c>
      <c r="H15" s="16">
        <v>2009</v>
      </c>
      <c r="I15" s="16">
        <v>2010</v>
      </c>
      <c r="J15" s="16">
        <v>2011</v>
      </c>
      <c r="K15" s="16">
        <v>2012</v>
      </c>
      <c r="L15" s="16">
        <v>2013</v>
      </c>
      <c r="M15" s="16">
        <v>2014</v>
      </c>
      <c r="N15" s="16">
        <v>2015</v>
      </c>
      <c r="O15" s="16">
        <v>2016</v>
      </c>
      <c r="P15" s="16">
        <v>2017</v>
      </c>
      <c r="Q15" s="16">
        <v>2018</v>
      </c>
      <c r="R15" s="16">
        <v>2019</v>
      </c>
      <c r="S15" s="16">
        <v>2020</v>
      </c>
      <c r="T15" s="16">
        <v>2021</v>
      </c>
      <c r="U15" s="17">
        <v>2022</v>
      </c>
    </row>
    <row r="16" spans="1:21" ht="15.75" x14ac:dyDescent="0.25">
      <c r="A16" s="122" t="s">
        <v>268</v>
      </c>
      <c r="B16" s="29">
        <v>53</v>
      </c>
      <c r="C16" s="39">
        <v>53.9</v>
      </c>
      <c r="D16" s="39">
        <v>55.5</v>
      </c>
      <c r="E16" s="39">
        <v>56.3</v>
      </c>
      <c r="F16" s="39">
        <v>57</v>
      </c>
      <c r="G16" s="39">
        <v>57.4</v>
      </c>
      <c r="H16" s="39">
        <v>57.6</v>
      </c>
      <c r="I16" s="39">
        <v>57.5</v>
      </c>
      <c r="J16" s="39">
        <v>57.5</v>
      </c>
      <c r="K16" s="39">
        <v>57.5</v>
      </c>
      <c r="L16" s="39">
        <v>57.6</v>
      </c>
      <c r="M16" s="39">
        <v>57.8</v>
      </c>
      <c r="N16" s="39">
        <v>58.2</v>
      </c>
      <c r="O16" s="39">
        <v>58.5</v>
      </c>
      <c r="P16" s="39">
        <v>58.7</v>
      </c>
      <c r="Q16" s="39">
        <v>59.2</v>
      </c>
      <c r="R16" s="39">
        <v>59.4</v>
      </c>
      <c r="S16" s="39">
        <v>59.5</v>
      </c>
      <c r="T16" s="39">
        <v>59.9</v>
      </c>
      <c r="U16" s="30">
        <v>60.1</v>
      </c>
    </row>
    <row r="17" spans="1:21" ht="15.75" x14ac:dyDescent="0.25">
      <c r="A17" s="61" t="s">
        <v>269</v>
      </c>
      <c r="B17" s="33">
        <v>2.8</v>
      </c>
      <c r="C17" s="40">
        <v>2.7</v>
      </c>
      <c r="D17" s="40">
        <v>2.5</v>
      </c>
      <c r="E17" s="40">
        <v>2.5</v>
      </c>
      <c r="F17" s="40">
        <v>2.5</v>
      </c>
      <c r="G17" s="40">
        <v>2.5</v>
      </c>
      <c r="H17" s="40">
        <v>2.6</v>
      </c>
      <c r="I17" s="40">
        <v>2.6</v>
      </c>
      <c r="J17" s="40">
        <v>2.5</v>
      </c>
      <c r="K17" s="40">
        <v>2.6</v>
      </c>
      <c r="L17" s="40">
        <v>2.7</v>
      </c>
      <c r="M17" s="40">
        <v>2.8</v>
      </c>
      <c r="N17" s="40">
        <v>3.2</v>
      </c>
      <c r="O17" s="40">
        <v>3.4</v>
      </c>
      <c r="P17" s="40">
        <v>3.5</v>
      </c>
      <c r="Q17" s="40">
        <v>3.7</v>
      </c>
      <c r="R17" s="40">
        <v>3.5</v>
      </c>
      <c r="S17" s="40">
        <v>3.6</v>
      </c>
      <c r="T17" s="40">
        <v>3.6</v>
      </c>
      <c r="U17" s="34">
        <v>3.6</v>
      </c>
    </row>
    <row r="18" spans="1:21" ht="15.75" x14ac:dyDescent="0.25">
      <c r="A18" s="61" t="s">
        <v>270</v>
      </c>
      <c r="B18" s="33">
        <v>4.4000000000000004</v>
      </c>
      <c r="C18" s="40">
        <v>4.3</v>
      </c>
      <c r="D18" s="40">
        <v>4.0999999999999996</v>
      </c>
      <c r="E18" s="40">
        <v>3.9</v>
      </c>
      <c r="F18" s="40">
        <v>3.8</v>
      </c>
      <c r="G18" s="40">
        <v>3.7</v>
      </c>
      <c r="H18" s="40">
        <v>3.7</v>
      </c>
      <c r="I18" s="40">
        <v>3.6</v>
      </c>
      <c r="J18" s="40">
        <v>3.6</v>
      </c>
      <c r="K18" s="40">
        <v>3.5</v>
      </c>
      <c r="L18" s="40">
        <v>3.7</v>
      </c>
      <c r="M18" s="40">
        <v>3.8</v>
      </c>
      <c r="N18" s="40">
        <v>4.0999999999999996</v>
      </c>
      <c r="O18" s="40">
        <v>4.0999999999999996</v>
      </c>
      <c r="P18" s="40">
        <v>4.0999999999999996</v>
      </c>
      <c r="Q18" s="40">
        <v>4.2</v>
      </c>
      <c r="R18" s="40">
        <v>4.3</v>
      </c>
      <c r="S18" s="40">
        <v>4.5</v>
      </c>
      <c r="T18" s="40">
        <v>4.9000000000000004</v>
      </c>
      <c r="U18" s="34">
        <v>5</v>
      </c>
    </row>
    <row r="19" spans="1:21" ht="15.75" x14ac:dyDescent="0.25">
      <c r="A19" s="61" t="s">
        <v>271</v>
      </c>
      <c r="B19" s="33">
        <v>4.3</v>
      </c>
      <c r="C19" s="40">
        <v>4.4000000000000004</v>
      </c>
      <c r="D19" s="40">
        <v>4.5999999999999996</v>
      </c>
      <c r="E19" s="40">
        <v>4.5999999999999996</v>
      </c>
      <c r="F19" s="40">
        <v>4.7</v>
      </c>
      <c r="G19" s="40">
        <v>4.8</v>
      </c>
      <c r="H19" s="40">
        <v>4.9000000000000004</v>
      </c>
      <c r="I19" s="40">
        <v>5</v>
      </c>
      <c r="J19" s="40">
        <v>5.2</v>
      </c>
      <c r="K19" s="40">
        <v>5.4</v>
      </c>
      <c r="L19" s="40">
        <v>5.5</v>
      </c>
      <c r="M19" s="40">
        <v>5.6</v>
      </c>
      <c r="N19" s="40">
        <v>5.6</v>
      </c>
      <c r="O19" s="40">
        <v>5.6</v>
      </c>
      <c r="P19" s="40">
        <v>5.6</v>
      </c>
      <c r="Q19" s="40">
        <v>5.6</v>
      </c>
      <c r="R19" s="40">
        <v>5.7</v>
      </c>
      <c r="S19" s="40">
        <v>5.7</v>
      </c>
      <c r="T19" s="40">
        <v>5.6</v>
      </c>
      <c r="U19" s="34">
        <v>5.6</v>
      </c>
    </row>
    <row r="20" spans="1:21" ht="16.5" thickBot="1" x14ac:dyDescent="0.3">
      <c r="A20" s="119" t="s">
        <v>272</v>
      </c>
      <c r="B20" s="68">
        <v>7.6</v>
      </c>
      <c r="C20" s="69">
        <v>7.8</v>
      </c>
      <c r="D20" s="69">
        <v>8.1</v>
      </c>
      <c r="E20" s="69">
        <v>8.1999999999999993</v>
      </c>
      <c r="F20" s="69">
        <v>8.5</v>
      </c>
      <c r="G20" s="69">
        <v>8.6999999999999993</v>
      </c>
      <c r="H20" s="69">
        <v>8.8000000000000007</v>
      </c>
      <c r="I20" s="69">
        <v>9</v>
      </c>
      <c r="J20" s="69">
        <v>9.3000000000000007</v>
      </c>
      <c r="K20" s="69">
        <v>9.5</v>
      </c>
      <c r="L20" s="69">
        <v>9.6999999999999993</v>
      </c>
      <c r="M20" s="69">
        <v>9.8000000000000007</v>
      </c>
      <c r="N20" s="69">
        <v>9.9</v>
      </c>
      <c r="O20" s="69">
        <v>9.9</v>
      </c>
      <c r="P20" s="69">
        <v>10</v>
      </c>
      <c r="Q20" s="69">
        <v>10.1</v>
      </c>
      <c r="R20" s="69">
        <v>10.1</v>
      </c>
      <c r="S20" s="69">
        <v>10.199999999999999</v>
      </c>
      <c r="T20" s="69">
        <v>10.199999999999999</v>
      </c>
      <c r="U20" s="70">
        <v>10.199999999999999</v>
      </c>
    </row>
    <row r="22" spans="1:21" ht="16.5" thickBot="1" x14ac:dyDescent="0.3">
      <c r="A22" s="394" t="s">
        <v>632</v>
      </c>
      <c r="B22" s="394"/>
      <c r="C22" s="394"/>
      <c r="D22" s="394"/>
      <c r="E22" s="394"/>
      <c r="F22" s="394"/>
      <c r="G22" s="394"/>
      <c r="H22" s="394"/>
      <c r="I22" s="394"/>
      <c r="J22" s="394"/>
      <c r="K22" s="394"/>
      <c r="L22" s="394"/>
      <c r="M22" s="394"/>
      <c r="N22" s="394"/>
      <c r="O22" s="394"/>
      <c r="P22" s="394"/>
      <c r="Q22" s="394"/>
      <c r="R22" s="394"/>
      <c r="S22" s="394"/>
      <c r="T22" s="394"/>
      <c r="U22" s="394"/>
    </row>
    <row r="23" spans="1:21" ht="15" customHeight="1" x14ac:dyDescent="0.25">
      <c r="A23" s="395" t="s">
        <v>262</v>
      </c>
      <c r="B23" s="288" t="s">
        <v>1</v>
      </c>
      <c r="C23" s="288"/>
      <c r="D23" s="288"/>
      <c r="E23" s="288"/>
      <c r="F23" s="288"/>
      <c r="G23" s="288"/>
      <c r="H23" s="288"/>
      <c r="I23" s="288"/>
      <c r="J23" s="288"/>
      <c r="K23" s="288"/>
      <c r="L23" s="288"/>
      <c r="M23" s="288"/>
      <c r="N23" s="288"/>
      <c r="O23" s="288"/>
      <c r="P23" s="288"/>
      <c r="Q23" s="288"/>
      <c r="R23" s="288"/>
      <c r="S23" s="288"/>
      <c r="T23" s="288"/>
      <c r="U23" s="289"/>
    </row>
    <row r="24" spans="1:21" ht="15" customHeight="1" thickBot="1" x14ac:dyDescent="0.3">
      <c r="A24" s="396"/>
      <c r="B24" s="79">
        <v>2003</v>
      </c>
      <c r="C24" s="16">
        <v>2004</v>
      </c>
      <c r="D24" s="16">
        <v>2005</v>
      </c>
      <c r="E24" s="16">
        <v>2006</v>
      </c>
      <c r="F24" s="16">
        <v>2007</v>
      </c>
      <c r="G24" s="16">
        <v>2008</v>
      </c>
      <c r="H24" s="16">
        <v>2009</v>
      </c>
      <c r="I24" s="16">
        <v>2010</v>
      </c>
      <c r="J24" s="16">
        <v>2011</v>
      </c>
      <c r="K24" s="16">
        <v>2012</v>
      </c>
      <c r="L24" s="16">
        <v>2013</v>
      </c>
      <c r="M24" s="16">
        <v>2014</v>
      </c>
      <c r="N24" s="16">
        <v>2015</v>
      </c>
      <c r="O24" s="16">
        <v>2016</v>
      </c>
      <c r="P24" s="16">
        <v>2017</v>
      </c>
      <c r="Q24" s="16">
        <v>2018</v>
      </c>
      <c r="R24" s="16">
        <v>2019</v>
      </c>
      <c r="S24" s="16">
        <v>2020</v>
      </c>
      <c r="T24" s="16">
        <v>2021</v>
      </c>
      <c r="U24" s="17">
        <v>2022</v>
      </c>
    </row>
    <row r="25" spans="1:21" ht="15.75" x14ac:dyDescent="0.25">
      <c r="A25" s="122" t="s">
        <v>3</v>
      </c>
      <c r="B25" s="50">
        <v>5320</v>
      </c>
      <c r="C25" s="39">
        <v>5109</v>
      </c>
      <c r="D25" s="39">
        <v>5706</v>
      </c>
      <c r="E25" s="39">
        <v>6862</v>
      </c>
      <c r="F25" s="39">
        <v>7392</v>
      </c>
      <c r="G25" s="39">
        <v>6764</v>
      </c>
      <c r="H25" s="39">
        <v>6887</v>
      </c>
      <c r="I25" s="39">
        <v>7126</v>
      </c>
      <c r="J25" s="39">
        <v>7862</v>
      </c>
      <c r="K25" s="39">
        <v>7873</v>
      </c>
      <c r="L25" s="39">
        <v>8087</v>
      </c>
      <c r="M25" s="39">
        <v>7775</v>
      </c>
      <c r="N25" s="39">
        <v>10145</v>
      </c>
      <c r="O25" s="39">
        <v>10267</v>
      </c>
      <c r="P25" s="39">
        <v>8343</v>
      </c>
      <c r="Q25" s="39">
        <v>8996</v>
      </c>
      <c r="R25" s="39">
        <v>9235</v>
      </c>
      <c r="S25" s="39">
        <v>10851</v>
      </c>
      <c r="T25" s="39">
        <v>12101</v>
      </c>
      <c r="U25" s="30">
        <v>11086</v>
      </c>
    </row>
    <row r="26" spans="1:21" ht="15.75" x14ac:dyDescent="0.25">
      <c r="A26" s="61" t="s">
        <v>263</v>
      </c>
      <c r="B26" s="53">
        <v>345</v>
      </c>
      <c r="C26" s="40">
        <v>360</v>
      </c>
      <c r="D26" s="40">
        <v>400</v>
      </c>
      <c r="E26" s="40">
        <v>432</v>
      </c>
      <c r="F26" s="40">
        <v>505</v>
      </c>
      <c r="G26" s="40">
        <v>501</v>
      </c>
      <c r="H26" s="40">
        <v>496</v>
      </c>
      <c r="I26" s="40">
        <v>480</v>
      </c>
      <c r="J26" s="40">
        <v>499</v>
      </c>
      <c r="K26" s="40">
        <v>542</v>
      </c>
      <c r="L26" s="40">
        <v>460</v>
      </c>
      <c r="M26" s="40">
        <v>504</v>
      </c>
      <c r="N26" s="40">
        <v>607</v>
      </c>
      <c r="O26" s="40">
        <v>705</v>
      </c>
      <c r="P26" s="40">
        <v>652</v>
      </c>
      <c r="Q26" s="40">
        <v>700</v>
      </c>
      <c r="R26" s="40">
        <v>726</v>
      </c>
      <c r="S26" s="40">
        <v>682</v>
      </c>
      <c r="T26" s="40">
        <v>689</v>
      </c>
      <c r="U26" s="34">
        <v>683</v>
      </c>
    </row>
    <row r="27" spans="1:21" ht="15.75" x14ac:dyDescent="0.25">
      <c r="A27" s="61" t="s">
        <v>264</v>
      </c>
      <c r="B27" s="53">
        <v>217</v>
      </c>
      <c r="C27" s="40">
        <v>190</v>
      </c>
      <c r="D27" s="40">
        <v>195</v>
      </c>
      <c r="E27" s="40">
        <v>211</v>
      </c>
      <c r="F27" s="40">
        <v>237</v>
      </c>
      <c r="G27" s="40">
        <v>249</v>
      </c>
      <c r="H27" s="40">
        <v>218</v>
      </c>
      <c r="I27" s="40">
        <v>225</v>
      </c>
      <c r="J27" s="40">
        <v>232</v>
      </c>
      <c r="K27" s="40">
        <v>246</v>
      </c>
      <c r="L27" s="40">
        <v>242</v>
      </c>
      <c r="M27" s="40">
        <v>279</v>
      </c>
      <c r="N27" s="40">
        <v>414</v>
      </c>
      <c r="O27" s="40">
        <v>489</v>
      </c>
      <c r="P27" s="40">
        <v>414</v>
      </c>
      <c r="Q27" s="40">
        <v>447</v>
      </c>
      <c r="R27" s="40">
        <v>618</v>
      </c>
      <c r="S27" s="40">
        <v>875</v>
      </c>
      <c r="T27" s="40">
        <v>853</v>
      </c>
      <c r="U27" s="34">
        <v>654</v>
      </c>
    </row>
    <row r="28" spans="1:21" ht="15.75" x14ac:dyDescent="0.25">
      <c r="A28" s="61" t="s">
        <v>265</v>
      </c>
      <c r="B28" s="53">
        <v>304</v>
      </c>
      <c r="C28" s="40">
        <v>333</v>
      </c>
      <c r="D28" s="40">
        <v>364</v>
      </c>
      <c r="E28" s="40">
        <v>439</v>
      </c>
      <c r="F28" s="40">
        <v>467</v>
      </c>
      <c r="G28" s="40">
        <v>435</v>
      </c>
      <c r="H28" s="40">
        <v>471</v>
      </c>
      <c r="I28" s="40">
        <v>622</v>
      </c>
      <c r="J28" s="40">
        <v>653</v>
      </c>
      <c r="K28" s="40">
        <v>627</v>
      </c>
      <c r="L28" s="40">
        <v>511</v>
      </c>
      <c r="M28" s="40">
        <v>500</v>
      </c>
      <c r="N28" s="40">
        <v>556</v>
      </c>
      <c r="O28" s="40">
        <v>595</v>
      </c>
      <c r="P28" s="40">
        <v>471</v>
      </c>
      <c r="Q28" s="40">
        <v>511</v>
      </c>
      <c r="R28" s="40">
        <v>511</v>
      </c>
      <c r="S28" s="40">
        <v>635</v>
      </c>
      <c r="T28" s="40">
        <v>767</v>
      </c>
      <c r="U28" s="34">
        <v>716</v>
      </c>
    </row>
    <row r="29" spans="1:21" ht="15.75" x14ac:dyDescent="0.25">
      <c r="A29" s="61" t="s">
        <v>266</v>
      </c>
      <c r="B29" s="53">
        <v>586</v>
      </c>
      <c r="C29" s="40">
        <v>545</v>
      </c>
      <c r="D29" s="40">
        <v>670</v>
      </c>
      <c r="E29" s="40">
        <v>816</v>
      </c>
      <c r="F29" s="40">
        <v>877</v>
      </c>
      <c r="G29" s="40">
        <v>810</v>
      </c>
      <c r="H29" s="40">
        <v>943</v>
      </c>
      <c r="I29" s="40">
        <v>1059</v>
      </c>
      <c r="J29" s="40">
        <v>1073</v>
      </c>
      <c r="K29" s="40">
        <v>1015</v>
      </c>
      <c r="L29" s="40">
        <v>949</v>
      </c>
      <c r="M29" s="40">
        <v>935</v>
      </c>
      <c r="N29" s="40">
        <v>1104</v>
      </c>
      <c r="O29" s="40">
        <v>1149</v>
      </c>
      <c r="P29" s="40">
        <v>967</v>
      </c>
      <c r="Q29" s="40">
        <v>991</v>
      </c>
      <c r="R29" s="40">
        <v>978</v>
      </c>
      <c r="S29" s="40">
        <v>1090</v>
      </c>
      <c r="T29" s="40">
        <v>1266</v>
      </c>
      <c r="U29" s="34">
        <v>1094</v>
      </c>
    </row>
    <row r="30" spans="1:21" ht="16.5" thickBot="1" x14ac:dyDescent="0.3">
      <c r="A30" s="119" t="s">
        <v>633</v>
      </c>
      <c r="B30" s="56">
        <v>8669</v>
      </c>
      <c r="C30" s="41">
        <v>8227</v>
      </c>
      <c r="D30" s="41">
        <v>9334</v>
      </c>
      <c r="E30" s="41">
        <v>11255</v>
      </c>
      <c r="F30" s="41">
        <v>11986</v>
      </c>
      <c r="G30" s="41">
        <v>10899</v>
      </c>
      <c r="H30" s="41">
        <v>11426</v>
      </c>
      <c r="I30" s="41">
        <v>11999</v>
      </c>
      <c r="J30" s="41">
        <v>13381</v>
      </c>
      <c r="K30" s="41">
        <v>13110</v>
      </c>
      <c r="L30" s="41">
        <v>13337</v>
      </c>
      <c r="M30" s="41">
        <v>12736</v>
      </c>
      <c r="N30" s="41">
        <v>16080</v>
      </c>
      <c r="O30" s="41">
        <v>16320</v>
      </c>
      <c r="P30" s="41">
        <v>13480</v>
      </c>
      <c r="Q30" s="41">
        <v>14436</v>
      </c>
      <c r="R30" s="41">
        <v>14777</v>
      </c>
      <c r="S30" s="41">
        <v>17128</v>
      </c>
      <c r="T30" s="41">
        <v>19054</v>
      </c>
      <c r="U30" s="38">
        <v>17892</v>
      </c>
    </row>
    <row r="32" spans="1:21" ht="15.75" thickBot="1" x14ac:dyDescent="0.3">
      <c r="A32" s="2"/>
    </row>
    <row r="33" spans="1:21" ht="15" customHeight="1" x14ac:dyDescent="0.25">
      <c r="A33" s="395" t="s">
        <v>262</v>
      </c>
      <c r="B33" s="287" t="s">
        <v>968</v>
      </c>
      <c r="C33" s="288"/>
      <c r="D33" s="288"/>
      <c r="E33" s="288"/>
      <c r="F33" s="288"/>
      <c r="G33" s="288"/>
      <c r="H33" s="288"/>
      <c r="I33" s="288"/>
      <c r="J33" s="288"/>
      <c r="K33" s="288"/>
      <c r="L33" s="288"/>
      <c r="M33" s="288"/>
      <c r="N33" s="288"/>
      <c r="O33" s="288"/>
      <c r="P33" s="288"/>
      <c r="Q33" s="288"/>
      <c r="R33" s="288"/>
      <c r="S33" s="288"/>
      <c r="T33" s="288"/>
      <c r="U33" s="289"/>
    </row>
    <row r="34" spans="1:21" ht="15" customHeight="1" thickBot="1" x14ac:dyDescent="0.3">
      <c r="A34" s="396"/>
      <c r="B34" s="15">
        <v>2003</v>
      </c>
      <c r="C34" s="16">
        <v>2004</v>
      </c>
      <c r="D34" s="16">
        <v>2005</v>
      </c>
      <c r="E34" s="16">
        <v>2006</v>
      </c>
      <c r="F34" s="16">
        <v>2007</v>
      </c>
      <c r="G34" s="16">
        <v>2008</v>
      </c>
      <c r="H34" s="16">
        <v>2009</v>
      </c>
      <c r="I34" s="16">
        <v>2010</v>
      </c>
      <c r="J34" s="16">
        <v>2011</v>
      </c>
      <c r="K34" s="16">
        <v>2012</v>
      </c>
      <c r="L34" s="16">
        <v>2013</v>
      </c>
      <c r="M34" s="16">
        <v>2014</v>
      </c>
      <c r="N34" s="16">
        <v>2015</v>
      </c>
      <c r="O34" s="16">
        <v>2016</v>
      </c>
      <c r="P34" s="16">
        <v>2017</v>
      </c>
      <c r="Q34" s="16">
        <v>2018</v>
      </c>
      <c r="R34" s="16">
        <v>2019</v>
      </c>
      <c r="S34" s="16">
        <v>2020</v>
      </c>
      <c r="T34" s="16">
        <v>2021</v>
      </c>
      <c r="U34" s="17">
        <v>2022</v>
      </c>
    </row>
    <row r="35" spans="1:21" ht="15.75" x14ac:dyDescent="0.25">
      <c r="A35" s="122" t="s">
        <v>268</v>
      </c>
      <c r="B35" s="29">
        <v>61.4</v>
      </c>
      <c r="C35" s="39">
        <v>62.1</v>
      </c>
      <c r="D35" s="39">
        <v>61.1</v>
      </c>
      <c r="E35" s="39">
        <v>61</v>
      </c>
      <c r="F35" s="39">
        <v>61.7</v>
      </c>
      <c r="G35" s="39">
        <v>62.1</v>
      </c>
      <c r="H35" s="39">
        <v>60.3</v>
      </c>
      <c r="I35" s="39">
        <v>59.4</v>
      </c>
      <c r="J35" s="39">
        <v>58.8</v>
      </c>
      <c r="K35" s="39">
        <v>60.1</v>
      </c>
      <c r="L35" s="39">
        <v>60.6</v>
      </c>
      <c r="M35" s="39">
        <v>61</v>
      </c>
      <c r="N35" s="39">
        <v>63.1</v>
      </c>
      <c r="O35" s="39">
        <v>62.9</v>
      </c>
      <c r="P35" s="39">
        <v>61.9</v>
      </c>
      <c r="Q35" s="39">
        <v>62.3</v>
      </c>
      <c r="R35" s="39">
        <v>62.5</v>
      </c>
      <c r="S35" s="39">
        <v>63.4</v>
      </c>
      <c r="T35" s="39">
        <v>63.5</v>
      </c>
      <c r="U35" s="30">
        <v>62</v>
      </c>
    </row>
    <row r="36" spans="1:21" ht="15.75" x14ac:dyDescent="0.25">
      <c r="A36" s="61" t="s">
        <v>269</v>
      </c>
      <c r="B36" s="33">
        <v>4</v>
      </c>
      <c r="C36" s="40">
        <v>4.4000000000000004</v>
      </c>
      <c r="D36" s="40">
        <v>4.3</v>
      </c>
      <c r="E36" s="40">
        <v>3.8</v>
      </c>
      <c r="F36" s="40">
        <v>4.2</v>
      </c>
      <c r="G36" s="40">
        <v>4.5999999999999996</v>
      </c>
      <c r="H36" s="40">
        <v>4.3</v>
      </c>
      <c r="I36" s="40">
        <v>4</v>
      </c>
      <c r="J36" s="40">
        <v>3.7</v>
      </c>
      <c r="K36" s="40">
        <v>4.0999999999999996</v>
      </c>
      <c r="L36" s="40">
        <v>3.4</v>
      </c>
      <c r="M36" s="40">
        <v>4</v>
      </c>
      <c r="N36" s="40">
        <v>3.8</v>
      </c>
      <c r="O36" s="40">
        <v>4.3</v>
      </c>
      <c r="P36" s="40">
        <v>4.8</v>
      </c>
      <c r="Q36" s="40">
        <v>4.8</v>
      </c>
      <c r="R36" s="40">
        <v>4.9000000000000004</v>
      </c>
      <c r="S36" s="40">
        <v>4</v>
      </c>
      <c r="T36" s="40">
        <v>3.6</v>
      </c>
      <c r="U36" s="34">
        <v>3.8</v>
      </c>
    </row>
    <row r="37" spans="1:21" ht="15.75" x14ac:dyDescent="0.25">
      <c r="A37" s="61" t="s">
        <v>270</v>
      </c>
      <c r="B37" s="33">
        <v>2.5</v>
      </c>
      <c r="C37" s="40">
        <v>2.2999999999999998</v>
      </c>
      <c r="D37" s="40">
        <v>2.1</v>
      </c>
      <c r="E37" s="40">
        <v>1.9</v>
      </c>
      <c r="F37" s="40">
        <v>2</v>
      </c>
      <c r="G37" s="40">
        <v>2.2999999999999998</v>
      </c>
      <c r="H37" s="40">
        <v>1.9</v>
      </c>
      <c r="I37" s="40">
        <v>1.9</v>
      </c>
      <c r="J37" s="40">
        <v>1.7</v>
      </c>
      <c r="K37" s="40">
        <v>1.9</v>
      </c>
      <c r="L37" s="40">
        <v>1.8</v>
      </c>
      <c r="M37" s="40">
        <v>2.2000000000000002</v>
      </c>
      <c r="N37" s="40">
        <v>2.6</v>
      </c>
      <c r="O37" s="40">
        <v>3</v>
      </c>
      <c r="P37" s="40">
        <v>3.1</v>
      </c>
      <c r="Q37" s="40">
        <v>3.1</v>
      </c>
      <c r="R37" s="40">
        <v>4.2</v>
      </c>
      <c r="S37" s="40">
        <v>5.0999999999999996</v>
      </c>
      <c r="T37" s="40">
        <v>4.5</v>
      </c>
      <c r="U37" s="34">
        <v>3.7</v>
      </c>
    </row>
    <row r="38" spans="1:21" ht="15.75" x14ac:dyDescent="0.25">
      <c r="A38" s="61" t="s">
        <v>271</v>
      </c>
      <c r="B38" s="33">
        <v>3.5</v>
      </c>
      <c r="C38" s="40">
        <v>4</v>
      </c>
      <c r="D38" s="40">
        <v>3.9</v>
      </c>
      <c r="E38" s="40">
        <v>3.9</v>
      </c>
      <c r="F38" s="40">
        <v>3.9</v>
      </c>
      <c r="G38" s="40">
        <v>4</v>
      </c>
      <c r="H38" s="40">
        <v>4.0999999999999996</v>
      </c>
      <c r="I38" s="40">
        <v>5.2</v>
      </c>
      <c r="J38" s="40">
        <v>4.9000000000000004</v>
      </c>
      <c r="K38" s="40">
        <v>4.8</v>
      </c>
      <c r="L38" s="40">
        <v>3.8</v>
      </c>
      <c r="M38" s="40">
        <v>3.9</v>
      </c>
      <c r="N38" s="40">
        <v>3.5</v>
      </c>
      <c r="O38" s="40">
        <v>3.6</v>
      </c>
      <c r="P38" s="40">
        <v>3.5</v>
      </c>
      <c r="Q38" s="40">
        <v>3.5</v>
      </c>
      <c r="R38" s="40">
        <v>3.5</v>
      </c>
      <c r="S38" s="40">
        <v>3.7</v>
      </c>
      <c r="T38" s="40">
        <v>4</v>
      </c>
      <c r="U38" s="34">
        <v>4</v>
      </c>
    </row>
    <row r="39" spans="1:21" ht="16.5" thickBot="1" x14ac:dyDescent="0.3">
      <c r="A39" s="119" t="s">
        <v>272</v>
      </c>
      <c r="B39" s="68">
        <v>6.8</v>
      </c>
      <c r="C39" s="69">
        <v>6.6</v>
      </c>
      <c r="D39" s="69">
        <v>7.2</v>
      </c>
      <c r="E39" s="69">
        <v>7.3</v>
      </c>
      <c r="F39" s="69">
        <v>7.3</v>
      </c>
      <c r="G39" s="69">
        <v>7.4</v>
      </c>
      <c r="H39" s="69">
        <v>8.3000000000000007</v>
      </c>
      <c r="I39" s="69">
        <v>8.8000000000000007</v>
      </c>
      <c r="J39" s="69">
        <v>8</v>
      </c>
      <c r="K39" s="69">
        <v>7.7</v>
      </c>
      <c r="L39" s="69">
        <v>7.1</v>
      </c>
      <c r="M39" s="69">
        <v>7.3</v>
      </c>
      <c r="N39" s="69">
        <v>6.9</v>
      </c>
      <c r="O39" s="69">
        <v>7</v>
      </c>
      <c r="P39" s="69">
        <v>7.2</v>
      </c>
      <c r="Q39" s="69">
        <v>6.9</v>
      </c>
      <c r="R39" s="69">
        <v>6.6</v>
      </c>
      <c r="S39" s="69">
        <v>6.4</v>
      </c>
      <c r="T39" s="69">
        <v>6.6</v>
      </c>
      <c r="U39" s="70">
        <v>6.1</v>
      </c>
    </row>
    <row r="41" spans="1:21" ht="16.5" thickBot="1" x14ac:dyDescent="0.3">
      <c r="A41" s="394" t="s">
        <v>634</v>
      </c>
      <c r="B41" s="394"/>
      <c r="C41" s="394"/>
      <c r="D41" s="394"/>
      <c r="E41" s="394"/>
      <c r="F41" s="394"/>
      <c r="G41" s="394"/>
      <c r="H41" s="394"/>
      <c r="I41" s="394"/>
      <c r="J41" s="394"/>
      <c r="K41" s="394"/>
      <c r="L41" s="394"/>
      <c r="M41" s="394"/>
      <c r="N41" s="394"/>
      <c r="O41" s="394"/>
      <c r="P41" s="394"/>
      <c r="Q41" s="394"/>
      <c r="R41" s="394"/>
      <c r="S41" s="394"/>
      <c r="T41" s="394"/>
      <c r="U41" s="394"/>
    </row>
    <row r="42" spans="1:21" ht="15" customHeight="1" x14ac:dyDescent="0.25">
      <c r="A42" s="395" t="s">
        <v>262</v>
      </c>
      <c r="B42" s="288" t="s">
        <v>1</v>
      </c>
      <c r="C42" s="288"/>
      <c r="D42" s="288"/>
      <c r="E42" s="288"/>
      <c r="F42" s="288"/>
      <c r="G42" s="288"/>
      <c r="H42" s="288"/>
      <c r="I42" s="288"/>
      <c r="J42" s="288"/>
      <c r="K42" s="288"/>
      <c r="L42" s="288"/>
      <c r="M42" s="288"/>
      <c r="N42" s="288"/>
      <c r="O42" s="288"/>
      <c r="P42" s="288"/>
      <c r="Q42" s="288"/>
      <c r="R42" s="288"/>
      <c r="S42" s="288"/>
      <c r="T42" s="288"/>
      <c r="U42" s="289"/>
    </row>
    <row r="43" spans="1:21" ht="15" customHeight="1" thickBot="1" x14ac:dyDescent="0.3">
      <c r="A43" s="396"/>
      <c r="B43" s="79">
        <v>2003</v>
      </c>
      <c r="C43" s="16">
        <v>2004</v>
      </c>
      <c r="D43" s="16">
        <v>2005</v>
      </c>
      <c r="E43" s="16">
        <v>2006</v>
      </c>
      <c r="F43" s="16">
        <v>2007</v>
      </c>
      <c r="G43" s="16">
        <v>2008</v>
      </c>
      <c r="H43" s="16">
        <v>2009</v>
      </c>
      <c r="I43" s="16">
        <v>2010</v>
      </c>
      <c r="J43" s="16">
        <v>2011</v>
      </c>
      <c r="K43" s="16">
        <v>2012</v>
      </c>
      <c r="L43" s="16">
        <v>2013</v>
      </c>
      <c r="M43" s="16">
        <v>2014</v>
      </c>
      <c r="N43" s="16">
        <v>2015</v>
      </c>
      <c r="O43" s="16">
        <v>2016</v>
      </c>
      <c r="P43" s="16">
        <v>2017</v>
      </c>
      <c r="Q43" s="16">
        <v>2018</v>
      </c>
      <c r="R43" s="16">
        <v>2019</v>
      </c>
      <c r="S43" s="16">
        <v>2020</v>
      </c>
      <c r="T43" s="16">
        <v>2021</v>
      </c>
      <c r="U43" s="17">
        <v>2022</v>
      </c>
    </row>
    <row r="44" spans="1:21" ht="15.75" x14ac:dyDescent="0.25">
      <c r="A44" s="122" t="s">
        <v>3</v>
      </c>
      <c r="B44" s="50">
        <v>69647</v>
      </c>
      <c r="C44" s="39">
        <v>70529</v>
      </c>
      <c r="D44" s="39">
        <v>77546</v>
      </c>
      <c r="E44" s="39">
        <v>84893</v>
      </c>
      <c r="F44" s="39">
        <v>91136</v>
      </c>
      <c r="G44" s="39">
        <v>91400</v>
      </c>
      <c r="H44" s="39">
        <v>93045</v>
      </c>
      <c r="I44" s="39">
        <v>93928</v>
      </c>
      <c r="J44" s="39">
        <v>95911</v>
      </c>
      <c r="K44" s="39">
        <v>94906</v>
      </c>
      <c r="L44" s="39">
        <v>94101</v>
      </c>
      <c r="M44" s="39">
        <v>87937</v>
      </c>
      <c r="N44" s="39">
        <v>89027</v>
      </c>
      <c r="O44" s="39">
        <v>90408</v>
      </c>
      <c r="P44" s="39">
        <v>88430</v>
      </c>
      <c r="Q44" s="39">
        <v>87309</v>
      </c>
      <c r="R44" s="39">
        <v>86286</v>
      </c>
      <c r="S44" s="39">
        <v>89057</v>
      </c>
      <c r="T44" s="39">
        <v>93727</v>
      </c>
      <c r="U44" s="30">
        <v>97510</v>
      </c>
    </row>
    <row r="45" spans="1:21" ht="15.75" x14ac:dyDescent="0.25">
      <c r="A45" s="61" t="s">
        <v>263</v>
      </c>
      <c r="B45" s="53">
        <v>3699</v>
      </c>
      <c r="C45" s="40">
        <v>3625</v>
      </c>
      <c r="D45" s="40">
        <v>3635</v>
      </c>
      <c r="E45" s="40">
        <v>3901</v>
      </c>
      <c r="F45" s="40">
        <v>4248</v>
      </c>
      <c r="G45" s="40">
        <v>4229</v>
      </c>
      <c r="H45" s="40">
        <v>4319</v>
      </c>
      <c r="I45" s="40">
        <v>4398</v>
      </c>
      <c r="J45" s="40">
        <v>4317</v>
      </c>
      <c r="K45" s="40">
        <v>4455</v>
      </c>
      <c r="L45" s="40">
        <v>4430</v>
      </c>
      <c r="M45" s="40">
        <v>4442</v>
      </c>
      <c r="N45" s="40">
        <v>4886</v>
      </c>
      <c r="O45" s="40">
        <v>5325</v>
      </c>
      <c r="P45" s="40">
        <v>5410</v>
      </c>
      <c r="Q45" s="40">
        <v>5536</v>
      </c>
      <c r="R45" s="40">
        <v>5297</v>
      </c>
      <c r="S45" s="40">
        <v>5394</v>
      </c>
      <c r="T45" s="40">
        <v>5646</v>
      </c>
      <c r="U45" s="34">
        <v>5799</v>
      </c>
    </row>
    <row r="46" spans="1:21" ht="15.75" x14ac:dyDescent="0.25">
      <c r="A46" s="61" t="s">
        <v>264</v>
      </c>
      <c r="B46" s="53">
        <v>5557</v>
      </c>
      <c r="C46" s="40">
        <v>5427</v>
      </c>
      <c r="D46" s="40">
        <v>5522</v>
      </c>
      <c r="E46" s="40">
        <v>5669</v>
      </c>
      <c r="F46" s="40">
        <v>5825</v>
      </c>
      <c r="G46" s="40">
        <v>5768</v>
      </c>
      <c r="H46" s="40">
        <v>5711</v>
      </c>
      <c r="I46" s="40">
        <v>5726</v>
      </c>
      <c r="J46" s="40">
        <v>5705</v>
      </c>
      <c r="K46" s="40">
        <v>5546</v>
      </c>
      <c r="L46" s="40">
        <v>5705</v>
      </c>
      <c r="M46" s="40">
        <v>5609</v>
      </c>
      <c r="N46" s="40">
        <v>5962</v>
      </c>
      <c r="O46" s="40">
        <v>6099</v>
      </c>
      <c r="P46" s="40">
        <v>6051</v>
      </c>
      <c r="Q46" s="40">
        <v>5991</v>
      </c>
      <c r="R46" s="40">
        <v>6195</v>
      </c>
      <c r="S46" s="40">
        <v>6810</v>
      </c>
      <c r="T46" s="40">
        <v>7545</v>
      </c>
      <c r="U46" s="34">
        <v>7866</v>
      </c>
    </row>
    <row r="47" spans="1:21" ht="15.75" x14ac:dyDescent="0.25">
      <c r="A47" s="61" t="s">
        <v>265</v>
      </c>
      <c r="B47" s="53">
        <v>5500</v>
      </c>
      <c r="C47" s="40">
        <v>5700</v>
      </c>
      <c r="D47" s="40">
        <v>6302</v>
      </c>
      <c r="E47" s="40">
        <v>6840</v>
      </c>
      <c r="F47" s="40">
        <v>7380</v>
      </c>
      <c r="G47" s="40">
        <v>7497</v>
      </c>
      <c r="H47" s="40">
        <v>7819</v>
      </c>
      <c r="I47" s="40">
        <v>8231</v>
      </c>
      <c r="J47" s="40">
        <v>8687</v>
      </c>
      <c r="K47" s="40">
        <v>8752</v>
      </c>
      <c r="L47" s="40">
        <v>8672</v>
      </c>
      <c r="M47" s="40">
        <v>8202</v>
      </c>
      <c r="N47" s="40">
        <v>8123</v>
      </c>
      <c r="O47" s="40">
        <v>8215</v>
      </c>
      <c r="P47" s="40">
        <v>8098</v>
      </c>
      <c r="Q47" s="40">
        <v>7986</v>
      </c>
      <c r="R47" s="40">
        <v>7858</v>
      </c>
      <c r="S47" s="40">
        <v>8066</v>
      </c>
      <c r="T47" s="40">
        <v>8368</v>
      </c>
      <c r="U47" s="34">
        <v>8766</v>
      </c>
    </row>
    <row r="48" spans="1:21" ht="15.75" x14ac:dyDescent="0.25">
      <c r="A48" s="61" t="s">
        <v>266</v>
      </c>
      <c r="B48" s="53">
        <v>9790</v>
      </c>
      <c r="C48" s="40">
        <v>10026</v>
      </c>
      <c r="D48" s="40">
        <v>11169</v>
      </c>
      <c r="E48" s="40">
        <v>12245</v>
      </c>
      <c r="F48" s="40">
        <v>13327</v>
      </c>
      <c r="G48" s="40">
        <v>13585</v>
      </c>
      <c r="H48" s="40">
        <v>14103</v>
      </c>
      <c r="I48" s="40">
        <v>14660</v>
      </c>
      <c r="J48" s="40">
        <v>15327</v>
      </c>
      <c r="K48" s="40">
        <v>15453</v>
      </c>
      <c r="L48" s="40">
        <v>15385</v>
      </c>
      <c r="M48" s="40">
        <v>14552</v>
      </c>
      <c r="N48" s="40">
        <v>14486</v>
      </c>
      <c r="O48" s="40">
        <v>14762</v>
      </c>
      <c r="P48" s="40">
        <v>14610</v>
      </c>
      <c r="Q48" s="40">
        <v>14374</v>
      </c>
      <c r="R48" s="40">
        <v>14142</v>
      </c>
      <c r="S48" s="40">
        <v>14557</v>
      </c>
      <c r="T48" s="40">
        <v>15169</v>
      </c>
      <c r="U48" s="34">
        <v>15685</v>
      </c>
    </row>
    <row r="49" spans="1:21" ht="16.5" thickBot="1" x14ac:dyDescent="0.3">
      <c r="A49" s="119" t="s">
        <v>633</v>
      </c>
      <c r="B49" s="56">
        <v>129994</v>
      </c>
      <c r="C49" s="41">
        <v>129563</v>
      </c>
      <c r="D49" s="41">
        <v>138874</v>
      </c>
      <c r="E49" s="41">
        <v>149943</v>
      </c>
      <c r="F49" s="41">
        <v>158802</v>
      </c>
      <c r="G49" s="41">
        <v>158375</v>
      </c>
      <c r="H49" s="41">
        <v>161089</v>
      </c>
      <c r="I49" s="41">
        <v>162829</v>
      </c>
      <c r="J49" s="41">
        <v>166590</v>
      </c>
      <c r="K49" s="41">
        <v>164461</v>
      </c>
      <c r="L49" s="41">
        <v>162573</v>
      </c>
      <c r="M49" s="41">
        <v>151332</v>
      </c>
      <c r="N49" s="41">
        <v>151702</v>
      </c>
      <c r="O49" s="41">
        <v>153238</v>
      </c>
      <c r="P49" s="41">
        <v>149897</v>
      </c>
      <c r="Q49" s="41">
        <v>146742</v>
      </c>
      <c r="R49" s="41">
        <v>144523</v>
      </c>
      <c r="S49" s="41">
        <v>148587</v>
      </c>
      <c r="T49" s="41">
        <v>155353</v>
      </c>
      <c r="U49" s="38">
        <v>161645</v>
      </c>
    </row>
    <row r="51" spans="1:21" ht="15.75" thickBot="1" x14ac:dyDescent="0.3">
      <c r="A51" s="2"/>
    </row>
    <row r="52" spans="1:21" ht="15" customHeight="1" x14ac:dyDescent="0.25">
      <c r="A52" s="395" t="s">
        <v>262</v>
      </c>
      <c r="B52" s="287" t="s">
        <v>968</v>
      </c>
      <c r="C52" s="288"/>
      <c r="D52" s="288"/>
      <c r="E52" s="288"/>
      <c r="F52" s="288"/>
      <c r="G52" s="288"/>
      <c r="H52" s="288"/>
      <c r="I52" s="288"/>
      <c r="J52" s="288"/>
      <c r="K52" s="288"/>
      <c r="L52" s="288"/>
      <c r="M52" s="288"/>
      <c r="N52" s="288"/>
      <c r="O52" s="288"/>
      <c r="P52" s="288"/>
      <c r="Q52" s="288"/>
      <c r="R52" s="288"/>
      <c r="S52" s="288"/>
      <c r="T52" s="288"/>
      <c r="U52" s="289"/>
    </row>
    <row r="53" spans="1:21" ht="15" customHeight="1" thickBot="1" x14ac:dyDescent="0.3">
      <c r="A53" s="396"/>
      <c r="B53" s="15">
        <v>2003</v>
      </c>
      <c r="C53" s="16">
        <v>2004</v>
      </c>
      <c r="D53" s="16">
        <v>2005</v>
      </c>
      <c r="E53" s="16">
        <v>2006</v>
      </c>
      <c r="F53" s="16">
        <v>2007</v>
      </c>
      <c r="G53" s="16">
        <v>2008</v>
      </c>
      <c r="H53" s="16">
        <v>2009</v>
      </c>
      <c r="I53" s="16">
        <v>2010</v>
      </c>
      <c r="J53" s="16">
        <v>2011</v>
      </c>
      <c r="K53" s="16">
        <v>2012</v>
      </c>
      <c r="L53" s="16">
        <v>2013</v>
      </c>
      <c r="M53" s="16">
        <v>2014</v>
      </c>
      <c r="N53" s="16">
        <v>2015</v>
      </c>
      <c r="O53" s="16">
        <v>2016</v>
      </c>
      <c r="P53" s="16">
        <v>2017</v>
      </c>
      <c r="Q53" s="16">
        <v>2018</v>
      </c>
      <c r="R53" s="16">
        <v>2019</v>
      </c>
      <c r="S53" s="16">
        <v>2020</v>
      </c>
      <c r="T53" s="16">
        <v>2021</v>
      </c>
      <c r="U53" s="17">
        <v>2022</v>
      </c>
    </row>
    <row r="54" spans="1:21" ht="15.75" x14ac:dyDescent="0.25">
      <c r="A54" s="122" t="s">
        <v>268</v>
      </c>
      <c r="B54" s="29">
        <v>53.6</v>
      </c>
      <c r="C54" s="39">
        <v>54.4</v>
      </c>
      <c r="D54" s="39">
        <v>55.8</v>
      </c>
      <c r="E54" s="39">
        <v>56.6</v>
      </c>
      <c r="F54" s="39">
        <v>57.4</v>
      </c>
      <c r="G54" s="39">
        <v>57.7</v>
      </c>
      <c r="H54" s="39">
        <v>57.8</v>
      </c>
      <c r="I54" s="39">
        <v>57.7</v>
      </c>
      <c r="J54" s="39">
        <v>57.6</v>
      </c>
      <c r="K54" s="39">
        <v>57.7</v>
      </c>
      <c r="L54" s="39">
        <v>57.9</v>
      </c>
      <c r="M54" s="39">
        <v>58.1</v>
      </c>
      <c r="N54" s="39">
        <v>58.7</v>
      </c>
      <c r="O54" s="39">
        <v>59</v>
      </c>
      <c r="P54" s="39">
        <v>59</v>
      </c>
      <c r="Q54" s="39">
        <v>59.5</v>
      </c>
      <c r="R54" s="39">
        <v>59.7</v>
      </c>
      <c r="S54" s="39">
        <v>59.9</v>
      </c>
      <c r="T54" s="39">
        <v>60.3</v>
      </c>
      <c r="U54" s="30">
        <v>60.3</v>
      </c>
    </row>
    <row r="55" spans="1:21" ht="15.75" x14ac:dyDescent="0.25">
      <c r="A55" s="61" t="s">
        <v>269</v>
      </c>
      <c r="B55" s="33">
        <v>2.8</v>
      </c>
      <c r="C55" s="40">
        <v>2.8</v>
      </c>
      <c r="D55" s="40">
        <v>2.6</v>
      </c>
      <c r="E55" s="40">
        <v>2.6</v>
      </c>
      <c r="F55" s="40">
        <v>2.7</v>
      </c>
      <c r="G55" s="40">
        <v>2.7</v>
      </c>
      <c r="H55" s="40">
        <v>2.7</v>
      </c>
      <c r="I55" s="40">
        <v>2.7</v>
      </c>
      <c r="J55" s="40">
        <v>2.6</v>
      </c>
      <c r="K55" s="40">
        <v>2.7</v>
      </c>
      <c r="L55" s="40">
        <v>2.7</v>
      </c>
      <c r="M55" s="40">
        <v>2.9</v>
      </c>
      <c r="N55" s="40">
        <v>3.2</v>
      </c>
      <c r="O55" s="40">
        <v>3.5</v>
      </c>
      <c r="P55" s="40">
        <v>3.6</v>
      </c>
      <c r="Q55" s="40">
        <v>3.8</v>
      </c>
      <c r="R55" s="40">
        <v>3.7</v>
      </c>
      <c r="S55" s="40">
        <v>3.6</v>
      </c>
      <c r="T55" s="40">
        <v>3.6</v>
      </c>
      <c r="U55" s="34">
        <v>3.6</v>
      </c>
    </row>
    <row r="56" spans="1:21" ht="15.75" x14ac:dyDescent="0.25">
      <c r="A56" s="61" t="s">
        <v>270</v>
      </c>
      <c r="B56" s="33">
        <v>4.3</v>
      </c>
      <c r="C56" s="40">
        <v>4.2</v>
      </c>
      <c r="D56" s="40">
        <v>4</v>
      </c>
      <c r="E56" s="40">
        <v>3.8</v>
      </c>
      <c r="F56" s="40">
        <v>3.7</v>
      </c>
      <c r="G56" s="40">
        <v>3.6</v>
      </c>
      <c r="H56" s="40">
        <v>3.5</v>
      </c>
      <c r="I56" s="40">
        <v>3.5</v>
      </c>
      <c r="J56" s="40">
        <v>3.4</v>
      </c>
      <c r="K56" s="40">
        <v>3.4</v>
      </c>
      <c r="L56" s="40">
        <v>3.5</v>
      </c>
      <c r="M56" s="40">
        <v>3.7</v>
      </c>
      <c r="N56" s="40">
        <v>3.9</v>
      </c>
      <c r="O56" s="40">
        <v>4</v>
      </c>
      <c r="P56" s="40">
        <v>4</v>
      </c>
      <c r="Q56" s="40">
        <v>4.0999999999999996</v>
      </c>
      <c r="R56" s="40">
        <v>4.3</v>
      </c>
      <c r="S56" s="40">
        <v>4.5999999999999996</v>
      </c>
      <c r="T56" s="40">
        <v>4.9000000000000004</v>
      </c>
      <c r="U56" s="34">
        <v>4.9000000000000004</v>
      </c>
    </row>
    <row r="57" spans="1:21" ht="15.75" x14ac:dyDescent="0.25">
      <c r="A57" s="61" t="s">
        <v>271</v>
      </c>
      <c r="B57" s="33">
        <v>4.2</v>
      </c>
      <c r="C57" s="40">
        <v>4.4000000000000004</v>
      </c>
      <c r="D57" s="40">
        <v>4.5</v>
      </c>
      <c r="E57" s="40">
        <v>4.5999999999999996</v>
      </c>
      <c r="F57" s="40">
        <v>4.5999999999999996</v>
      </c>
      <c r="G57" s="40">
        <v>4.7</v>
      </c>
      <c r="H57" s="40">
        <v>4.9000000000000004</v>
      </c>
      <c r="I57" s="40">
        <v>5.0999999999999996</v>
      </c>
      <c r="J57" s="40">
        <v>5.2</v>
      </c>
      <c r="K57" s="40">
        <v>5.3</v>
      </c>
      <c r="L57" s="40">
        <v>5.3</v>
      </c>
      <c r="M57" s="40">
        <v>5.4</v>
      </c>
      <c r="N57" s="40">
        <v>5.4</v>
      </c>
      <c r="O57" s="40">
        <v>5.4</v>
      </c>
      <c r="P57" s="40">
        <v>5.4</v>
      </c>
      <c r="Q57" s="40">
        <v>5.4</v>
      </c>
      <c r="R57" s="40">
        <v>5.4</v>
      </c>
      <c r="S57" s="40">
        <v>5.4</v>
      </c>
      <c r="T57" s="40">
        <v>5.4</v>
      </c>
      <c r="U57" s="34">
        <v>5.4</v>
      </c>
    </row>
    <row r="58" spans="1:21" ht="16.5" thickBot="1" x14ac:dyDescent="0.3">
      <c r="A58" s="119" t="s">
        <v>272</v>
      </c>
      <c r="B58" s="68">
        <v>7.5</v>
      </c>
      <c r="C58" s="69">
        <v>7.7</v>
      </c>
      <c r="D58" s="69">
        <v>8</v>
      </c>
      <c r="E58" s="69">
        <v>8.1999999999999993</v>
      </c>
      <c r="F58" s="69">
        <v>8.4</v>
      </c>
      <c r="G58" s="69">
        <v>8.6</v>
      </c>
      <c r="H58" s="69">
        <v>8.8000000000000007</v>
      </c>
      <c r="I58" s="69">
        <v>9</v>
      </c>
      <c r="J58" s="69">
        <v>9.1999999999999993</v>
      </c>
      <c r="K58" s="69">
        <v>9.4</v>
      </c>
      <c r="L58" s="69">
        <v>9.5</v>
      </c>
      <c r="M58" s="69">
        <v>9.6</v>
      </c>
      <c r="N58" s="69">
        <v>9.5</v>
      </c>
      <c r="O58" s="69">
        <v>9.6</v>
      </c>
      <c r="P58" s="69">
        <v>9.6999999999999993</v>
      </c>
      <c r="Q58" s="69">
        <v>9.8000000000000007</v>
      </c>
      <c r="R58" s="69">
        <v>9.8000000000000007</v>
      </c>
      <c r="S58" s="69">
        <v>9.8000000000000007</v>
      </c>
      <c r="T58" s="69">
        <v>9.8000000000000007</v>
      </c>
      <c r="U58" s="70">
        <v>9.6999999999999993</v>
      </c>
    </row>
    <row r="60" spans="1:21" ht="15.75" x14ac:dyDescent="0.25">
      <c r="A60" s="144" t="s">
        <v>8</v>
      </c>
    </row>
  </sheetData>
  <mergeCells count="15">
    <mergeCell ref="A3:U3"/>
    <mergeCell ref="A14:A15"/>
    <mergeCell ref="A22:U22"/>
    <mergeCell ref="A23:A24"/>
    <mergeCell ref="B52:U52"/>
    <mergeCell ref="B4:U4"/>
    <mergeCell ref="B14:U14"/>
    <mergeCell ref="B23:U23"/>
    <mergeCell ref="B33:U33"/>
    <mergeCell ref="B42:U42"/>
    <mergeCell ref="A33:A34"/>
    <mergeCell ref="A42:A43"/>
    <mergeCell ref="A52:A53"/>
    <mergeCell ref="A41:U41"/>
    <mergeCell ref="A4:A5"/>
  </mergeCells>
  <hyperlinks>
    <hyperlink ref="J1" location="'Table of Contents'!C2" display="Back to Table of Contents"/>
  </hyperlinks>
  <pageMargins left="0.75" right="0.75" top="1" bottom="1" header="0.5" footer="0.5"/>
  <pageSetup paperSize="9" scale="41" orientation="portrait" r:id="rId1"/>
  <legacy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7"/>
  <sheetViews>
    <sheetView showGridLines="0" zoomScaleNormal="100" workbookViewId="0"/>
  </sheetViews>
  <sheetFormatPr defaultRowHeight="15" x14ac:dyDescent="0.25"/>
  <cols>
    <col min="1" max="1" width="38.42578125" customWidth="1"/>
    <col min="2" max="2" width="10.42578125" customWidth="1"/>
  </cols>
  <sheetData>
    <row r="1" spans="1:10" x14ac:dyDescent="0.25">
      <c r="A1" s="8" t="s">
        <v>635</v>
      </c>
      <c r="J1" s="7" t="s">
        <v>892</v>
      </c>
    </row>
    <row r="2" spans="1:10" ht="15.75" thickBot="1" x14ac:dyDescent="0.3">
      <c r="A2" s="2"/>
    </row>
    <row r="3" spans="1:10" ht="16.5" thickBot="1" x14ac:dyDescent="0.3">
      <c r="A3" s="121" t="s">
        <v>636</v>
      </c>
      <c r="B3" s="179" t="s">
        <v>637</v>
      </c>
    </row>
    <row r="4" spans="1:10" ht="15.75" x14ac:dyDescent="0.25">
      <c r="A4" s="98" t="s">
        <v>638</v>
      </c>
      <c r="B4" s="142">
        <v>101851</v>
      </c>
    </row>
    <row r="5" spans="1:10" ht="15.75" x14ac:dyDescent="0.25">
      <c r="A5" s="99" t="s">
        <v>639</v>
      </c>
      <c r="B5" s="143">
        <v>4219</v>
      </c>
    </row>
    <row r="6" spans="1:10" ht="15.75" x14ac:dyDescent="0.25">
      <c r="A6" s="99" t="s">
        <v>640</v>
      </c>
      <c r="B6" s="143">
        <v>3591</v>
      </c>
    </row>
    <row r="7" spans="1:10" ht="15.75" x14ac:dyDescent="0.25">
      <c r="A7" s="99" t="s">
        <v>641</v>
      </c>
      <c r="B7" s="143">
        <v>1855</v>
      </c>
    </row>
    <row r="8" spans="1:10" ht="15.75" x14ac:dyDescent="0.25">
      <c r="A8" s="99" t="s">
        <v>642</v>
      </c>
      <c r="B8" s="143">
        <v>1528</v>
      </c>
    </row>
    <row r="9" spans="1:10" ht="15.75" x14ac:dyDescent="0.25">
      <c r="A9" s="99" t="s">
        <v>643</v>
      </c>
      <c r="B9" s="143">
        <v>1383</v>
      </c>
    </row>
    <row r="10" spans="1:10" ht="15.75" x14ac:dyDescent="0.25">
      <c r="A10" s="99" t="s">
        <v>644</v>
      </c>
      <c r="B10" s="143">
        <v>1292</v>
      </c>
    </row>
    <row r="11" spans="1:10" ht="15.75" x14ac:dyDescent="0.25">
      <c r="A11" s="99" t="s">
        <v>645</v>
      </c>
      <c r="B11" s="143">
        <v>1239</v>
      </c>
    </row>
    <row r="12" spans="1:10" ht="15.75" x14ac:dyDescent="0.25">
      <c r="A12" s="99" t="s">
        <v>646</v>
      </c>
      <c r="B12" s="143">
        <v>876</v>
      </c>
    </row>
    <row r="13" spans="1:10" ht="15.75" x14ac:dyDescent="0.25">
      <c r="A13" s="99" t="s">
        <v>647</v>
      </c>
      <c r="B13" s="143">
        <v>785</v>
      </c>
    </row>
    <row r="14" spans="1:10" ht="15.75" x14ac:dyDescent="0.25">
      <c r="A14" s="99" t="s">
        <v>648</v>
      </c>
      <c r="B14" s="143">
        <v>748</v>
      </c>
    </row>
    <row r="15" spans="1:10" ht="15.75" x14ac:dyDescent="0.25">
      <c r="A15" s="99" t="s">
        <v>649</v>
      </c>
      <c r="B15" s="143">
        <v>724</v>
      </c>
    </row>
    <row r="16" spans="1:10" ht="15.75" x14ac:dyDescent="0.25">
      <c r="A16" s="99" t="s">
        <v>650</v>
      </c>
      <c r="B16" s="143">
        <v>619</v>
      </c>
    </row>
    <row r="17" spans="1:2" ht="15.75" x14ac:dyDescent="0.25">
      <c r="A17" s="99" t="s">
        <v>651</v>
      </c>
      <c r="B17" s="143">
        <v>567</v>
      </c>
    </row>
    <row r="18" spans="1:2" ht="15.75" x14ac:dyDescent="0.25">
      <c r="A18" s="99" t="s">
        <v>652</v>
      </c>
      <c r="B18" s="143">
        <v>511</v>
      </c>
    </row>
    <row r="19" spans="1:2" ht="15.75" x14ac:dyDescent="0.25">
      <c r="A19" s="99" t="s">
        <v>653</v>
      </c>
      <c r="B19" s="143">
        <v>436</v>
      </c>
    </row>
    <row r="20" spans="1:2" ht="15.75" x14ac:dyDescent="0.25">
      <c r="A20" s="99" t="s">
        <v>654</v>
      </c>
      <c r="B20" s="143">
        <v>402</v>
      </c>
    </row>
    <row r="21" spans="1:2" ht="15.75" x14ac:dyDescent="0.25">
      <c r="A21" s="99" t="s">
        <v>655</v>
      </c>
      <c r="B21" s="143">
        <v>376</v>
      </c>
    </row>
    <row r="22" spans="1:2" ht="15.75" x14ac:dyDescent="0.25">
      <c r="A22" s="99" t="s">
        <v>656</v>
      </c>
      <c r="B22" s="143">
        <v>348</v>
      </c>
    </row>
    <row r="23" spans="1:2" ht="15.75" x14ac:dyDescent="0.25">
      <c r="A23" s="99" t="s">
        <v>657</v>
      </c>
      <c r="B23" s="143">
        <v>332</v>
      </c>
    </row>
    <row r="24" spans="1:2" ht="15.75" x14ac:dyDescent="0.25">
      <c r="A24" s="99" t="s">
        <v>658</v>
      </c>
      <c r="B24" s="143">
        <v>318</v>
      </c>
    </row>
    <row r="25" spans="1:2" ht="15.75" x14ac:dyDescent="0.25">
      <c r="A25" s="99" t="s">
        <v>659</v>
      </c>
      <c r="B25" s="143">
        <v>304</v>
      </c>
    </row>
    <row r="26" spans="1:2" ht="15.75" x14ac:dyDescent="0.25">
      <c r="A26" s="99" t="s">
        <v>660</v>
      </c>
      <c r="B26" s="143">
        <v>269</v>
      </c>
    </row>
    <row r="27" spans="1:2" ht="15.75" x14ac:dyDescent="0.25">
      <c r="A27" s="99" t="s">
        <v>661</v>
      </c>
      <c r="B27" s="143">
        <v>267</v>
      </c>
    </row>
    <row r="28" spans="1:2" ht="15.75" x14ac:dyDescent="0.25">
      <c r="A28" s="99" t="s">
        <v>662</v>
      </c>
      <c r="B28" s="143">
        <v>260</v>
      </c>
    </row>
    <row r="29" spans="1:2" ht="15.75" x14ac:dyDescent="0.25">
      <c r="A29" s="99" t="s">
        <v>663</v>
      </c>
      <c r="B29" s="143">
        <v>258</v>
      </c>
    </row>
    <row r="30" spans="1:2" ht="15.75" x14ac:dyDescent="0.25">
      <c r="A30" s="99" t="s">
        <v>664</v>
      </c>
      <c r="B30" s="143">
        <v>238</v>
      </c>
    </row>
    <row r="31" spans="1:2" ht="15.75" x14ac:dyDescent="0.25">
      <c r="A31" s="99" t="s">
        <v>665</v>
      </c>
      <c r="B31" s="143">
        <v>222</v>
      </c>
    </row>
    <row r="32" spans="1:2" ht="15.75" x14ac:dyDescent="0.25">
      <c r="A32" s="99" t="s">
        <v>666</v>
      </c>
      <c r="B32" s="143">
        <v>202</v>
      </c>
    </row>
    <row r="33" spans="1:2" ht="15.75" x14ac:dyDescent="0.25">
      <c r="A33" s="99" t="s">
        <v>667</v>
      </c>
      <c r="B33" s="143">
        <v>200</v>
      </c>
    </row>
    <row r="34" spans="1:2" ht="15.75" x14ac:dyDescent="0.25">
      <c r="A34" s="99" t="s">
        <v>668</v>
      </c>
      <c r="B34" s="143">
        <v>200</v>
      </c>
    </row>
    <row r="35" spans="1:2" ht="15.75" x14ac:dyDescent="0.25">
      <c r="A35" s="99" t="s">
        <v>669</v>
      </c>
      <c r="B35" s="143">
        <v>199</v>
      </c>
    </row>
    <row r="36" spans="1:2" ht="15.75" x14ac:dyDescent="0.25">
      <c r="A36" s="99" t="s">
        <v>670</v>
      </c>
      <c r="B36" s="143">
        <v>196</v>
      </c>
    </row>
    <row r="37" spans="1:2" ht="15.75" x14ac:dyDescent="0.25">
      <c r="A37" s="99" t="s">
        <v>671</v>
      </c>
      <c r="B37" s="143">
        <v>185</v>
      </c>
    </row>
    <row r="38" spans="1:2" ht="15.75" x14ac:dyDescent="0.25">
      <c r="A38" s="99" t="s">
        <v>672</v>
      </c>
      <c r="B38" s="143">
        <v>183</v>
      </c>
    </row>
    <row r="39" spans="1:2" ht="15.75" x14ac:dyDescent="0.25">
      <c r="A39" s="99" t="s">
        <v>673</v>
      </c>
      <c r="B39" s="143">
        <v>177</v>
      </c>
    </row>
    <row r="40" spans="1:2" ht="15.75" x14ac:dyDescent="0.25">
      <c r="A40" s="99" t="s">
        <v>674</v>
      </c>
      <c r="B40" s="143">
        <v>172</v>
      </c>
    </row>
    <row r="41" spans="1:2" ht="15.75" x14ac:dyDescent="0.25">
      <c r="A41" s="99" t="s">
        <v>675</v>
      </c>
      <c r="B41" s="143">
        <v>170</v>
      </c>
    </row>
    <row r="42" spans="1:2" ht="15.75" x14ac:dyDescent="0.25">
      <c r="A42" s="99" t="s">
        <v>676</v>
      </c>
      <c r="B42" s="143">
        <v>160</v>
      </c>
    </row>
    <row r="43" spans="1:2" ht="15.75" x14ac:dyDescent="0.25">
      <c r="A43" s="99" t="s">
        <v>677</v>
      </c>
      <c r="B43" s="143">
        <v>152</v>
      </c>
    </row>
    <row r="44" spans="1:2" ht="15.75" x14ac:dyDescent="0.25">
      <c r="A44" s="99" t="s">
        <v>678</v>
      </c>
      <c r="B44" s="143">
        <v>150</v>
      </c>
    </row>
    <row r="45" spans="1:2" ht="15.75" x14ac:dyDescent="0.25">
      <c r="A45" s="99" t="s">
        <v>679</v>
      </c>
      <c r="B45" s="143">
        <v>144</v>
      </c>
    </row>
    <row r="46" spans="1:2" ht="15.75" x14ac:dyDescent="0.25">
      <c r="A46" s="99" t="s">
        <v>680</v>
      </c>
      <c r="B46" s="143">
        <v>133</v>
      </c>
    </row>
    <row r="47" spans="1:2" ht="15.75" x14ac:dyDescent="0.25">
      <c r="A47" s="99" t="s">
        <v>681</v>
      </c>
      <c r="B47" s="143">
        <v>131</v>
      </c>
    </row>
    <row r="48" spans="1:2" ht="15.75" x14ac:dyDescent="0.25">
      <c r="A48" s="99" t="s">
        <v>682</v>
      </c>
      <c r="B48" s="143">
        <v>119</v>
      </c>
    </row>
    <row r="49" spans="1:2" ht="15.75" x14ac:dyDescent="0.25">
      <c r="A49" s="99" t="s">
        <v>683</v>
      </c>
      <c r="B49" s="143">
        <v>117</v>
      </c>
    </row>
    <row r="50" spans="1:2" ht="15.75" x14ac:dyDescent="0.25">
      <c r="A50" s="99" t="s">
        <v>684</v>
      </c>
      <c r="B50" s="143">
        <v>115</v>
      </c>
    </row>
    <row r="51" spans="1:2" ht="15.75" x14ac:dyDescent="0.25">
      <c r="A51" s="99" t="s">
        <v>685</v>
      </c>
      <c r="B51" s="143">
        <v>113</v>
      </c>
    </row>
    <row r="52" spans="1:2" ht="15.75" x14ac:dyDescent="0.25">
      <c r="A52" s="99" t="s">
        <v>686</v>
      </c>
      <c r="B52" s="143">
        <v>109</v>
      </c>
    </row>
    <row r="53" spans="1:2" ht="15.75" x14ac:dyDescent="0.25">
      <c r="A53" s="99" t="s">
        <v>687</v>
      </c>
      <c r="B53" s="143">
        <v>105</v>
      </c>
    </row>
    <row r="54" spans="1:2" ht="15.75" x14ac:dyDescent="0.25">
      <c r="A54" s="99" t="s">
        <v>688</v>
      </c>
      <c r="B54" s="143">
        <v>98</v>
      </c>
    </row>
    <row r="55" spans="1:2" ht="15.75" x14ac:dyDescent="0.25">
      <c r="A55" s="99" t="s">
        <v>689</v>
      </c>
      <c r="B55" s="143">
        <v>96</v>
      </c>
    </row>
    <row r="56" spans="1:2" ht="15.75" x14ac:dyDescent="0.25">
      <c r="A56" s="99" t="s">
        <v>690</v>
      </c>
      <c r="B56" s="143">
        <v>95</v>
      </c>
    </row>
    <row r="57" spans="1:2" ht="15.75" x14ac:dyDescent="0.25">
      <c r="A57" s="99" t="s">
        <v>691</v>
      </c>
      <c r="B57" s="143">
        <v>95</v>
      </c>
    </row>
    <row r="58" spans="1:2" ht="15.75" x14ac:dyDescent="0.25">
      <c r="A58" s="99" t="s">
        <v>692</v>
      </c>
      <c r="B58" s="143">
        <v>95</v>
      </c>
    </row>
    <row r="59" spans="1:2" ht="15.75" x14ac:dyDescent="0.25">
      <c r="A59" s="99" t="s">
        <v>693</v>
      </c>
      <c r="B59" s="143">
        <v>94</v>
      </c>
    </row>
    <row r="60" spans="1:2" ht="15.75" x14ac:dyDescent="0.25">
      <c r="A60" s="99" t="s">
        <v>694</v>
      </c>
      <c r="B60" s="143">
        <v>92</v>
      </c>
    </row>
    <row r="61" spans="1:2" ht="15.75" x14ac:dyDescent="0.25">
      <c r="A61" s="99" t="s">
        <v>695</v>
      </c>
      <c r="B61" s="143">
        <v>91</v>
      </c>
    </row>
    <row r="62" spans="1:2" ht="15.75" x14ac:dyDescent="0.25">
      <c r="A62" s="99" t="s">
        <v>696</v>
      </c>
      <c r="B62" s="143">
        <v>88</v>
      </c>
    </row>
    <row r="63" spans="1:2" ht="15.75" x14ac:dyDescent="0.25">
      <c r="A63" s="99" t="s">
        <v>697</v>
      </c>
      <c r="B63" s="143">
        <v>87</v>
      </c>
    </row>
    <row r="64" spans="1:2" ht="15.75" x14ac:dyDescent="0.25">
      <c r="A64" s="99" t="s">
        <v>698</v>
      </c>
      <c r="B64" s="143">
        <v>87</v>
      </c>
    </row>
    <row r="65" spans="1:2" ht="15.75" x14ac:dyDescent="0.25">
      <c r="A65" s="99" t="s">
        <v>699</v>
      </c>
      <c r="B65" s="143">
        <v>84</v>
      </c>
    </row>
    <row r="66" spans="1:2" ht="15.75" x14ac:dyDescent="0.25">
      <c r="A66" s="99" t="s">
        <v>700</v>
      </c>
      <c r="B66" s="143">
        <v>80</v>
      </c>
    </row>
    <row r="67" spans="1:2" ht="15.75" x14ac:dyDescent="0.25">
      <c r="A67" s="99" t="s">
        <v>701</v>
      </c>
      <c r="B67" s="143">
        <v>76</v>
      </c>
    </row>
    <row r="68" spans="1:2" ht="15.75" x14ac:dyDescent="0.25">
      <c r="A68" s="99" t="s">
        <v>702</v>
      </c>
      <c r="B68" s="143">
        <v>75</v>
      </c>
    </row>
    <row r="69" spans="1:2" ht="15.75" x14ac:dyDescent="0.25">
      <c r="A69" s="99" t="s">
        <v>703</v>
      </c>
      <c r="B69" s="143">
        <v>57</v>
      </c>
    </row>
    <row r="70" spans="1:2" ht="15.75" x14ac:dyDescent="0.25">
      <c r="A70" s="99" t="s">
        <v>704</v>
      </c>
      <c r="B70" s="143">
        <v>57</v>
      </c>
    </row>
    <row r="71" spans="1:2" ht="15.75" x14ac:dyDescent="0.25">
      <c r="A71" s="99" t="s">
        <v>705</v>
      </c>
      <c r="B71" s="143">
        <v>50</v>
      </c>
    </row>
    <row r="72" spans="1:2" ht="15.75" x14ac:dyDescent="0.25">
      <c r="A72" s="99" t="s">
        <v>706</v>
      </c>
      <c r="B72" s="143">
        <v>50</v>
      </c>
    </row>
    <row r="73" spans="1:2" ht="15.75" x14ac:dyDescent="0.25">
      <c r="A73" s="99" t="s">
        <v>707</v>
      </c>
      <c r="B73" s="143">
        <v>50</v>
      </c>
    </row>
    <row r="74" spans="1:2" ht="15.75" x14ac:dyDescent="0.25">
      <c r="A74" s="99" t="s">
        <v>708</v>
      </c>
      <c r="B74" s="143">
        <v>49</v>
      </c>
    </row>
    <row r="75" spans="1:2" ht="15.75" x14ac:dyDescent="0.25">
      <c r="A75" s="99" t="s">
        <v>709</v>
      </c>
      <c r="B75" s="143">
        <v>49</v>
      </c>
    </row>
    <row r="76" spans="1:2" ht="15.75" x14ac:dyDescent="0.25">
      <c r="A76" s="99" t="s">
        <v>710</v>
      </c>
      <c r="B76" s="143">
        <v>49</v>
      </c>
    </row>
    <row r="77" spans="1:2" ht="15.75" x14ac:dyDescent="0.25">
      <c r="A77" s="99" t="s">
        <v>711</v>
      </c>
      <c r="B77" s="143">
        <v>47</v>
      </c>
    </row>
    <row r="78" spans="1:2" ht="15.75" x14ac:dyDescent="0.25">
      <c r="A78" s="99" t="s">
        <v>712</v>
      </c>
      <c r="B78" s="143">
        <v>46</v>
      </c>
    </row>
    <row r="79" spans="1:2" ht="15.75" x14ac:dyDescent="0.25">
      <c r="A79" s="99" t="s">
        <v>713</v>
      </c>
      <c r="B79" s="143">
        <v>45</v>
      </c>
    </row>
    <row r="80" spans="1:2" ht="15.75" x14ac:dyDescent="0.25">
      <c r="A80" s="99" t="s">
        <v>714</v>
      </c>
      <c r="B80" s="143">
        <v>43</v>
      </c>
    </row>
    <row r="81" spans="1:2" ht="15.75" x14ac:dyDescent="0.25">
      <c r="A81" s="99" t="s">
        <v>715</v>
      </c>
      <c r="B81" s="143">
        <v>43</v>
      </c>
    </row>
    <row r="82" spans="1:2" ht="15.75" x14ac:dyDescent="0.25">
      <c r="A82" s="99" t="s">
        <v>716</v>
      </c>
      <c r="B82" s="143">
        <v>42</v>
      </c>
    </row>
    <row r="83" spans="1:2" ht="15.75" x14ac:dyDescent="0.25">
      <c r="A83" s="99" t="s">
        <v>717</v>
      </c>
      <c r="B83" s="143">
        <v>41</v>
      </c>
    </row>
    <row r="84" spans="1:2" ht="15.75" x14ac:dyDescent="0.25">
      <c r="A84" s="99" t="s">
        <v>718</v>
      </c>
      <c r="B84" s="143">
        <v>40</v>
      </c>
    </row>
    <row r="85" spans="1:2" ht="15.75" x14ac:dyDescent="0.25">
      <c r="A85" s="99" t="s">
        <v>719</v>
      </c>
      <c r="B85" s="143">
        <v>40</v>
      </c>
    </row>
    <row r="86" spans="1:2" ht="15.75" x14ac:dyDescent="0.25">
      <c r="A86" s="99" t="s">
        <v>720</v>
      </c>
      <c r="B86" s="143">
        <v>38</v>
      </c>
    </row>
    <row r="87" spans="1:2" ht="15.75" x14ac:dyDescent="0.25">
      <c r="A87" s="99" t="s">
        <v>721</v>
      </c>
      <c r="B87" s="143">
        <v>38</v>
      </c>
    </row>
    <row r="88" spans="1:2" ht="31.5" x14ac:dyDescent="0.25">
      <c r="A88" s="99" t="s">
        <v>722</v>
      </c>
      <c r="B88" s="143">
        <v>36</v>
      </c>
    </row>
    <row r="89" spans="1:2" ht="15.75" x14ac:dyDescent="0.25">
      <c r="A89" s="99" t="s">
        <v>723</v>
      </c>
      <c r="B89" s="143">
        <v>35</v>
      </c>
    </row>
    <row r="90" spans="1:2" ht="15.75" x14ac:dyDescent="0.25">
      <c r="A90" s="99" t="s">
        <v>724</v>
      </c>
      <c r="B90" s="143">
        <v>33</v>
      </c>
    </row>
    <row r="91" spans="1:2" ht="15.75" x14ac:dyDescent="0.25">
      <c r="A91" s="99" t="s">
        <v>725</v>
      </c>
      <c r="B91" s="143">
        <v>33</v>
      </c>
    </row>
    <row r="92" spans="1:2" ht="15.75" x14ac:dyDescent="0.25">
      <c r="A92" s="99" t="s">
        <v>726</v>
      </c>
      <c r="B92" s="143">
        <v>29</v>
      </c>
    </row>
    <row r="93" spans="1:2" ht="15.75" x14ac:dyDescent="0.25">
      <c r="A93" s="99" t="s">
        <v>727</v>
      </c>
      <c r="B93" s="143">
        <v>28</v>
      </c>
    </row>
    <row r="94" spans="1:2" ht="15.75" x14ac:dyDescent="0.25">
      <c r="A94" s="99" t="s">
        <v>728</v>
      </c>
      <c r="B94" s="143">
        <v>28</v>
      </c>
    </row>
    <row r="95" spans="1:2" ht="15.75" x14ac:dyDescent="0.25">
      <c r="A95" s="99" t="s">
        <v>729</v>
      </c>
      <c r="B95" s="143">
        <v>26</v>
      </c>
    </row>
    <row r="96" spans="1:2" ht="15.75" x14ac:dyDescent="0.25">
      <c r="A96" s="99" t="s">
        <v>730</v>
      </c>
      <c r="B96" s="143">
        <v>25</v>
      </c>
    </row>
    <row r="97" spans="1:2" ht="15.75" x14ac:dyDescent="0.25">
      <c r="A97" s="99" t="s">
        <v>731</v>
      </c>
      <c r="B97" s="143">
        <v>24</v>
      </c>
    </row>
    <row r="98" spans="1:2" ht="15.75" x14ac:dyDescent="0.25">
      <c r="A98" s="99" t="s">
        <v>732</v>
      </c>
      <c r="B98" s="143">
        <v>24</v>
      </c>
    </row>
    <row r="99" spans="1:2" ht="15.75" x14ac:dyDescent="0.25">
      <c r="A99" s="99" t="s">
        <v>733</v>
      </c>
      <c r="B99" s="143">
        <v>21</v>
      </c>
    </row>
    <row r="100" spans="1:2" ht="15.75" x14ac:dyDescent="0.25">
      <c r="A100" s="99" t="s">
        <v>734</v>
      </c>
      <c r="B100" s="143">
        <v>21</v>
      </c>
    </row>
    <row r="101" spans="1:2" ht="15.75" x14ac:dyDescent="0.25">
      <c r="A101" s="99" t="s">
        <v>735</v>
      </c>
      <c r="B101" s="143">
        <v>20</v>
      </c>
    </row>
    <row r="102" spans="1:2" ht="15.75" x14ac:dyDescent="0.25">
      <c r="A102" s="99" t="s">
        <v>736</v>
      </c>
      <c r="B102" s="143">
        <v>20</v>
      </c>
    </row>
    <row r="103" spans="1:2" ht="15.75" x14ac:dyDescent="0.25">
      <c r="A103" s="99" t="s">
        <v>737</v>
      </c>
      <c r="B103" s="143">
        <v>19</v>
      </c>
    </row>
    <row r="104" spans="1:2" ht="15.75" x14ac:dyDescent="0.25">
      <c r="A104" s="99" t="s">
        <v>738</v>
      </c>
      <c r="B104" s="143">
        <v>18</v>
      </c>
    </row>
    <row r="105" spans="1:2" ht="15.75" x14ac:dyDescent="0.25">
      <c r="A105" s="99" t="s">
        <v>739</v>
      </c>
      <c r="B105" s="143">
        <v>18</v>
      </c>
    </row>
    <row r="106" spans="1:2" ht="15.75" x14ac:dyDescent="0.25">
      <c r="A106" s="99" t="s">
        <v>740</v>
      </c>
      <c r="B106" s="143">
        <v>17</v>
      </c>
    </row>
    <row r="107" spans="1:2" ht="15.75" x14ac:dyDescent="0.25">
      <c r="A107" s="99" t="s">
        <v>741</v>
      </c>
      <c r="B107" s="143">
        <v>15</v>
      </c>
    </row>
    <row r="108" spans="1:2" ht="15.75" x14ac:dyDescent="0.25">
      <c r="A108" s="99" t="s">
        <v>742</v>
      </c>
      <c r="B108" s="143">
        <v>14</v>
      </c>
    </row>
    <row r="109" spans="1:2" ht="15.75" x14ac:dyDescent="0.25">
      <c r="A109" s="99" t="s">
        <v>743</v>
      </c>
      <c r="B109" s="143">
        <v>13</v>
      </c>
    </row>
    <row r="110" spans="1:2" ht="15.75" x14ac:dyDescent="0.25">
      <c r="A110" s="99" t="s">
        <v>744</v>
      </c>
      <c r="B110" s="143">
        <v>12</v>
      </c>
    </row>
    <row r="111" spans="1:2" ht="15.75" x14ac:dyDescent="0.25">
      <c r="A111" s="99" t="s">
        <v>745</v>
      </c>
      <c r="B111" s="143">
        <v>12</v>
      </c>
    </row>
    <row r="112" spans="1:2" ht="15.75" x14ac:dyDescent="0.25">
      <c r="A112" s="99" t="s">
        <v>746</v>
      </c>
      <c r="B112" s="143">
        <v>12</v>
      </c>
    </row>
    <row r="113" spans="1:2" ht="15.75" x14ac:dyDescent="0.25">
      <c r="A113" s="99" t="s">
        <v>747</v>
      </c>
      <c r="B113" s="143">
        <v>11</v>
      </c>
    </row>
    <row r="114" spans="1:2" ht="15.75" x14ac:dyDescent="0.25">
      <c r="A114" s="99" t="s">
        <v>748</v>
      </c>
      <c r="B114" s="143">
        <v>11</v>
      </c>
    </row>
    <row r="115" spans="1:2" ht="15.75" x14ac:dyDescent="0.25">
      <c r="A115" s="99" t="s">
        <v>749</v>
      </c>
      <c r="B115" s="143">
        <v>11</v>
      </c>
    </row>
    <row r="116" spans="1:2" ht="15.75" x14ac:dyDescent="0.25">
      <c r="A116" s="99" t="s">
        <v>750</v>
      </c>
      <c r="B116" s="143">
        <v>11</v>
      </c>
    </row>
    <row r="117" spans="1:2" ht="15.75" x14ac:dyDescent="0.25">
      <c r="A117" s="99" t="s">
        <v>751</v>
      </c>
      <c r="B117" s="143">
        <v>11</v>
      </c>
    </row>
    <row r="118" spans="1:2" ht="15.75" x14ac:dyDescent="0.25">
      <c r="A118" s="99" t="s">
        <v>752</v>
      </c>
      <c r="B118" s="143">
        <v>11</v>
      </c>
    </row>
    <row r="119" spans="1:2" ht="15.75" x14ac:dyDescent="0.25">
      <c r="A119" s="99" t="s">
        <v>753</v>
      </c>
      <c r="B119" s="143">
        <v>10</v>
      </c>
    </row>
    <row r="120" spans="1:2" ht="15.75" x14ac:dyDescent="0.25">
      <c r="A120" s="99" t="s">
        <v>754</v>
      </c>
      <c r="B120" s="143">
        <v>10</v>
      </c>
    </row>
    <row r="121" spans="1:2" ht="15.75" x14ac:dyDescent="0.25">
      <c r="A121" s="99" t="s">
        <v>755</v>
      </c>
      <c r="B121" s="143">
        <v>10</v>
      </c>
    </row>
    <row r="122" spans="1:2" ht="15.75" x14ac:dyDescent="0.25">
      <c r="A122" s="99" t="s">
        <v>756</v>
      </c>
      <c r="B122" s="143">
        <v>9</v>
      </c>
    </row>
    <row r="123" spans="1:2" ht="15.75" x14ac:dyDescent="0.25">
      <c r="A123" s="99" t="s">
        <v>757</v>
      </c>
      <c r="B123" s="143">
        <v>9</v>
      </c>
    </row>
    <row r="124" spans="1:2" ht="15.75" x14ac:dyDescent="0.25">
      <c r="A124" s="99" t="s">
        <v>758</v>
      </c>
      <c r="B124" s="143">
        <v>9</v>
      </c>
    </row>
    <row r="125" spans="1:2" ht="15.75" x14ac:dyDescent="0.25">
      <c r="A125" s="99" t="s">
        <v>759</v>
      </c>
      <c r="B125" s="143">
        <v>9</v>
      </c>
    </row>
    <row r="126" spans="1:2" ht="15.75" x14ac:dyDescent="0.25">
      <c r="A126" s="99" t="s">
        <v>760</v>
      </c>
      <c r="B126" s="143">
        <v>9</v>
      </c>
    </row>
    <row r="127" spans="1:2" ht="15.75" x14ac:dyDescent="0.25">
      <c r="A127" s="99" t="s">
        <v>761</v>
      </c>
      <c r="B127" s="143">
        <v>9</v>
      </c>
    </row>
    <row r="128" spans="1:2" ht="15.75" x14ac:dyDescent="0.25">
      <c r="A128" s="99" t="s">
        <v>762</v>
      </c>
      <c r="B128" s="143">
        <v>8</v>
      </c>
    </row>
    <row r="129" spans="1:2" ht="15.75" x14ac:dyDescent="0.25">
      <c r="A129" s="99" t="s">
        <v>763</v>
      </c>
      <c r="B129" s="143">
        <v>8</v>
      </c>
    </row>
    <row r="130" spans="1:2" ht="15.75" x14ac:dyDescent="0.25">
      <c r="A130" s="99" t="s">
        <v>764</v>
      </c>
      <c r="B130" s="143">
        <v>8</v>
      </c>
    </row>
    <row r="131" spans="1:2" ht="15.75" x14ac:dyDescent="0.25">
      <c r="A131" s="99" t="s">
        <v>765</v>
      </c>
      <c r="B131" s="143">
        <v>8</v>
      </c>
    </row>
    <row r="132" spans="1:2" ht="15.75" x14ac:dyDescent="0.25">
      <c r="A132" s="99" t="s">
        <v>766</v>
      </c>
      <c r="B132" s="143">
        <v>8</v>
      </c>
    </row>
    <row r="133" spans="1:2" ht="15.75" x14ac:dyDescent="0.25">
      <c r="A133" s="99" t="s">
        <v>767</v>
      </c>
      <c r="B133" s="143">
        <v>7</v>
      </c>
    </row>
    <row r="134" spans="1:2" ht="15.75" x14ac:dyDescent="0.25">
      <c r="A134" s="99" t="s">
        <v>768</v>
      </c>
      <c r="B134" s="143">
        <v>7</v>
      </c>
    </row>
    <row r="135" spans="1:2" ht="15.75" x14ac:dyDescent="0.25">
      <c r="A135" s="99" t="s">
        <v>769</v>
      </c>
      <c r="B135" s="143">
        <v>7</v>
      </c>
    </row>
    <row r="136" spans="1:2" ht="15.75" x14ac:dyDescent="0.25">
      <c r="A136" s="99" t="s">
        <v>770</v>
      </c>
      <c r="B136" s="143">
        <v>7</v>
      </c>
    </row>
    <row r="137" spans="1:2" ht="15.75" x14ac:dyDescent="0.25">
      <c r="A137" s="99" t="s">
        <v>771</v>
      </c>
      <c r="B137" s="143">
        <v>7</v>
      </c>
    </row>
    <row r="138" spans="1:2" ht="15.75" x14ac:dyDescent="0.25">
      <c r="A138" s="99" t="s">
        <v>772</v>
      </c>
      <c r="B138" s="143">
        <v>7</v>
      </c>
    </row>
    <row r="139" spans="1:2" ht="15.75" x14ac:dyDescent="0.25">
      <c r="A139" s="99" t="s">
        <v>773</v>
      </c>
      <c r="B139" s="143">
        <v>7</v>
      </c>
    </row>
    <row r="140" spans="1:2" ht="15.75" x14ac:dyDescent="0.25">
      <c r="A140" s="99" t="s">
        <v>774</v>
      </c>
      <c r="B140" s="143">
        <v>7</v>
      </c>
    </row>
    <row r="141" spans="1:2" ht="15.75" x14ac:dyDescent="0.25">
      <c r="A141" s="99" t="s">
        <v>775</v>
      </c>
      <c r="B141" s="143">
        <v>7</v>
      </c>
    </row>
    <row r="142" spans="1:2" ht="15.75" x14ac:dyDescent="0.25">
      <c r="A142" s="99" t="s">
        <v>776</v>
      </c>
      <c r="B142" s="143">
        <v>7</v>
      </c>
    </row>
    <row r="143" spans="1:2" ht="15.75" x14ac:dyDescent="0.25">
      <c r="A143" s="99" t="s">
        <v>777</v>
      </c>
      <c r="B143" s="143">
        <v>7</v>
      </c>
    </row>
    <row r="144" spans="1:2" ht="15.75" x14ac:dyDescent="0.25">
      <c r="A144" s="99" t="s">
        <v>778</v>
      </c>
      <c r="B144" s="143">
        <v>7</v>
      </c>
    </row>
    <row r="145" spans="1:2" ht="15.75" x14ac:dyDescent="0.25">
      <c r="A145" s="99" t="s">
        <v>779</v>
      </c>
      <c r="B145" s="143">
        <v>6</v>
      </c>
    </row>
    <row r="146" spans="1:2" ht="15.75" x14ac:dyDescent="0.25">
      <c r="A146" s="99" t="s">
        <v>780</v>
      </c>
      <c r="B146" s="143">
        <v>6</v>
      </c>
    </row>
    <row r="147" spans="1:2" ht="15.75" x14ac:dyDescent="0.25">
      <c r="A147" s="99" t="s">
        <v>781</v>
      </c>
      <c r="B147" s="143">
        <v>6</v>
      </c>
    </row>
    <row r="148" spans="1:2" ht="15.75" x14ac:dyDescent="0.25">
      <c r="A148" s="99" t="s">
        <v>782</v>
      </c>
      <c r="B148" s="143">
        <v>6</v>
      </c>
    </row>
    <row r="149" spans="1:2" ht="15.75" x14ac:dyDescent="0.25">
      <c r="A149" s="99" t="s">
        <v>783</v>
      </c>
      <c r="B149" s="143">
        <v>6</v>
      </c>
    </row>
    <row r="150" spans="1:2" ht="15.75" x14ac:dyDescent="0.25">
      <c r="A150" s="99" t="s">
        <v>784</v>
      </c>
      <c r="B150" s="143">
        <v>5</v>
      </c>
    </row>
    <row r="151" spans="1:2" ht="15.75" x14ac:dyDescent="0.25">
      <c r="A151" s="99" t="s">
        <v>785</v>
      </c>
      <c r="B151" s="143">
        <v>5</v>
      </c>
    </row>
    <row r="152" spans="1:2" ht="15.75" x14ac:dyDescent="0.25">
      <c r="A152" s="99" t="s">
        <v>786</v>
      </c>
      <c r="B152" s="143">
        <v>5</v>
      </c>
    </row>
    <row r="153" spans="1:2" ht="15.75" x14ac:dyDescent="0.25">
      <c r="A153" s="99" t="s">
        <v>787</v>
      </c>
      <c r="B153" s="143">
        <v>5</v>
      </c>
    </row>
    <row r="154" spans="1:2" ht="15.75" x14ac:dyDescent="0.25">
      <c r="A154" s="99" t="s">
        <v>788</v>
      </c>
      <c r="B154" s="143">
        <v>5</v>
      </c>
    </row>
    <row r="155" spans="1:2" ht="15.75" x14ac:dyDescent="0.25">
      <c r="A155" s="99" t="s">
        <v>789</v>
      </c>
      <c r="B155" s="143">
        <v>5</v>
      </c>
    </row>
    <row r="156" spans="1:2" ht="15.75" x14ac:dyDescent="0.25">
      <c r="A156" s="99" t="s">
        <v>790</v>
      </c>
      <c r="B156" s="143">
        <v>5</v>
      </c>
    </row>
    <row r="157" spans="1:2" ht="15.75" x14ac:dyDescent="0.25">
      <c r="A157" s="99" t="s">
        <v>791</v>
      </c>
      <c r="B157" s="143">
        <v>5</v>
      </c>
    </row>
    <row r="158" spans="1:2" ht="15.75" x14ac:dyDescent="0.25">
      <c r="A158" s="99" t="s">
        <v>792</v>
      </c>
      <c r="B158" s="143">
        <v>4</v>
      </c>
    </row>
    <row r="159" spans="1:2" ht="15.75" x14ac:dyDescent="0.25">
      <c r="A159" s="99" t="s">
        <v>793</v>
      </c>
      <c r="B159" s="143">
        <v>4</v>
      </c>
    </row>
    <row r="160" spans="1:2" ht="15.75" x14ac:dyDescent="0.25">
      <c r="A160" s="99" t="s">
        <v>794</v>
      </c>
      <c r="B160" s="143">
        <v>4</v>
      </c>
    </row>
    <row r="161" spans="1:2" ht="15.75" x14ac:dyDescent="0.25">
      <c r="A161" s="99" t="s">
        <v>795</v>
      </c>
      <c r="B161" s="143">
        <v>4</v>
      </c>
    </row>
    <row r="162" spans="1:2" ht="15.75" x14ac:dyDescent="0.25">
      <c r="A162" s="99" t="s">
        <v>796</v>
      </c>
      <c r="B162" s="143">
        <v>3</v>
      </c>
    </row>
    <row r="163" spans="1:2" ht="15.75" x14ac:dyDescent="0.25">
      <c r="A163" s="99" t="s">
        <v>797</v>
      </c>
      <c r="B163" s="143">
        <v>3</v>
      </c>
    </row>
    <row r="164" spans="1:2" ht="15.75" x14ac:dyDescent="0.25">
      <c r="A164" s="99" t="s">
        <v>798</v>
      </c>
      <c r="B164" s="143">
        <v>3</v>
      </c>
    </row>
    <row r="165" spans="1:2" ht="15.75" x14ac:dyDescent="0.25">
      <c r="A165" s="99" t="s">
        <v>799</v>
      </c>
      <c r="B165" s="143">
        <v>3</v>
      </c>
    </row>
    <row r="166" spans="1:2" ht="15.75" x14ac:dyDescent="0.25">
      <c r="A166" s="99" t="s">
        <v>800</v>
      </c>
      <c r="B166" s="143">
        <v>3</v>
      </c>
    </row>
    <row r="167" spans="1:2" ht="15.75" x14ac:dyDescent="0.25">
      <c r="A167" s="99" t="s">
        <v>801</v>
      </c>
      <c r="B167" s="143">
        <v>3</v>
      </c>
    </row>
    <row r="168" spans="1:2" ht="15.75" x14ac:dyDescent="0.25">
      <c r="A168" s="99" t="s">
        <v>802</v>
      </c>
      <c r="B168" s="143">
        <v>2</v>
      </c>
    </row>
    <row r="169" spans="1:2" ht="15.75" x14ac:dyDescent="0.25">
      <c r="A169" s="99" t="s">
        <v>803</v>
      </c>
      <c r="B169" s="143">
        <v>2</v>
      </c>
    </row>
    <row r="170" spans="1:2" ht="15.75" x14ac:dyDescent="0.25">
      <c r="A170" s="99" t="s">
        <v>804</v>
      </c>
      <c r="B170" s="143">
        <v>2</v>
      </c>
    </row>
    <row r="171" spans="1:2" ht="15.75" x14ac:dyDescent="0.25">
      <c r="A171" s="99" t="s">
        <v>805</v>
      </c>
      <c r="B171" s="143">
        <v>2</v>
      </c>
    </row>
    <row r="172" spans="1:2" ht="15.75" x14ac:dyDescent="0.25">
      <c r="A172" s="99" t="s">
        <v>806</v>
      </c>
      <c r="B172" s="143">
        <v>2</v>
      </c>
    </row>
    <row r="173" spans="1:2" ht="15.75" x14ac:dyDescent="0.25">
      <c r="A173" s="99" t="s">
        <v>807</v>
      </c>
      <c r="B173" s="143">
        <v>2</v>
      </c>
    </row>
    <row r="174" spans="1:2" ht="15.75" x14ac:dyDescent="0.25">
      <c r="A174" s="99" t="s">
        <v>808</v>
      </c>
      <c r="B174" s="143">
        <v>2</v>
      </c>
    </row>
    <row r="175" spans="1:2" ht="15.75" x14ac:dyDescent="0.25">
      <c r="A175" s="99" t="s">
        <v>809</v>
      </c>
      <c r="B175" s="143">
        <v>2</v>
      </c>
    </row>
    <row r="176" spans="1:2" ht="15.75" x14ac:dyDescent="0.25">
      <c r="A176" s="99" t="s">
        <v>810</v>
      </c>
      <c r="B176" s="143">
        <v>2</v>
      </c>
    </row>
    <row r="177" spans="1:2" ht="15.75" x14ac:dyDescent="0.25">
      <c r="A177" s="99" t="s">
        <v>811</v>
      </c>
      <c r="B177" s="143">
        <v>2</v>
      </c>
    </row>
    <row r="178" spans="1:2" ht="15.75" x14ac:dyDescent="0.25">
      <c r="A178" s="99" t="s">
        <v>812</v>
      </c>
      <c r="B178" s="143">
        <v>2</v>
      </c>
    </row>
    <row r="179" spans="1:2" ht="15.75" x14ac:dyDescent="0.25">
      <c r="A179" s="99" t="s">
        <v>813</v>
      </c>
      <c r="B179" s="143">
        <v>2</v>
      </c>
    </row>
    <row r="180" spans="1:2" ht="15.75" x14ac:dyDescent="0.25">
      <c r="A180" s="99" t="s">
        <v>814</v>
      </c>
      <c r="B180" s="143">
        <v>2</v>
      </c>
    </row>
    <row r="181" spans="1:2" ht="15.75" x14ac:dyDescent="0.25">
      <c r="A181" s="99" t="s">
        <v>815</v>
      </c>
      <c r="B181" s="143">
        <v>2</v>
      </c>
    </row>
    <row r="182" spans="1:2" ht="15.75" x14ac:dyDescent="0.25">
      <c r="A182" s="99" t="s">
        <v>816</v>
      </c>
      <c r="B182" s="143">
        <v>2</v>
      </c>
    </row>
    <row r="183" spans="1:2" ht="15.75" x14ac:dyDescent="0.25">
      <c r="A183" s="99" t="s">
        <v>817</v>
      </c>
      <c r="B183" s="143">
        <v>1</v>
      </c>
    </row>
    <row r="184" spans="1:2" ht="15.75" x14ac:dyDescent="0.25">
      <c r="A184" s="99" t="s">
        <v>818</v>
      </c>
      <c r="B184" s="143">
        <v>1</v>
      </c>
    </row>
    <row r="185" spans="1:2" ht="15.75" x14ac:dyDescent="0.25">
      <c r="A185" s="99" t="s">
        <v>819</v>
      </c>
      <c r="B185" s="143">
        <v>1</v>
      </c>
    </row>
    <row r="186" spans="1:2" ht="15.75" x14ac:dyDescent="0.25">
      <c r="A186" s="99" t="s">
        <v>820</v>
      </c>
      <c r="B186" s="143">
        <v>1</v>
      </c>
    </row>
    <row r="187" spans="1:2" ht="15.75" x14ac:dyDescent="0.25">
      <c r="A187" s="99" t="s">
        <v>821</v>
      </c>
      <c r="B187" s="143">
        <v>1</v>
      </c>
    </row>
    <row r="188" spans="1:2" ht="15.75" x14ac:dyDescent="0.25">
      <c r="A188" s="99" t="s">
        <v>822</v>
      </c>
      <c r="B188" s="143">
        <v>1</v>
      </c>
    </row>
    <row r="189" spans="1:2" ht="15.75" x14ac:dyDescent="0.25">
      <c r="A189" s="99" t="s">
        <v>823</v>
      </c>
      <c r="B189" s="143">
        <v>1</v>
      </c>
    </row>
    <row r="190" spans="1:2" ht="15.75" x14ac:dyDescent="0.25">
      <c r="A190" s="99" t="s">
        <v>824</v>
      </c>
      <c r="B190" s="143">
        <v>1</v>
      </c>
    </row>
    <row r="191" spans="1:2" ht="15.75" x14ac:dyDescent="0.25">
      <c r="A191" s="99" t="s">
        <v>825</v>
      </c>
      <c r="B191" s="143">
        <v>1</v>
      </c>
    </row>
    <row r="192" spans="1:2" ht="15.75" x14ac:dyDescent="0.25">
      <c r="A192" s="99" t="s">
        <v>826</v>
      </c>
      <c r="B192" s="143">
        <v>1</v>
      </c>
    </row>
    <row r="193" spans="1:2" ht="15.75" x14ac:dyDescent="0.25">
      <c r="A193" s="99" t="s">
        <v>827</v>
      </c>
      <c r="B193" s="143">
        <v>1</v>
      </c>
    </row>
    <row r="194" spans="1:2" ht="15.75" x14ac:dyDescent="0.25">
      <c r="A194" s="99" t="s">
        <v>828</v>
      </c>
      <c r="B194" s="143">
        <v>1</v>
      </c>
    </row>
    <row r="195" spans="1:2" ht="15.75" x14ac:dyDescent="0.25">
      <c r="A195" s="99" t="s">
        <v>829</v>
      </c>
      <c r="B195" s="143">
        <v>1</v>
      </c>
    </row>
    <row r="196" spans="1:2" ht="15.75" x14ac:dyDescent="0.25">
      <c r="A196" s="99" t="s">
        <v>830</v>
      </c>
      <c r="B196" s="143">
        <v>1</v>
      </c>
    </row>
    <row r="197" spans="1:2" ht="15.75" x14ac:dyDescent="0.25">
      <c r="A197" s="99" t="s">
        <v>831</v>
      </c>
      <c r="B197" s="143">
        <v>1</v>
      </c>
    </row>
    <row r="198" spans="1:2" ht="15.75" x14ac:dyDescent="0.25">
      <c r="A198" s="99" t="s">
        <v>832</v>
      </c>
      <c r="B198" s="143">
        <v>1</v>
      </c>
    </row>
    <row r="199" spans="1:2" ht="15.75" x14ac:dyDescent="0.25">
      <c r="A199" s="99" t="s">
        <v>833</v>
      </c>
      <c r="B199" s="143">
        <v>1</v>
      </c>
    </row>
    <row r="200" spans="1:2" ht="15.75" x14ac:dyDescent="0.25">
      <c r="A200" s="99" t="s">
        <v>834</v>
      </c>
      <c r="B200" s="143">
        <v>1</v>
      </c>
    </row>
    <row r="201" spans="1:2" ht="15.75" x14ac:dyDescent="0.25">
      <c r="A201" s="99" t="s">
        <v>835</v>
      </c>
      <c r="B201" s="143">
        <v>1</v>
      </c>
    </row>
    <row r="202" spans="1:2" ht="15.75" x14ac:dyDescent="0.25">
      <c r="A202" s="99" t="s">
        <v>836</v>
      </c>
      <c r="B202" s="143">
        <v>1</v>
      </c>
    </row>
    <row r="203" spans="1:2" ht="15.75" x14ac:dyDescent="0.25">
      <c r="A203" s="99" t="s">
        <v>837</v>
      </c>
      <c r="B203" s="143">
        <v>1</v>
      </c>
    </row>
    <row r="204" spans="1:2" ht="15.75" x14ac:dyDescent="0.25">
      <c r="A204" s="99" t="s">
        <v>838</v>
      </c>
      <c r="B204" s="143">
        <v>1</v>
      </c>
    </row>
    <row r="205" spans="1:2" ht="16.5" thickBot="1" x14ac:dyDescent="0.3">
      <c r="A205" s="100" t="s">
        <v>178</v>
      </c>
      <c r="B205" s="181">
        <v>29205</v>
      </c>
    </row>
    <row r="207" spans="1:2" ht="15.75" x14ac:dyDescent="0.25">
      <c r="A207" s="182" t="s">
        <v>8</v>
      </c>
    </row>
  </sheetData>
  <hyperlinks>
    <hyperlink ref="J1" location="'Table of Contents'!C2" display="Back to Table of Contents"/>
  </hyperlinks>
  <pageMargins left="0.75" right="0.75" top="1" bottom="1" header="0.5" footer="0.5"/>
  <pageSetup paperSize="9" scale="21"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showGridLines="0" zoomScaleNormal="100" workbookViewId="0"/>
  </sheetViews>
  <sheetFormatPr defaultRowHeight="15" x14ac:dyDescent="0.25"/>
  <cols>
    <col min="1" max="1" width="75.5703125" customWidth="1"/>
    <col min="2" max="15" width="10.5703125" customWidth="1"/>
  </cols>
  <sheetData>
    <row r="1" spans="1:15" x14ac:dyDescent="0.25">
      <c r="A1" s="8" t="s">
        <v>621</v>
      </c>
      <c r="J1" s="7" t="s">
        <v>892</v>
      </c>
    </row>
    <row r="2" spans="1:15" ht="15.75" thickBot="1" x14ac:dyDescent="0.3">
      <c r="A2" s="2"/>
    </row>
    <row r="3" spans="1:15" ht="15" customHeight="1" thickBot="1" x14ac:dyDescent="0.3">
      <c r="A3" s="278" t="s">
        <v>49</v>
      </c>
      <c r="B3" s="293" t="s">
        <v>10</v>
      </c>
      <c r="C3" s="294"/>
      <c r="D3" s="294"/>
      <c r="E3" s="294"/>
      <c r="F3" s="294"/>
      <c r="G3" s="294"/>
      <c r="H3" s="294"/>
      <c r="I3" s="294"/>
      <c r="J3" s="294"/>
      <c r="K3" s="294"/>
      <c r="L3" s="294"/>
      <c r="M3" s="294"/>
      <c r="N3" s="295"/>
      <c r="O3" s="296" t="s">
        <v>7</v>
      </c>
    </row>
    <row r="4" spans="1:15" ht="15.75" thickBot="1" x14ac:dyDescent="0.3">
      <c r="A4" s="286"/>
      <c r="B4" s="140" t="s">
        <v>11</v>
      </c>
      <c r="C4" s="124" t="s">
        <v>12</v>
      </c>
      <c r="D4" s="124" t="s">
        <v>13</v>
      </c>
      <c r="E4" s="124" t="s">
        <v>14</v>
      </c>
      <c r="F4" s="124" t="s">
        <v>15</v>
      </c>
      <c r="G4" s="124" t="s">
        <v>16</v>
      </c>
      <c r="H4" s="124" t="s">
        <v>17</v>
      </c>
      <c r="I4" s="124" t="s">
        <v>18</v>
      </c>
      <c r="J4" s="124" t="s">
        <v>19</v>
      </c>
      <c r="K4" s="124" t="s">
        <v>20</v>
      </c>
      <c r="L4" s="124" t="s">
        <v>21</v>
      </c>
      <c r="M4" s="124" t="s">
        <v>22</v>
      </c>
      <c r="N4" s="125" t="s">
        <v>23</v>
      </c>
      <c r="O4" s="297"/>
    </row>
    <row r="5" spans="1:15" ht="15.75" x14ac:dyDescent="0.25">
      <c r="A5" s="211" t="s">
        <v>285</v>
      </c>
      <c r="B5" s="47" t="s">
        <v>25</v>
      </c>
      <c r="C5" s="48" t="s">
        <v>25</v>
      </c>
      <c r="D5" s="48">
        <v>4</v>
      </c>
      <c r="E5" s="48" t="s">
        <v>25</v>
      </c>
      <c r="F5" s="48">
        <v>39</v>
      </c>
      <c r="G5" s="48">
        <v>423</v>
      </c>
      <c r="H5" s="48">
        <v>51</v>
      </c>
      <c r="I5" s="48">
        <v>84</v>
      </c>
      <c r="J5" s="48">
        <v>28</v>
      </c>
      <c r="K5" s="48">
        <v>8</v>
      </c>
      <c r="L5" s="48" t="s">
        <v>25</v>
      </c>
      <c r="M5" s="48" t="s">
        <v>25</v>
      </c>
      <c r="N5" s="49" t="s">
        <v>25</v>
      </c>
      <c r="O5" s="92">
        <v>637</v>
      </c>
    </row>
    <row r="6" spans="1:15" ht="15.75" x14ac:dyDescent="0.25">
      <c r="A6" s="146" t="s">
        <v>56</v>
      </c>
      <c r="B6" s="33" t="s">
        <v>25</v>
      </c>
      <c r="C6" s="40" t="s">
        <v>25</v>
      </c>
      <c r="D6" s="40" t="s">
        <v>25</v>
      </c>
      <c r="E6" s="40">
        <v>16</v>
      </c>
      <c r="F6" s="40">
        <v>6</v>
      </c>
      <c r="G6" s="40" t="s">
        <v>25</v>
      </c>
      <c r="H6" s="40">
        <v>1</v>
      </c>
      <c r="I6" s="40" t="s">
        <v>25</v>
      </c>
      <c r="J6" s="40">
        <v>1</v>
      </c>
      <c r="K6" s="40">
        <v>1</v>
      </c>
      <c r="L6" s="40" t="s">
        <v>25</v>
      </c>
      <c r="M6" s="40" t="s">
        <v>25</v>
      </c>
      <c r="N6" s="34" t="s">
        <v>25</v>
      </c>
      <c r="O6" s="93">
        <v>25</v>
      </c>
    </row>
    <row r="7" spans="1:15" ht="15.75" x14ac:dyDescent="0.25">
      <c r="A7" s="146" t="s">
        <v>286</v>
      </c>
      <c r="B7" s="33" t="s">
        <v>25</v>
      </c>
      <c r="C7" s="40" t="s">
        <v>25</v>
      </c>
      <c r="D7" s="40" t="s">
        <v>25</v>
      </c>
      <c r="E7" s="40" t="s">
        <v>25</v>
      </c>
      <c r="F7" s="40" t="s">
        <v>25</v>
      </c>
      <c r="G7" s="40">
        <v>5</v>
      </c>
      <c r="H7" s="40">
        <v>3</v>
      </c>
      <c r="I7" s="40">
        <v>7</v>
      </c>
      <c r="J7" s="40">
        <v>2</v>
      </c>
      <c r="K7" s="40">
        <v>2</v>
      </c>
      <c r="L7" s="40" t="s">
        <v>25</v>
      </c>
      <c r="M7" s="40" t="s">
        <v>25</v>
      </c>
      <c r="N7" s="34" t="s">
        <v>25</v>
      </c>
      <c r="O7" s="93">
        <v>19</v>
      </c>
    </row>
    <row r="8" spans="1:15" ht="15.75" x14ac:dyDescent="0.25">
      <c r="A8" s="146" t="s">
        <v>57</v>
      </c>
      <c r="B8" s="33" t="s">
        <v>25</v>
      </c>
      <c r="C8" s="40" t="s">
        <v>25</v>
      </c>
      <c r="D8" s="40" t="s">
        <v>25</v>
      </c>
      <c r="E8" s="40">
        <v>6</v>
      </c>
      <c r="F8" s="40">
        <v>68</v>
      </c>
      <c r="G8" s="40">
        <v>65</v>
      </c>
      <c r="H8" s="40">
        <v>31</v>
      </c>
      <c r="I8" s="40">
        <v>52</v>
      </c>
      <c r="J8" s="40">
        <v>65</v>
      </c>
      <c r="K8" s="40">
        <v>40</v>
      </c>
      <c r="L8" s="40">
        <v>3</v>
      </c>
      <c r="M8" s="40" t="s">
        <v>25</v>
      </c>
      <c r="N8" s="34">
        <v>1</v>
      </c>
      <c r="O8" s="93">
        <v>331</v>
      </c>
    </row>
    <row r="9" spans="1:15" ht="15.75" x14ac:dyDescent="0.25">
      <c r="A9" s="146" t="s">
        <v>58</v>
      </c>
      <c r="B9" s="33" t="s">
        <v>25</v>
      </c>
      <c r="C9" s="40" t="s">
        <v>25</v>
      </c>
      <c r="D9" s="40" t="s">
        <v>25</v>
      </c>
      <c r="E9" s="40">
        <v>15</v>
      </c>
      <c r="F9" s="40">
        <v>27</v>
      </c>
      <c r="G9" s="40">
        <v>103</v>
      </c>
      <c r="H9" s="40">
        <v>13</v>
      </c>
      <c r="I9" s="40">
        <v>8</v>
      </c>
      <c r="J9" s="40">
        <v>6</v>
      </c>
      <c r="K9" s="40">
        <v>18</v>
      </c>
      <c r="L9" s="40">
        <v>1</v>
      </c>
      <c r="M9" s="40" t="s">
        <v>25</v>
      </c>
      <c r="N9" s="34" t="s">
        <v>25</v>
      </c>
      <c r="O9" s="93">
        <v>191</v>
      </c>
    </row>
    <row r="10" spans="1:15" ht="15.75" x14ac:dyDescent="0.25">
      <c r="A10" s="146" t="s">
        <v>287</v>
      </c>
      <c r="B10" s="33" t="s">
        <v>25</v>
      </c>
      <c r="C10" s="40" t="s">
        <v>25</v>
      </c>
      <c r="D10" s="40" t="s">
        <v>25</v>
      </c>
      <c r="E10" s="40" t="s">
        <v>25</v>
      </c>
      <c r="F10" s="40" t="s">
        <v>25</v>
      </c>
      <c r="G10" s="40" t="s">
        <v>25</v>
      </c>
      <c r="H10" s="40">
        <v>1</v>
      </c>
      <c r="I10" s="40" t="s">
        <v>25</v>
      </c>
      <c r="J10" s="40">
        <v>1</v>
      </c>
      <c r="K10" s="40">
        <v>1</v>
      </c>
      <c r="L10" s="40" t="s">
        <v>25</v>
      </c>
      <c r="M10" s="40" t="s">
        <v>25</v>
      </c>
      <c r="N10" s="34" t="s">
        <v>25</v>
      </c>
      <c r="O10" s="93">
        <v>3</v>
      </c>
    </row>
    <row r="11" spans="1:15" ht="15.75" x14ac:dyDescent="0.25">
      <c r="A11" s="146" t="s">
        <v>288</v>
      </c>
      <c r="B11" s="33" t="s">
        <v>25</v>
      </c>
      <c r="C11" s="40" t="s">
        <v>25</v>
      </c>
      <c r="D11" s="40" t="s">
        <v>25</v>
      </c>
      <c r="E11" s="40" t="s">
        <v>25</v>
      </c>
      <c r="F11" s="40">
        <v>9</v>
      </c>
      <c r="G11" s="40">
        <v>11</v>
      </c>
      <c r="H11" s="40">
        <v>9</v>
      </c>
      <c r="I11" s="40">
        <v>2</v>
      </c>
      <c r="J11" s="40">
        <v>9</v>
      </c>
      <c r="K11" s="40">
        <v>1</v>
      </c>
      <c r="L11" s="40" t="s">
        <v>25</v>
      </c>
      <c r="M11" s="40" t="s">
        <v>25</v>
      </c>
      <c r="N11" s="34" t="s">
        <v>25</v>
      </c>
      <c r="O11" s="93">
        <v>41</v>
      </c>
    </row>
    <row r="12" spans="1:15" ht="15.75" x14ac:dyDescent="0.25">
      <c r="A12" s="146" t="s">
        <v>59</v>
      </c>
      <c r="B12" s="33" t="s">
        <v>25</v>
      </c>
      <c r="C12" s="40" t="s">
        <v>25</v>
      </c>
      <c r="D12" s="40" t="s">
        <v>25</v>
      </c>
      <c r="E12" s="40" t="s">
        <v>25</v>
      </c>
      <c r="F12" s="40">
        <v>5</v>
      </c>
      <c r="G12" s="40">
        <v>3</v>
      </c>
      <c r="H12" s="40">
        <v>6</v>
      </c>
      <c r="I12" s="40">
        <v>12</v>
      </c>
      <c r="J12" s="40">
        <v>7</v>
      </c>
      <c r="K12" s="40">
        <v>2</v>
      </c>
      <c r="L12" s="40" t="s">
        <v>25</v>
      </c>
      <c r="M12" s="40" t="s">
        <v>25</v>
      </c>
      <c r="N12" s="34" t="s">
        <v>25</v>
      </c>
      <c r="O12" s="93">
        <v>35</v>
      </c>
    </row>
    <row r="13" spans="1:15" ht="15.75" x14ac:dyDescent="0.25">
      <c r="A13" s="146" t="s">
        <v>60</v>
      </c>
      <c r="B13" s="33" t="s">
        <v>25</v>
      </c>
      <c r="C13" s="40" t="s">
        <v>25</v>
      </c>
      <c r="D13" s="40" t="s">
        <v>25</v>
      </c>
      <c r="E13" s="40" t="s">
        <v>25</v>
      </c>
      <c r="F13" s="40" t="s">
        <v>25</v>
      </c>
      <c r="G13" s="40">
        <v>7</v>
      </c>
      <c r="H13" s="40">
        <v>11</v>
      </c>
      <c r="I13" s="40">
        <v>15</v>
      </c>
      <c r="J13" s="40">
        <v>14</v>
      </c>
      <c r="K13" s="40">
        <v>4</v>
      </c>
      <c r="L13" s="40" t="s">
        <v>25</v>
      </c>
      <c r="M13" s="40" t="s">
        <v>25</v>
      </c>
      <c r="N13" s="34" t="s">
        <v>25</v>
      </c>
      <c r="O13" s="93">
        <v>51</v>
      </c>
    </row>
    <row r="14" spans="1:15" ht="15.75" x14ac:dyDescent="0.25">
      <c r="A14" s="146" t="s">
        <v>61</v>
      </c>
      <c r="B14" s="33" t="s">
        <v>25</v>
      </c>
      <c r="C14" s="40" t="s">
        <v>25</v>
      </c>
      <c r="D14" s="40" t="s">
        <v>25</v>
      </c>
      <c r="E14" s="40" t="s">
        <v>25</v>
      </c>
      <c r="F14" s="40">
        <v>4</v>
      </c>
      <c r="G14" s="40" t="s">
        <v>25</v>
      </c>
      <c r="H14" s="40" t="s">
        <v>25</v>
      </c>
      <c r="I14" s="40" t="s">
        <v>25</v>
      </c>
      <c r="J14" s="40" t="s">
        <v>25</v>
      </c>
      <c r="K14" s="40" t="s">
        <v>25</v>
      </c>
      <c r="L14" s="40" t="s">
        <v>25</v>
      </c>
      <c r="M14" s="40" t="s">
        <v>25</v>
      </c>
      <c r="N14" s="34" t="s">
        <v>25</v>
      </c>
      <c r="O14" s="93">
        <v>4</v>
      </c>
    </row>
    <row r="15" spans="1:15" ht="15.75" x14ac:dyDescent="0.25">
      <c r="A15" s="146" t="s">
        <v>289</v>
      </c>
      <c r="B15" s="33" t="s">
        <v>25</v>
      </c>
      <c r="C15" s="40" t="s">
        <v>25</v>
      </c>
      <c r="D15" s="40" t="s">
        <v>25</v>
      </c>
      <c r="E15" s="40" t="s">
        <v>25</v>
      </c>
      <c r="F15" s="40" t="s">
        <v>25</v>
      </c>
      <c r="G15" s="40">
        <v>4</v>
      </c>
      <c r="H15" s="40">
        <v>7</v>
      </c>
      <c r="I15" s="40">
        <v>9</v>
      </c>
      <c r="J15" s="40">
        <v>2</v>
      </c>
      <c r="K15" s="40">
        <v>3</v>
      </c>
      <c r="L15" s="40" t="s">
        <v>25</v>
      </c>
      <c r="M15" s="40" t="s">
        <v>25</v>
      </c>
      <c r="N15" s="34" t="s">
        <v>25</v>
      </c>
      <c r="O15" s="93">
        <v>25</v>
      </c>
    </row>
    <row r="16" spans="1:15" ht="15.75" x14ac:dyDescent="0.25">
      <c r="A16" s="146" t="s">
        <v>62</v>
      </c>
      <c r="B16" s="33" t="s">
        <v>25</v>
      </c>
      <c r="C16" s="40" t="s">
        <v>25</v>
      </c>
      <c r="D16" s="40" t="s">
        <v>25</v>
      </c>
      <c r="E16" s="40">
        <v>60</v>
      </c>
      <c r="F16" s="40">
        <v>25</v>
      </c>
      <c r="G16" s="40">
        <v>207</v>
      </c>
      <c r="H16" s="40">
        <v>146</v>
      </c>
      <c r="I16" s="40">
        <v>33</v>
      </c>
      <c r="J16" s="40">
        <v>53</v>
      </c>
      <c r="K16" s="40">
        <v>64</v>
      </c>
      <c r="L16" s="40" t="s">
        <v>25</v>
      </c>
      <c r="M16" s="40">
        <v>1</v>
      </c>
      <c r="N16" s="34" t="s">
        <v>25</v>
      </c>
      <c r="O16" s="93">
        <v>589</v>
      </c>
    </row>
    <row r="17" spans="1:15" ht="15.75" x14ac:dyDescent="0.25">
      <c r="A17" s="146" t="s">
        <v>290</v>
      </c>
      <c r="B17" s="33" t="s">
        <v>25</v>
      </c>
      <c r="C17" s="40" t="s">
        <v>25</v>
      </c>
      <c r="D17" s="40" t="s">
        <v>25</v>
      </c>
      <c r="E17" s="40">
        <v>7</v>
      </c>
      <c r="F17" s="40">
        <v>1</v>
      </c>
      <c r="G17" s="40">
        <v>1</v>
      </c>
      <c r="H17" s="40">
        <v>4</v>
      </c>
      <c r="I17" s="40">
        <v>4</v>
      </c>
      <c r="J17" s="40">
        <v>3</v>
      </c>
      <c r="K17" s="40">
        <v>7</v>
      </c>
      <c r="L17" s="40">
        <v>1</v>
      </c>
      <c r="M17" s="40" t="s">
        <v>25</v>
      </c>
      <c r="N17" s="34" t="s">
        <v>25</v>
      </c>
      <c r="O17" s="93">
        <v>28</v>
      </c>
    </row>
    <row r="18" spans="1:15" ht="15.75" x14ac:dyDescent="0.25">
      <c r="A18" s="146" t="s">
        <v>291</v>
      </c>
      <c r="B18" s="33" t="s">
        <v>25</v>
      </c>
      <c r="C18" s="40" t="s">
        <v>25</v>
      </c>
      <c r="D18" s="40" t="s">
        <v>25</v>
      </c>
      <c r="E18" s="40" t="s">
        <v>25</v>
      </c>
      <c r="F18" s="40" t="s">
        <v>25</v>
      </c>
      <c r="G18" s="40">
        <v>37</v>
      </c>
      <c r="H18" s="40">
        <v>35</v>
      </c>
      <c r="I18" s="40">
        <v>6</v>
      </c>
      <c r="J18" s="40">
        <v>6</v>
      </c>
      <c r="K18" s="40" t="s">
        <v>25</v>
      </c>
      <c r="L18" s="40" t="s">
        <v>25</v>
      </c>
      <c r="M18" s="40" t="s">
        <v>25</v>
      </c>
      <c r="N18" s="34" t="s">
        <v>25</v>
      </c>
      <c r="O18" s="93">
        <v>84</v>
      </c>
    </row>
    <row r="19" spans="1:15" ht="15.75" x14ac:dyDescent="0.25">
      <c r="A19" s="146" t="s">
        <v>292</v>
      </c>
      <c r="B19" s="33" t="s">
        <v>25</v>
      </c>
      <c r="C19" s="40" t="s">
        <v>25</v>
      </c>
      <c r="D19" s="40" t="s">
        <v>25</v>
      </c>
      <c r="E19" s="40" t="s">
        <v>25</v>
      </c>
      <c r="F19" s="40">
        <v>10</v>
      </c>
      <c r="G19" s="40">
        <v>5</v>
      </c>
      <c r="H19" s="40">
        <v>7</v>
      </c>
      <c r="I19" s="40">
        <v>4</v>
      </c>
      <c r="J19" s="40">
        <v>1</v>
      </c>
      <c r="K19" s="40">
        <v>2</v>
      </c>
      <c r="L19" s="40" t="s">
        <v>25</v>
      </c>
      <c r="M19" s="40" t="s">
        <v>25</v>
      </c>
      <c r="N19" s="34" t="s">
        <v>25</v>
      </c>
      <c r="O19" s="93">
        <v>29</v>
      </c>
    </row>
    <row r="20" spans="1:15" ht="15.75" x14ac:dyDescent="0.25">
      <c r="A20" s="146" t="s">
        <v>293</v>
      </c>
      <c r="B20" s="33" t="s">
        <v>25</v>
      </c>
      <c r="C20" s="40" t="s">
        <v>25</v>
      </c>
      <c r="D20" s="40" t="s">
        <v>25</v>
      </c>
      <c r="E20" s="40" t="s">
        <v>25</v>
      </c>
      <c r="F20" s="40" t="s">
        <v>25</v>
      </c>
      <c r="G20" s="40" t="s">
        <v>25</v>
      </c>
      <c r="H20" s="40" t="s">
        <v>25</v>
      </c>
      <c r="I20" s="40" t="s">
        <v>25</v>
      </c>
      <c r="J20" s="40" t="s">
        <v>25</v>
      </c>
      <c r="K20" s="40" t="s">
        <v>25</v>
      </c>
      <c r="L20" s="40" t="s">
        <v>25</v>
      </c>
      <c r="M20" s="40" t="s">
        <v>25</v>
      </c>
      <c r="N20" s="34" t="s">
        <v>25</v>
      </c>
      <c r="O20" s="93" t="s">
        <v>25</v>
      </c>
    </row>
    <row r="21" spans="1:15" ht="15.75" x14ac:dyDescent="0.25">
      <c r="A21" s="146" t="s">
        <v>64</v>
      </c>
      <c r="B21" s="33" t="s">
        <v>25</v>
      </c>
      <c r="C21" s="40" t="s">
        <v>25</v>
      </c>
      <c r="D21" s="40" t="s">
        <v>25</v>
      </c>
      <c r="E21" s="40" t="s">
        <v>25</v>
      </c>
      <c r="F21" s="40" t="s">
        <v>25</v>
      </c>
      <c r="G21" s="40" t="s">
        <v>25</v>
      </c>
      <c r="H21" s="40">
        <v>2</v>
      </c>
      <c r="I21" s="40" t="s">
        <v>25</v>
      </c>
      <c r="J21" s="40" t="s">
        <v>25</v>
      </c>
      <c r="K21" s="40" t="s">
        <v>25</v>
      </c>
      <c r="L21" s="40" t="s">
        <v>25</v>
      </c>
      <c r="M21" s="40" t="s">
        <v>25</v>
      </c>
      <c r="N21" s="34" t="s">
        <v>25</v>
      </c>
      <c r="O21" s="93">
        <v>2</v>
      </c>
    </row>
    <row r="22" spans="1:15" ht="15.75" x14ac:dyDescent="0.25">
      <c r="A22" s="146" t="s">
        <v>294</v>
      </c>
      <c r="B22" s="33" t="s">
        <v>25</v>
      </c>
      <c r="C22" s="40" t="s">
        <v>25</v>
      </c>
      <c r="D22" s="40" t="s">
        <v>25</v>
      </c>
      <c r="E22" s="40" t="s">
        <v>25</v>
      </c>
      <c r="F22" s="40" t="s">
        <v>25</v>
      </c>
      <c r="G22" s="40" t="s">
        <v>25</v>
      </c>
      <c r="H22" s="40" t="s">
        <v>25</v>
      </c>
      <c r="I22" s="40" t="s">
        <v>25</v>
      </c>
      <c r="J22" s="40" t="s">
        <v>25</v>
      </c>
      <c r="K22" s="40" t="s">
        <v>25</v>
      </c>
      <c r="L22" s="40" t="s">
        <v>25</v>
      </c>
      <c r="M22" s="40" t="s">
        <v>25</v>
      </c>
      <c r="N22" s="34">
        <v>1</v>
      </c>
      <c r="O22" s="93">
        <v>1</v>
      </c>
    </row>
    <row r="23" spans="1:15" ht="15.75" x14ac:dyDescent="0.25">
      <c r="A23" s="146" t="s">
        <v>295</v>
      </c>
      <c r="B23" s="33" t="s">
        <v>25</v>
      </c>
      <c r="C23" s="40" t="s">
        <v>25</v>
      </c>
      <c r="D23" s="40">
        <v>8</v>
      </c>
      <c r="E23" s="40">
        <v>116</v>
      </c>
      <c r="F23" s="40">
        <v>83</v>
      </c>
      <c r="G23" s="40">
        <v>196</v>
      </c>
      <c r="H23" s="40">
        <v>56</v>
      </c>
      <c r="I23" s="40">
        <v>129</v>
      </c>
      <c r="J23" s="40">
        <v>75</v>
      </c>
      <c r="K23" s="40">
        <v>36</v>
      </c>
      <c r="L23" s="40">
        <v>1</v>
      </c>
      <c r="M23" s="40">
        <v>2</v>
      </c>
      <c r="N23" s="34" t="s">
        <v>25</v>
      </c>
      <c r="O23" s="93">
        <v>702</v>
      </c>
    </row>
    <row r="24" spans="1:15" ht="15.75" x14ac:dyDescent="0.25">
      <c r="A24" s="146" t="s">
        <v>79</v>
      </c>
      <c r="B24" s="33" t="s">
        <v>25</v>
      </c>
      <c r="C24" s="40" t="s">
        <v>25</v>
      </c>
      <c r="D24" s="40">
        <v>1</v>
      </c>
      <c r="E24" s="40">
        <v>1</v>
      </c>
      <c r="F24" s="40">
        <v>19</v>
      </c>
      <c r="G24" s="40">
        <v>19</v>
      </c>
      <c r="H24" s="40">
        <v>25</v>
      </c>
      <c r="I24" s="40">
        <v>63</v>
      </c>
      <c r="J24" s="40">
        <v>91</v>
      </c>
      <c r="K24" s="40">
        <v>18</v>
      </c>
      <c r="L24" s="40">
        <v>1</v>
      </c>
      <c r="M24" s="40" t="s">
        <v>25</v>
      </c>
      <c r="N24" s="34" t="s">
        <v>25</v>
      </c>
      <c r="O24" s="93">
        <v>238</v>
      </c>
    </row>
    <row r="25" spans="1:15" ht="15.75" x14ac:dyDescent="0.25">
      <c r="A25" s="146" t="s">
        <v>80</v>
      </c>
      <c r="B25" s="33" t="s">
        <v>25</v>
      </c>
      <c r="C25" s="40" t="s">
        <v>25</v>
      </c>
      <c r="D25" s="40" t="s">
        <v>25</v>
      </c>
      <c r="E25" s="40" t="s">
        <v>25</v>
      </c>
      <c r="F25" s="40">
        <v>8</v>
      </c>
      <c r="G25" s="40">
        <v>13</v>
      </c>
      <c r="H25" s="40">
        <v>12</v>
      </c>
      <c r="I25" s="40">
        <v>8</v>
      </c>
      <c r="J25" s="40">
        <v>4</v>
      </c>
      <c r="K25" s="40" t="s">
        <v>25</v>
      </c>
      <c r="L25" s="40" t="s">
        <v>25</v>
      </c>
      <c r="M25" s="40" t="s">
        <v>25</v>
      </c>
      <c r="N25" s="34" t="s">
        <v>25</v>
      </c>
      <c r="O25" s="93">
        <v>45</v>
      </c>
    </row>
    <row r="26" spans="1:15" ht="15.75" x14ac:dyDescent="0.25">
      <c r="A26" s="146" t="s">
        <v>81</v>
      </c>
      <c r="B26" s="33" t="s">
        <v>25</v>
      </c>
      <c r="C26" s="40" t="s">
        <v>25</v>
      </c>
      <c r="D26" s="40" t="s">
        <v>25</v>
      </c>
      <c r="E26" s="40" t="s">
        <v>25</v>
      </c>
      <c r="F26" s="40" t="s">
        <v>25</v>
      </c>
      <c r="G26" s="40" t="s">
        <v>25</v>
      </c>
      <c r="H26" s="40" t="s">
        <v>25</v>
      </c>
      <c r="I26" s="40">
        <v>1</v>
      </c>
      <c r="J26" s="40">
        <v>2</v>
      </c>
      <c r="K26" s="40" t="s">
        <v>25</v>
      </c>
      <c r="L26" s="40" t="s">
        <v>25</v>
      </c>
      <c r="M26" s="40" t="s">
        <v>25</v>
      </c>
      <c r="N26" s="34" t="s">
        <v>25</v>
      </c>
      <c r="O26" s="93">
        <v>3</v>
      </c>
    </row>
    <row r="27" spans="1:15" ht="15.75" x14ac:dyDescent="0.25">
      <c r="A27" s="146" t="s">
        <v>296</v>
      </c>
      <c r="B27" s="33" t="s">
        <v>25</v>
      </c>
      <c r="C27" s="40" t="s">
        <v>25</v>
      </c>
      <c r="D27" s="40" t="s">
        <v>25</v>
      </c>
      <c r="E27" s="40">
        <v>2</v>
      </c>
      <c r="F27" s="40">
        <v>7</v>
      </c>
      <c r="G27" s="40">
        <v>4</v>
      </c>
      <c r="H27" s="40">
        <v>9</v>
      </c>
      <c r="I27" s="40">
        <v>15</v>
      </c>
      <c r="J27" s="40">
        <v>3</v>
      </c>
      <c r="K27" s="40">
        <v>1</v>
      </c>
      <c r="L27" s="40" t="s">
        <v>25</v>
      </c>
      <c r="M27" s="40" t="s">
        <v>25</v>
      </c>
      <c r="N27" s="34" t="s">
        <v>25</v>
      </c>
      <c r="O27" s="93">
        <v>41</v>
      </c>
    </row>
    <row r="28" spans="1:15" ht="15.75" x14ac:dyDescent="0.25">
      <c r="A28" s="146" t="s">
        <v>297</v>
      </c>
      <c r="B28" s="33" t="s">
        <v>25</v>
      </c>
      <c r="C28" s="40" t="s">
        <v>25</v>
      </c>
      <c r="D28" s="40" t="s">
        <v>25</v>
      </c>
      <c r="E28" s="40">
        <v>1</v>
      </c>
      <c r="F28" s="40" t="s">
        <v>25</v>
      </c>
      <c r="G28" s="40" t="s">
        <v>25</v>
      </c>
      <c r="H28" s="40">
        <v>3</v>
      </c>
      <c r="I28" s="40">
        <v>8</v>
      </c>
      <c r="J28" s="40">
        <v>1</v>
      </c>
      <c r="K28" s="40">
        <v>2</v>
      </c>
      <c r="L28" s="40">
        <v>1</v>
      </c>
      <c r="M28" s="40" t="s">
        <v>25</v>
      </c>
      <c r="N28" s="34" t="s">
        <v>25</v>
      </c>
      <c r="O28" s="93">
        <v>16</v>
      </c>
    </row>
    <row r="29" spans="1:15" ht="15.75" x14ac:dyDescent="0.25">
      <c r="A29" s="146" t="s">
        <v>298</v>
      </c>
      <c r="B29" s="33" t="s">
        <v>25</v>
      </c>
      <c r="C29" s="40" t="s">
        <v>25</v>
      </c>
      <c r="D29" s="40" t="s">
        <v>25</v>
      </c>
      <c r="E29" s="40" t="s">
        <v>25</v>
      </c>
      <c r="F29" s="40" t="s">
        <v>25</v>
      </c>
      <c r="G29" s="40" t="s">
        <v>25</v>
      </c>
      <c r="H29" s="40" t="s">
        <v>25</v>
      </c>
      <c r="I29" s="40" t="s">
        <v>25</v>
      </c>
      <c r="J29" s="40" t="s">
        <v>25</v>
      </c>
      <c r="K29" s="40" t="s">
        <v>25</v>
      </c>
      <c r="L29" s="40" t="s">
        <v>25</v>
      </c>
      <c r="M29" s="40" t="s">
        <v>25</v>
      </c>
      <c r="N29" s="34" t="s">
        <v>25</v>
      </c>
      <c r="O29" s="93" t="s">
        <v>25</v>
      </c>
    </row>
    <row r="30" spans="1:15" ht="15.75" x14ac:dyDescent="0.25">
      <c r="A30" s="146" t="s">
        <v>70</v>
      </c>
      <c r="B30" s="33" t="s">
        <v>25</v>
      </c>
      <c r="C30" s="40" t="s">
        <v>25</v>
      </c>
      <c r="D30" s="40">
        <v>22</v>
      </c>
      <c r="E30" s="40">
        <v>91</v>
      </c>
      <c r="F30" s="40">
        <v>8</v>
      </c>
      <c r="G30" s="40">
        <v>40</v>
      </c>
      <c r="H30" s="40">
        <v>48</v>
      </c>
      <c r="I30" s="40">
        <v>53</v>
      </c>
      <c r="J30" s="40">
        <v>28</v>
      </c>
      <c r="K30" s="40">
        <v>26</v>
      </c>
      <c r="L30" s="40">
        <v>2</v>
      </c>
      <c r="M30" s="40">
        <v>2</v>
      </c>
      <c r="N30" s="34">
        <v>3</v>
      </c>
      <c r="O30" s="93">
        <v>323</v>
      </c>
    </row>
    <row r="31" spans="1:15" ht="15.75" x14ac:dyDescent="0.25">
      <c r="A31" s="146" t="s">
        <v>71</v>
      </c>
      <c r="B31" s="33" t="s">
        <v>25</v>
      </c>
      <c r="C31" s="40" t="s">
        <v>25</v>
      </c>
      <c r="D31" s="40" t="s">
        <v>25</v>
      </c>
      <c r="E31" s="40" t="s">
        <v>25</v>
      </c>
      <c r="F31" s="40">
        <v>32</v>
      </c>
      <c r="G31" s="40">
        <v>20</v>
      </c>
      <c r="H31" s="40">
        <v>10</v>
      </c>
      <c r="I31" s="40">
        <v>9</v>
      </c>
      <c r="J31" s="40">
        <v>7</v>
      </c>
      <c r="K31" s="40">
        <v>2</v>
      </c>
      <c r="L31" s="40" t="s">
        <v>25</v>
      </c>
      <c r="M31" s="40" t="s">
        <v>25</v>
      </c>
      <c r="N31" s="34" t="s">
        <v>25</v>
      </c>
      <c r="O31" s="93">
        <v>80</v>
      </c>
    </row>
    <row r="32" spans="1:15" ht="15.75" x14ac:dyDescent="0.25">
      <c r="A32" s="146" t="s">
        <v>299</v>
      </c>
      <c r="B32" s="33" t="s">
        <v>25</v>
      </c>
      <c r="C32" s="40" t="s">
        <v>25</v>
      </c>
      <c r="D32" s="40" t="s">
        <v>25</v>
      </c>
      <c r="E32" s="40">
        <v>22</v>
      </c>
      <c r="F32" s="40">
        <v>12</v>
      </c>
      <c r="G32" s="40">
        <v>14</v>
      </c>
      <c r="H32" s="40">
        <v>4</v>
      </c>
      <c r="I32" s="40">
        <v>3</v>
      </c>
      <c r="J32" s="40">
        <v>2</v>
      </c>
      <c r="K32" s="40">
        <v>2</v>
      </c>
      <c r="L32" s="40" t="s">
        <v>25</v>
      </c>
      <c r="M32" s="40" t="s">
        <v>25</v>
      </c>
      <c r="N32" s="34" t="s">
        <v>25</v>
      </c>
      <c r="O32" s="93">
        <v>59</v>
      </c>
    </row>
    <row r="33" spans="1:15" ht="15.75" x14ac:dyDescent="0.25">
      <c r="A33" s="146" t="s">
        <v>72</v>
      </c>
      <c r="B33" s="33" t="s">
        <v>25</v>
      </c>
      <c r="C33" s="40" t="s">
        <v>25</v>
      </c>
      <c r="D33" s="40" t="s">
        <v>25</v>
      </c>
      <c r="E33" s="40" t="s">
        <v>25</v>
      </c>
      <c r="F33" s="40">
        <v>2</v>
      </c>
      <c r="G33" s="40">
        <v>1</v>
      </c>
      <c r="H33" s="40">
        <v>3</v>
      </c>
      <c r="I33" s="40">
        <v>3</v>
      </c>
      <c r="J33" s="40">
        <v>1</v>
      </c>
      <c r="K33" s="40">
        <v>3</v>
      </c>
      <c r="L33" s="40" t="s">
        <v>25</v>
      </c>
      <c r="M33" s="40" t="s">
        <v>25</v>
      </c>
      <c r="N33" s="34" t="s">
        <v>25</v>
      </c>
      <c r="O33" s="93">
        <v>13</v>
      </c>
    </row>
    <row r="34" spans="1:15" ht="15.75" x14ac:dyDescent="0.25">
      <c r="A34" s="146" t="s">
        <v>300</v>
      </c>
      <c r="B34" s="33" t="s">
        <v>25</v>
      </c>
      <c r="C34" s="40" t="s">
        <v>25</v>
      </c>
      <c r="D34" s="40" t="s">
        <v>25</v>
      </c>
      <c r="E34" s="40" t="s">
        <v>25</v>
      </c>
      <c r="F34" s="40" t="s">
        <v>25</v>
      </c>
      <c r="G34" s="40">
        <v>1</v>
      </c>
      <c r="H34" s="40">
        <v>5</v>
      </c>
      <c r="I34" s="40">
        <v>6</v>
      </c>
      <c r="J34" s="40">
        <v>4</v>
      </c>
      <c r="K34" s="40">
        <v>1</v>
      </c>
      <c r="L34" s="40" t="s">
        <v>25</v>
      </c>
      <c r="M34" s="40" t="s">
        <v>25</v>
      </c>
      <c r="N34" s="34" t="s">
        <v>25</v>
      </c>
      <c r="O34" s="93">
        <v>17</v>
      </c>
    </row>
    <row r="35" spans="1:15" ht="15.75" x14ac:dyDescent="0.25">
      <c r="A35" s="146" t="s">
        <v>301</v>
      </c>
      <c r="B35" s="33" t="s">
        <v>25</v>
      </c>
      <c r="C35" s="40" t="s">
        <v>25</v>
      </c>
      <c r="D35" s="40">
        <v>4</v>
      </c>
      <c r="E35" s="40">
        <v>21</v>
      </c>
      <c r="F35" s="40">
        <v>15</v>
      </c>
      <c r="G35" s="40">
        <v>29</v>
      </c>
      <c r="H35" s="40">
        <v>22</v>
      </c>
      <c r="I35" s="40">
        <v>25</v>
      </c>
      <c r="J35" s="40">
        <v>22</v>
      </c>
      <c r="K35" s="40">
        <v>6</v>
      </c>
      <c r="L35" s="40">
        <v>2</v>
      </c>
      <c r="M35" s="40">
        <v>1</v>
      </c>
      <c r="N35" s="34" t="s">
        <v>25</v>
      </c>
      <c r="O35" s="93">
        <v>147</v>
      </c>
    </row>
    <row r="36" spans="1:15" ht="15.75" x14ac:dyDescent="0.25">
      <c r="A36" s="146" t="s">
        <v>74</v>
      </c>
      <c r="B36" s="33" t="s">
        <v>25</v>
      </c>
      <c r="C36" s="40" t="s">
        <v>25</v>
      </c>
      <c r="D36" s="40" t="s">
        <v>25</v>
      </c>
      <c r="E36" s="40" t="s">
        <v>25</v>
      </c>
      <c r="F36" s="40" t="s">
        <v>25</v>
      </c>
      <c r="G36" s="40" t="s">
        <v>25</v>
      </c>
      <c r="H36" s="40" t="s">
        <v>25</v>
      </c>
      <c r="I36" s="40" t="s">
        <v>25</v>
      </c>
      <c r="J36" s="40" t="s">
        <v>25</v>
      </c>
      <c r="K36" s="40">
        <v>2</v>
      </c>
      <c r="L36" s="40" t="s">
        <v>25</v>
      </c>
      <c r="M36" s="40" t="s">
        <v>25</v>
      </c>
      <c r="N36" s="34" t="s">
        <v>25</v>
      </c>
      <c r="O36" s="93">
        <v>2</v>
      </c>
    </row>
    <row r="37" spans="1:15" ht="15.75" x14ac:dyDescent="0.25">
      <c r="A37" s="146" t="s">
        <v>302</v>
      </c>
      <c r="B37" s="33" t="s">
        <v>25</v>
      </c>
      <c r="C37" s="40" t="s">
        <v>25</v>
      </c>
      <c r="D37" s="40" t="s">
        <v>25</v>
      </c>
      <c r="E37" s="40">
        <v>1</v>
      </c>
      <c r="F37" s="40" t="s">
        <v>25</v>
      </c>
      <c r="G37" s="40">
        <v>1</v>
      </c>
      <c r="H37" s="40" t="s">
        <v>25</v>
      </c>
      <c r="I37" s="40" t="s">
        <v>25</v>
      </c>
      <c r="J37" s="40" t="s">
        <v>25</v>
      </c>
      <c r="K37" s="40">
        <v>2</v>
      </c>
      <c r="L37" s="40" t="s">
        <v>25</v>
      </c>
      <c r="M37" s="40" t="s">
        <v>25</v>
      </c>
      <c r="N37" s="34" t="s">
        <v>25</v>
      </c>
      <c r="O37" s="93">
        <v>4</v>
      </c>
    </row>
    <row r="38" spans="1:15" ht="15.75" x14ac:dyDescent="0.25">
      <c r="A38" s="146" t="s">
        <v>73</v>
      </c>
      <c r="B38" s="33" t="s">
        <v>25</v>
      </c>
      <c r="C38" s="40" t="s">
        <v>25</v>
      </c>
      <c r="D38" s="40" t="s">
        <v>25</v>
      </c>
      <c r="E38" s="40" t="s">
        <v>25</v>
      </c>
      <c r="F38" s="40">
        <v>1</v>
      </c>
      <c r="G38" s="40">
        <v>1</v>
      </c>
      <c r="H38" s="40">
        <v>4</v>
      </c>
      <c r="I38" s="40">
        <v>2</v>
      </c>
      <c r="J38" s="40" t="s">
        <v>25</v>
      </c>
      <c r="K38" s="40">
        <v>1</v>
      </c>
      <c r="L38" s="40" t="s">
        <v>25</v>
      </c>
      <c r="M38" s="40" t="s">
        <v>25</v>
      </c>
      <c r="N38" s="34" t="s">
        <v>25</v>
      </c>
      <c r="O38" s="93">
        <v>9</v>
      </c>
    </row>
    <row r="39" spans="1:15" ht="15.75" x14ac:dyDescent="0.25">
      <c r="A39" s="146" t="s">
        <v>75</v>
      </c>
      <c r="B39" s="33" t="s">
        <v>25</v>
      </c>
      <c r="C39" s="40" t="s">
        <v>25</v>
      </c>
      <c r="D39" s="40" t="s">
        <v>25</v>
      </c>
      <c r="E39" s="40">
        <v>8</v>
      </c>
      <c r="F39" s="40">
        <v>6</v>
      </c>
      <c r="G39" s="40">
        <v>6</v>
      </c>
      <c r="H39" s="40">
        <v>16</v>
      </c>
      <c r="I39" s="40">
        <v>26</v>
      </c>
      <c r="J39" s="40">
        <v>6</v>
      </c>
      <c r="K39" s="40">
        <v>1</v>
      </c>
      <c r="L39" s="40" t="s">
        <v>25</v>
      </c>
      <c r="M39" s="40" t="s">
        <v>25</v>
      </c>
      <c r="N39" s="34" t="s">
        <v>25</v>
      </c>
      <c r="O39" s="93">
        <v>69</v>
      </c>
    </row>
    <row r="40" spans="1:15" ht="15.75" x14ac:dyDescent="0.25">
      <c r="A40" s="146" t="s">
        <v>76</v>
      </c>
      <c r="B40" s="33" t="s">
        <v>25</v>
      </c>
      <c r="C40" s="40" t="s">
        <v>25</v>
      </c>
      <c r="D40" s="40" t="s">
        <v>25</v>
      </c>
      <c r="E40" s="40" t="s">
        <v>25</v>
      </c>
      <c r="F40" s="40" t="s">
        <v>25</v>
      </c>
      <c r="G40" s="40">
        <v>13</v>
      </c>
      <c r="H40" s="40">
        <v>50</v>
      </c>
      <c r="I40" s="40">
        <v>1</v>
      </c>
      <c r="J40" s="40">
        <v>2</v>
      </c>
      <c r="K40" s="40">
        <v>1</v>
      </c>
      <c r="L40" s="40" t="s">
        <v>25</v>
      </c>
      <c r="M40" s="40" t="s">
        <v>25</v>
      </c>
      <c r="N40" s="34" t="s">
        <v>25</v>
      </c>
      <c r="O40" s="93">
        <v>67</v>
      </c>
    </row>
    <row r="41" spans="1:15" ht="15.75" x14ac:dyDescent="0.25">
      <c r="A41" s="146" t="s">
        <v>303</v>
      </c>
      <c r="B41" s="33" t="s">
        <v>25</v>
      </c>
      <c r="C41" s="40" t="s">
        <v>25</v>
      </c>
      <c r="D41" s="40" t="s">
        <v>25</v>
      </c>
      <c r="E41" s="40">
        <v>1</v>
      </c>
      <c r="F41" s="40">
        <v>32</v>
      </c>
      <c r="G41" s="40">
        <v>17</v>
      </c>
      <c r="H41" s="40">
        <v>20</v>
      </c>
      <c r="I41" s="40">
        <v>3</v>
      </c>
      <c r="J41" s="40">
        <v>4</v>
      </c>
      <c r="K41" s="40" t="s">
        <v>25</v>
      </c>
      <c r="L41" s="40" t="s">
        <v>25</v>
      </c>
      <c r="M41" s="40" t="s">
        <v>25</v>
      </c>
      <c r="N41" s="34" t="s">
        <v>25</v>
      </c>
      <c r="O41" s="93">
        <v>77</v>
      </c>
    </row>
    <row r="42" spans="1:15" ht="15.75" x14ac:dyDescent="0.25">
      <c r="A42" s="146" t="s">
        <v>77</v>
      </c>
      <c r="B42" s="33" t="s">
        <v>25</v>
      </c>
      <c r="C42" s="40" t="s">
        <v>25</v>
      </c>
      <c r="D42" s="40" t="s">
        <v>25</v>
      </c>
      <c r="E42" s="40">
        <v>1</v>
      </c>
      <c r="F42" s="40" t="s">
        <v>25</v>
      </c>
      <c r="G42" s="40">
        <v>3</v>
      </c>
      <c r="H42" s="40">
        <v>2</v>
      </c>
      <c r="I42" s="40">
        <v>3</v>
      </c>
      <c r="J42" s="40">
        <v>1</v>
      </c>
      <c r="K42" s="40" t="s">
        <v>25</v>
      </c>
      <c r="L42" s="40" t="s">
        <v>25</v>
      </c>
      <c r="M42" s="40" t="s">
        <v>25</v>
      </c>
      <c r="N42" s="34" t="s">
        <v>25</v>
      </c>
      <c r="O42" s="93">
        <v>10</v>
      </c>
    </row>
    <row r="43" spans="1:15" ht="15.75" x14ac:dyDescent="0.25">
      <c r="A43" s="146" t="s">
        <v>82</v>
      </c>
      <c r="B43" s="33" t="s">
        <v>25</v>
      </c>
      <c r="C43" s="40" t="s">
        <v>25</v>
      </c>
      <c r="D43" s="40">
        <v>4</v>
      </c>
      <c r="E43" s="40">
        <v>198</v>
      </c>
      <c r="F43" s="40">
        <v>32</v>
      </c>
      <c r="G43" s="40">
        <v>19</v>
      </c>
      <c r="H43" s="40">
        <v>11</v>
      </c>
      <c r="I43" s="40">
        <v>10</v>
      </c>
      <c r="J43" s="40">
        <v>7</v>
      </c>
      <c r="K43" s="40">
        <v>3</v>
      </c>
      <c r="L43" s="40">
        <v>1</v>
      </c>
      <c r="M43" s="40" t="s">
        <v>25</v>
      </c>
      <c r="N43" s="34" t="s">
        <v>25</v>
      </c>
      <c r="O43" s="93">
        <v>285</v>
      </c>
    </row>
    <row r="44" spans="1:15" ht="15.75" x14ac:dyDescent="0.25">
      <c r="A44" s="146" t="s">
        <v>83</v>
      </c>
      <c r="B44" s="33" t="s">
        <v>25</v>
      </c>
      <c r="C44" s="40" t="s">
        <v>25</v>
      </c>
      <c r="D44" s="40">
        <v>1186</v>
      </c>
      <c r="E44" s="40">
        <v>96</v>
      </c>
      <c r="F44" s="40">
        <v>54</v>
      </c>
      <c r="G44" s="40">
        <v>35</v>
      </c>
      <c r="H44" s="40">
        <v>18</v>
      </c>
      <c r="I44" s="40">
        <v>19</v>
      </c>
      <c r="J44" s="40">
        <v>12</v>
      </c>
      <c r="K44" s="40">
        <v>4</v>
      </c>
      <c r="L44" s="40" t="s">
        <v>25</v>
      </c>
      <c r="M44" s="40" t="s">
        <v>25</v>
      </c>
      <c r="N44" s="34" t="s">
        <v>25</v>
      </c>
      <c r="O44" s="93">
        <v>1424</v>
      </c>
    </row>
    <row r="45" spans="1:15" ht="15.75" x14ac:dyDescent="0.25">
      <c r="A45" s="146" t="s">
        <v>304</v>
      </c>
      <c r="B45" s="33" t="s">
        <v>25</v>
      </c>
      <c r="C45" s="40" t="s">
        <v>25</v>
      </c>
      <c r="D45" s="40" t="s">
        <v>25</v>
      </c>
      <c r="E45" s="40" t="s">
        <v>25</v>
      </c>
      <c r="F45" s="40" t="s">
        <v>25</v>
      </c>
      <c r="G45" s="40">
        <v>2</v>
      </c>
      <c r="H45" s="40">
        <v>2</v>
      </c>
      <c r="I45" s="40">
        <v>1</v>
      </c>
      <c r="J45" s="40">
        <v>1</v>
      </c>
      <c r="K45" s="40">
        <v>2</v>
      </c>
      <c r="L45" s="40">
        <v>1</v>
      </c>
      <c r="M45" s="40" t="s">
        <v>25</v>
      </c>
      <c r="N45" s="34" t="s">
        <v>25</v>
      </c>
      <c r="O45" s="93">
        <v>9</v>
      </c>
    </row>
    <row r="46" spans="1:15" ht="15.75" x14ac:dyDescent="0.25">
      <c r="A46" s="146" t="s">
        <v>84</v>
      </c>
      <c r="B46" s="33" t="s">
        <v>25</v>
      </c>
      <c r="C46" s="40" t="s">
        <v>25</v>
      </c>
      <c r="D46" s="40" t="s">
        <v>25</v>
      </c>
      <c r="E46" s="40" t="s">
        <v>25</v>
      </c>
      <c r="F46" s="40">
        <v>1</v>
      </c>
      <c r="G46" s="40">
        <v>3</v>
      </c>
      <c r="H46" s="40" t="s">
        <v>25</v>
      </c>
      <c r="I46" s="40" t="s">
        <v>25</v>
      </c>
      <c r="J46" s="40" t="s">
        <v>25</v>
      </c>
      <c r="K46" s="40" t="s">
        <v>25</v>
      </c>
      <c r="L46" s="40" t="s">
        <v>25</v>
      </c>
      <c r="M46" s="40" t="s">
        <v>25</v>
      </c>
      <c r="N46" s="34" t="s">
        <v>25</v>
      </c>
      <c r="O46" s="93">
        <v>4</v>
      </c>
    </row>
    <row r="47" spans="1:15" ht="15.75" x14ac:dyDescent="0.25">
      <c r="A47" s="146" t="s">
        <v>305</v>
      </c>
      <c r="B47" s="33" t="s">
        <v>25</v>
      </c>
      <c r="C47" s="40" t="s">
        <v>25</v>
      </c>
      <c r="D47" s="40" t="s">
        <v>25</v>
      </c>
      <c r="E47" s="40">
        <v>4</v>
      </c>
      <c r="F47" s="40" t="s">
        <v>25</v>
      </c>
      <c r="G47" s="40">
        <v>1</v>
      </c>
      <c r="H47" s="40">
        <v>1</v>
      </c>
      <c r="I47" s="40">
        <v>3</v>
      </c>
      <c r="J47" s="40">
        <v>1</v>
      </c>
      <c r="K47" s="40">
        <v>1</v>
      </c>
      <c r="L47" s="40" t="s">
        <v>25</v>
      </c>
      <c r="M47" s="40" t="s">
        <v>25</v>
      </c>
      <c r="N47" s="34" t="s">
        <v>25</v>
      </c>
      <c r="O47" s="93">
        <v>11</v>
      </c>
    </row>
    <row r="48" spans="1:15" ht="15.75" x14ac:dyDescent="0.25">
      <c r="A48" s="146" t="s">
        <v>85</v>
      </c>
      <c r="B48" s="33" t="s">
        <v>25</v>
      </c>
      <c r="C48" s="40" t="s">
        <v>25</v>
      </c>
      <c r="D48" s="40" t="s">
        <v>25</v>
      </c>
      <c r="E48" s="40" t="s">
        <v>25</v>
      </c>
      <c r="F48" s="40">
        <v>16</v>
      </c>
      <c r="G48" s="40">
        <v>79</v>
      </c>
      <c r="H48" s="40">
        <v>37</v>
      </c>
      <c r="I48" s="40">
        <v>21</v>
      </c>
      <c r="J48" s="40">
        <v>31</v>
      </c>
      <c r="K48" s="40">
        <v>6</v>
      </c>
      <c r="L48" s="40">
        <v>5</v>
      </c>
      <c r="M48" s="40">
        <v>6</v>
      </c>
      <c r="N48" s="34">
        <v>5</v>
      </c>
      <c r="O48" s="93">
        <v>206</v>
      </c>
    </row>
    <row r="49" spans="1:15" ht="15.75" x14ac:dyDescent="0.25">
      <c r="A49" s="146" t="s">
        <v>306</v>
      </c>
      <c r="B49" s="33" t="s">
        <v>25</v>
      </c>
      <c r="C49" s="40" t="s">
        <v>25</v>
      </c>
      <c r="D49" s="40" t="s">
        <v>25</v>
      </c>
      <c r="E49" s="40" t="s">
        <v>25</v>
      </c>
      <c r="F49" s="40" t="s">
        <v>25</v>
      </c>
      <c r="G49" s="40">
        <v>5</v>
      </c>
      <c r="H49" s="40" t="s">
        <v>25</v>
      </c>
      <c r="I49" s="40">
        <v>1</v>
      </c>
      <c r="J49" s="40">
        <v>1</v>
      </c>
      <c r="K49" s="40">
        <v>14</v>
      </c>
      <c r="L49" s="40">
        <v>1</v>
      </c>
      <c r="M49" s="40" t="s">
        <v>25</v>
      </c>
      <c r="N49" s="34" t="s">
        <v>25</v>
      </c>
      <c r="O49" s="93">
        <v>22</v>
      </c>
    </row>
    <row r="50" spans="1:15" ht="15.75" x14ac:dyDescent="0.25">
      <c r="A50" s="146" t="s">
        <v>307</v>
      </c>
      <c r="B50" s="33" t="s">
        <v>25</v>
      </c>
      <c r="C50" s="40" t="s">
        <v>25</v>
      </c>
      <c r="D50" s="40" t="s">
        <v>25</v>
      </c>
      <c r="E50" s="40" t="s">
        <v>25</v>
      </c>
      <c r="F50" s="40">
        <v>5</v>
      </c>
      <c r="G50" s="40">
        <v>25</v>
      </c>
      <c r="H50" s="40">
        <v>12</v>
      </c>
      <c r="I50" s="40">
        <v>36</v>
      </c>
      <c r="J50" s="40">
        <v>46</v>
      </c>
      <c r="K50" s="40">
        <v>18</v>
      </c>
      <c r="L50" s="40">
        <v>12</v>
      </c>
      <c r="M50" s="40">
        <v>6</v>
      </c>
      <c r="N50" s="34" t="s">
        <v>25</v>
      </c>
      <c r="O50" s="93">
        <v>160</v>
      </c>
    </row>
    <row r="51" spans="1:15" ht="15.75" x14ac:dyDescent="0.25">
      <c r="A51" s="146" t="s">
        <v>308</v>
      </c>
      <c r="B51" s="33" t="s">
        <v>25</v>
      </c>
      <c r="C51" s="40" t="s">
        <v>25</v>
      </c>
      <c r="D51" s="40">
        <v>1</v>
      </c>
      <c r="E51" s="40">
        <v>28</v>
      </c>
      <c r="F51" s="40">
        <v>15</v>
      </c>
      <c r="G51" s="40">
        <v>108</v>
      </c>
      <c r="H51" s="40">
        <v>80</v>
      </c>
      <c r="I51" s="40">
        <v>156</v>
      </c>
      <c r="J51" s="40">
        <v>83</v>
      </c>
      <c r="K51" s="40">
        <v>29</v>
      </c>
      <c r="L51" s="40">
        <v>5</v>
      </c>
      <c r="M51" s="40">
        <v>4</v>
      </c>
      <c r="N51" s="34" t="s">
        <v>25</v>
      </c>
      <c r="O51" s="93">
        <v>509</v>
      </c>
    </row>
    <row r="52" spans="1:15" ht="15.75" x14ac:dyDescent="0.25">
      <c r="A52" s="146" t="s">
        <v>309</v>
      </c>
      <c r="B52" s="33" t="s">
        <v>25</v>
      </c>
      <c r="C52" s="40" t="s">
        <v>25</v>
      </c>
      <c r="D52" s="40" t="s">
        <v>25</v>
      </c>
      <c r="E52" s="40" t="s">
        <v>25</v>
      </c>
      <c r="F52" s="40">
        <v>1</v>
      </c>
      <c r="G52" s="40">
        <v>15</v>
      </c>
      <c r="H52" s="40">
        <v>6</v>
      </c>
      <c r="I52" s="40">
        <v>34</v>
      </c>
      <c r="J52" s="40">
        <v>7</v>
      </c>
      <c r="K52" s="40">
        <v>3</v>
      </c>
      <c r="L52" s="40" t="s">
        <v>25</v>
      </c>
      <c r="M52" s="40">
        <v>1</v>
      </c>
      <c r="N52" s="34" t="s">
        <v>25</v>
      </c>
      <c r="O52" s="93">
        <v>67</v>
      </c>
    </row>
    <row r="53" spans="1:15" ht="15.75" x14ac:dyDescent="0.25">
      <c r="A53" s="146" t="s">
        <v>310</v>
      </c>
      <c r="B53" s="33" t="s">
        <v>25</v>
      </c>
      <c r="C53" s="40" t="s">
        <v>25</v>
      </c>
      <c r="D53" s="40" t="s">
        <v>25</v>
      </c>
      <c r="E53" s="40" t="s">
        <v>25</v>
      </c>
      <c r="F53" s="40" t="s">
        <v>25</v>
      </c>
      <c r="G53" s="40" t="s">
        <v>25</v>
      </c>
      <c r="H53" s="40" t="s">
        <v>25</v>
      </c>
      <c r="I53" s="40">
        <v>5</v>
      </c>
      <c r="J53" s="40">
        <v>1</v>
      </c>
      <c r="K53" s="40">
        <v>2</v>
      </c>
      <c r="L53" s="40" t="s">
        <v>25</v>
      </c>
      <c r="M53" s="40" t="s">
        <v>25</v>
      </c>
      <c r="N53" s="34" t="s">
        <v>25</v>
      </c>
      <c r="O53" s="93">
        <v>8</v>
      </c>
    </row>
    <row r="54" spans="1:15" ht="15.75" x14ac:dyDescent="0.25">
      <c r="A54" s="146" t="s">
        <v>311</v>
      </c>
      <c r="B54" s="33" t="s">
        <v>25</v>
      </c>
      <c r="C54" s="40" t="s">
        <v>25</v>
      </c>
      <c r="D54" s="40" t="s">
        <v>25</v>
      </c>
      <c r="E54" s="40" t="s">
        <v>25</v>
      </c>
      <c r="F54" s="40" t="s">
        <v>25</v>
      </c>
      <c r="G54" s="40">
        <v>2</v>
      </c>
      <c r="H54" s="40">
        <v>2</v>
      </c>
      <c r="I54" s="40">
        <v>2</v>
      </c>
      <c r="J54" s="40" t="s">
        <v>25</v>
      </c>
      <c r="K54" s="40" t="s">
        <v>25</v>
      </c>
      <c r="L54" s="40" t="s">
        <v>25</v>
      </c>
      <c r="M54" s="40" t="s">
        <v>25</v>
      </c>
      <c r="N54" s="34" t="s">
        <v>25</v>
      </c>
      <c r="O54" s="93">
        <v>6</v>
      </c>
    </row>
    <row r="55" spans="1:15" ht="15.75" x14ac:dyDescent="0.25">
      <c r="A55" s="146" t="s">
        <v>86</v>
      </c>
      <c r="B55" s="33" t="s">
        <v>25</v>
      </c>
      <c r="C55" s="40">
        <v>1</v>
      </c>
      <c r="D55" s="40" t="s">
        <v>25</v>
      </c>
      <c r="E55" s="40" t="s">
        <v>25</v>
      </c>
      <c r="F55" s="40">
        <v>2</v>
      </c>
      <c r="G55" s="40">
        <v>19</v>
      </c>
      <c r="H55" s="40">
        <v>17</v>
      </c>
      <c r="I55" s="40">
        <v>30</v>
      </c>
      <c r="J55" s="40">
        <v>14</v>
      </c>
      <c r="K55" s="40" t="s">
        <v>25</v>
      </c>
      <c r="L55" s="40" t="s">
        <v>25</v>
      </c>
      <c r="M55" s="40" t="s">
        <v>25</v>
      </c>
      <c r="N55" s="34" t="s">
        <v>25</v>
      </c>
      <c r="O55" s="93">
        <v>83</v>
      </c>
    </row>
    <row r="56" spans="1:15" ht="15.75" x14ac:dyDescent="0.25">
      <c r="A56" s="146" t="s">
        <v>312</v>
      </c>
      <c r="B56" s="33" t="s">
        <v>25</v>
      </c>
      <c r="C56" s="40" t="s">
        <v>25</v>
      </c>
      <c r="D56" s="40" t="s">
        <v>25</v>
      </c>
      <c r="E56" s="40" t="s">
        <v>25</v>
      </c>
      <c r="F56" s="40">
        <v>1</v>
      </c>
      <c r="G56" s="40" t="s">
        <v>25</v>
      </c>
      <c r="H56" s="40">
        <v>1</v>
      </c>
      <c r="I56" s="40">
        <v>6</v>
      </c>
      <c r="J56" s="40">
        <v>3</v>
      </c>
      <c r="K56" s="40" t="s">
        <v>25</v>
      </c>
      <c r="L56" s="40" t="s">
        <v>25</v>
      </c>
      <c r="M56" s="40" t="s">
        <v>25</v>
      </c>
      <c r="N56" s="34" t="s">
        <v>25</v>
      </c>
      <c r="O56" s="93">
        <v>11</v>
      </c>
    </row>
    <row r="57" spans="1:15" ht="15.75" x14ac:dyDescent="0.25">
      <c r="A57" s="146" t="s">
        <v>87</v>
      </c>
      <c r="B57" s="33" t="s">
        <v>25</v>
      </c>
      <c r="C57" s="40" t="s">
        <v>25</v>
      </c>
      <c r="D57" s="40" t="s">
        <v>25</v>
      </c>
      <c r="E57" s="40" t="s">
        <v>25</v>
      </c>
      <c r="F57" s="40" t="s">
        <v>25</v>
      </c>
      <c r="G57" s="40" t="s">
        <v>25</v>
      </c>
      <c r="H57" s="40">
        <v>6</v>
      </c>
      <c r="I57" s="40">
        <v>5</v>
      </c>
      <c r="J57" s="40">
        <v>1</v>
      </c>
      <c r="K57" s="40">
        <v>1</v>
      </c>
      <c r="L57" s="40" t="s">
        <v>25</v>
      </c>
      <c r="M57" s="40" t="s">
        <v>25</v>
      </c>
      <c r="N57" s="34" t="s">
        <v>25</v>
      </c>
      <c r="O57" s="93">
        <v>13</v>
      </c>
    </row>
    <row r="58" spans="1:15" ht="15.75" x14ac:dyDescent="0.25">
      <c r="A58" s="146" t="s">
        <v>313</v>
      </c>
      <c r="B58" s="33" t="s">
        <v>25</v>
      </c>
      <c r="C58" s="40" t="s">
        <v>25</v>
      </c>
      <c r="D58" s="40" t="s">
        <v>25</v>
      </c>
      <c r="E58" s="40" t="s">
        <v>25</v>
      </c>
      <c r="F58" s="40" t="s">
        <v>25</v>
      </c>
      <c r="G58" s="40">
        <v>1</v>
      </c>
      <c r="H58" s="40">
        <v>1</v>
      </c>
      <c r="I58" s="40">
        <v>8</v>
      </c>
      <c r="J58" s="40">
        <v>1</v>
      </c>
      <c r="K58" s="40">
        <v>2</v>
      </c>
      <c r="L58" s="40" t="s">
        <v>25</v>
      </c>
      <c r="M58" s="40" t="s">
        <v>25</v>
      </c>
      <c r="N58" s="34" t="s">
        <v>25</v>
      </c>
      <c r="O58" s="93">
        <v>13</v>
      </c>
    </row>
    <row r="59" spans="1:15" ht="15.75" x14ac:dyDescent="0.25">
      <c r="A59" s="146" t="s">
        <v>88</v>
      </c>
      <c r="B59" s="33" t="s">
        <v>25</v>
      </c>
      <c r="C59" s="40" t="s">
        <v>25</v>
      </c>
      <c r="D59" s="40" t="s">
        <v>25</v>
      </c>
      <c r="E59" s="40" t="s">
        <v>25</v>
      </c>
      <c r="F59" s="40" t="s">
        <v>25</v>
      </c>
      <c r="G59" s="40" t="s">
        <v>25</v>
      </c>
      <c r="H59" s="40" t="s">
        <v>25</v>
      </c>
      <c r="I59" s="40" t="s">
        <v>25</v>
      </c>
      <c r="J59" s="40">
        <v>1</v>
      </c>
      <c r="K59" s="40" t="s">
        <v>25</v>
      </c>
      <c r="L59" s="40" t="s">
        <v>25</v>
      </c>
      <c r="M59" s="40" t="s">
        <v>25</v>
      </c>
      <c r="N59" s="34" t="s">
        <v>25</v>
      </c>
      <c r="O59" s="93">
        <v>1</v>
      </c>
    </row>
    <row r="60" spans="1:15" ht="15.75" x14ac:dyDescent="0.25">
      <c r="A60" s="146" t="s">
        <v>314</v>
      </c>
      <c r="B60" s="33" t="s">
        <v>25</v>
      </c>
      <c r="C60" s="40" t="s">
        <v>25</v>
      </c>
      <c r="D60" s="40" t="s">
        <v>25</v>
      </c>
      <c r="E60" s="40" t="s">
        <v>25</v>
      </c>
      <c r="F60" s="40">
        <v>1</v>
      </c>
      <c r="G60" s="40">
        <v>7</v>
      </c>
      <c r="H60" s="40">
        <v>9</v>
      </c>
      <c r="I60" s="40">
        <v>9</v>
      </c>
      <c r="J60" s="40">
        <v>5</v>
      </c>
      <c r="K60" s="40" t="s">
        <v>25</v>
      </c>
      <c r="L60" s="40" t="s">
        <v>25</v>
      </c>
      <c r="M60" s="40" t="s">
        <v>25</v>
      </c>
      <c r="N60" s="34" t="s">
        <v>25</v>
      </c>
      <c r="O60" s="93">
        <v>31</v>
      </c>
    </row>
    <row r="61" spans="1:15" ht="15.75" x14ac:dyDescent="0.25">
      <c r="A61" s="146" t="s">
        <v>89</v>
      </c>
      <c r="B61" s="33" t="s">
        <v>25</v>
      </c>
      <c r="C61" s="40" t="s">
        <v>25</v>
      </c>
      <c r="D61" s="40" t="s">
        <v>25</v>
      </c>
      <c r="E61" s="40" t="s">
        <v>25</v>
      </c>
      <c r="F61" s="40" t="s">
        <v>25</v>
      </c>
      <c r="G61" s="40" t="s">
        <v>25</v>
      </c>
      <c r="H61" s="40" t="s">
        <v>25</v>
      </c>
      <c r="I61" s="40" t="s">
        <v>25</v>
      </c>
      <c r="J61" s="40" t="s">
        <v>25</v>
      </c>
      <c r="K61" s="40" t="s">
        <v>25</v>
      </c>
      <c r="L61" s="40" t="s">
        <v>25</v>
      </c>
      <c r="M61" s="40" t="s">
        <v>25</v>
      </c>
      <c r="N61" s="34" t="s">
        <v>25</v>
      </c>
      <c r="O61" s="93" t="s">
        <v>25</v>
      </c>
    </row>
    <row r="62" spans="1:15" ht="15.75" x14ac:dyDescent="0.25">
      <c r="A62" s="146" t="s">
        <v>90</v>
      </c>
      <c r="B62" s="33" t="s">
        <v>25</v>
      </c>
      <c r="C62" s="40" t="s">
        <v>25</v>
      </c>
      <c r="D62" s="40" t="s">
        <v>25</v>
      </c>
      <c r="E62" s="40" t="s">
        <v>25</v>
      </c>
      <c r="F62" s="40" t="s">
        <v>25</v>
      </c>
      <c r="G62" s="40" t="s">
        <v>25</v>
      </c>
      <c r="H62" s="40">
        <v>2</v>
      </c>
      <c r="I62" s="40">
        <v>4</v>
      </c>
      <c r="J62" s="40">
        <v>6</v>
      </c>
      <c r="K62" s="40">
        <v>3</v>
      </c>
      <c r="L62" s="40" t="s">
        <v>25</v>
      </c>
      <c r="M62" s="40" t="s">
        <v>25</v>
      </c>
      <c r="N62" s="34" t="s">
        <v>25</v>
      </c>
      <c r="O62" s="93">
        <v>15</v>
      </c>
    </row>
    <row r="63" spans="1:15" ht="15.75" x14ac:dyDescent="0.25">
      <c r="A63" s="146" t="s">
        <v>91</v>
      </c>
      <c r="B63" s="33" t="s">
        <v>25</v>
      </c>
      <c r="C63" s="40" t="s">
        <v>25</v>
      </c>
      <c r="D63" s="40" t="s">
        <v>25</v>
      </c>
      <c r="E63" s="40" t="s">
        <v>25</v>
      </c>
      <c r="F63" s="40" t="s">
        <v>25</v>
      </c>
      <c r="G63" s="40" t="s">
        <v>25</v>
      </c>
      <c r="H63" s="40" t="s">
        <v>25</v>
      </c>
      <c r="I63" s="40" t="s">
        <v>25</v>
      </c>
      <c r="J63" s="40">
        <v>1</v>
      </c>
      <c r="K63" s="40" t="s">
        <v>25</v>
      </c>
      <c r="L63" s="40" t="s">
        <v>25</v>
      </c>
      <c r="M63" s="40" t="s">
        <v>25</v>
      </c>
      <c r="N63" s="34" t="s">
        <v>25</v>
      </c>
      <c r="O63" s="93">
        <v>1</v>
      </c>
    </row>
    <row r="64" spans="1:15" ht="15.75" x14ac:dyDescent="0.25">
      <c r="A64" s="146" t="s">
        <v>92</v>
      </c>
      <c r="B64" s="33" t="s">
        <v>25</v>
      </c>
      <c r="C64" s="40" t="s">
        <v>25</v>
      </c>
      <c r="D64" s="40" t="s">
        <v>25</v>
      </c>
      <c r="E64" s="40" t="s">
        <v>25</v>
      </c>
      <c r="F64" s="40" t="s">
        <v>25</v>
      </c>
      <c r="G64" s="40">
        <v>2</v>
      </c>
      <c r="H64" s="40" t="s">
        <v>25</v>
      </c>
      <c r="I64" s="40" t="s">
        <v>25</v>
      </c>
      <c r="J64" s="40" t="s">
        <v>25</v>
      </c>
      <c r="K64" s="40">
        <v>1</v>
      </c>
      <c r="L64" s="40" t="s">
        <v>25</v>
      </c>
      <c r="M64" s="40" t="s">
        <v>25</v>
      </c>
      <c r="N64" s="34" t="s">
        <v>25</v>
      </c>
      <c r="O64" s="93">
        <v>3</v>
      </c>
    </row>
    <row r="65" spans="1:15" ht="15.75" x14ac:dyDescent="0.25">
      <c r="A65" s="146" t="s">
        <v>315</v>
      </c>
      <c r="B65" s="33" t="s">
        <v>25</v>
      </c>
      <c r="C65" s="40" t="s">
        <v>25</v>
      </c>
      <c r="D65" s="40">
        <v>165</v>
      </c>
      <c r="E65" s="40">
        <v>7</v>
      </c>
      <c r="F65" s="40">
        <v>44</v>
      </c>
      <c r="G65" s="40">
        <v>4</v>
      </c>
      <c r="H65" s="40">
        <v>6</v>
      </c>
      <c r="I65" s="40">
        <v>16</v>
      </c>
      <c r="J65" s="40">
        <v>3</v>
      </c>
      <c r="K65" s="40">
        <v>3</v>
      </c>
      <c r="L65" s="40" t="s">
        <v>25</v>
      </c>
      <c r="M65" s="40" t="s">
        <v>25</v>
      </c>
      <c r="N65" s="34" t="s">
        <v>25</v>
      </c>
      <c r="O65" s="93">
        <v>248</v>
      </c>
    </row>
    <row r="66" spans="1:15" ht="15.75" x14ac:dyDescent="0.25">
      <c r="A66" s="146" t="s">
        <v>316</v>
      </c>
      <c r="B66" s="33">
        <v>1</v>
      </c>
      <c r="C66" s="40">
        <v>1</v>
      </c>
      <c r="D66" s="40">
        <v>1</v>
      </c>
      <c r="E66" s="40">
        <v>531</v>
      </c>
      <c r="F66" s="40">
        <v>163</v>
      </c>
      <c r="G66" s="40">
        <v>133</v>
      </c>
      <c r="H66" s="40">
        <v>54</v>
      </c>
      <c r="I66" s="40">
        <v>40</v>
      </c>
      <c r="J66" s="40">
        <v>22</v>
      </c>
      <c r="K66" s="40">
        <v>10</v>
      </c>
      <c r="L66" s="40" t="s">
        <v>25</v>
      </c>
      <c r="M66" s="40" t="s">
        <v>25</v>
      </c>
      <c r="N66" s="34">
        <v>2</v>
      </c>
      <c r="O66" s="93">
        <v>958</v>
      </c>
    </row>
    <row r="67" spans="1:15" ht="15.75" x14ac:dyDescent="0.25">
      <c r="A67" s="146" t="s">
        <v>317</v>
      </c>
      <c r="B67" s="33" t="s">
        <v>25</v>
      </c>
      <c r="C67" s="40" t="s">
        <v>25</v>
      </c>
      <c r="D67" s="40" t="s">
        <v>25</v>
      </c>
      <c r="E67" s="40" t="s">
        <v>25</v>
      </c>
      <c r="F67" s="40">
        <v>1</v>
      </c>
      <c r="G67" s="40">
        <v>19</v>
      </c>
      <c r="H67" s="40">
        <v>4</v>
      </c>
      <c r="I67" s="40">
        <v>38</v>
      </c>
      <c r="J67" s="40">
        <v>8</v>
      </c>
      <c r="K67" s="40">
        <v>1</v>
      </c>
      <c r="L67" s="40">
        <v>1</v>
      </c>
      <c r="M67" s="40" t="s">
        <v>25</v>
      </c>
      <c r="N67" s="34" t="s">
        <v>25</v>
      </c>
      <c r="O67" s="93">
        <v>72</v>
      </c>
    </row>
    <row r="68" spans="1:15" ht="15.75" x14ac:dyDescent="0.25">
      <c r="A68" s="146" t="s">
        <v>318</v>
      </c>
      <c r="B68" s="33" t="s">
        <v>25</v>
      </c>
      <c r="C68" s="40" t="s">
        <v>25</v>
      </c>
      <c r="D68" s="40">
        <v>99</v>
      </c>
      <c r="E68" s="40">
        <v>18</v>
      </c>
      <c r="F68" s="40">
        <v>9</v>
      </c>
      <c r="G68" s="40">
        <v>69</v>
      </c>
      <c r="H68" s="40">
        <v>47</v>
      </c>
      <c r="I68" s="40">
        <v>70</v>
      </c>
      <c r="J68" s="40">
        <v>29</v>
      </c>
      <c r="K68" s="40">
        <v>9</v>
      </c>
      <c r="L68" s="40">
        <v>1</v>
      </c>
      <c r="M68" s="40">
        <v>1</v>
      </c>
      <c r="N68" s="34" t="s">
        <v>25</v>
      </c>
      <c r="O68" s="93">
        <v>352</v>
      </c>
    </row>
    <row r="69" spans="1:15" ht="31.5" x14ac:dyDescent="0.25">
      <c r="A69" s="99" t="s">
        <v>319</v>
      </c>
      <c r="B69" s="33" t="s">
        <v>25</v>
      </c>
      <c r="C69" s="40" t="s">
        <v>25</v>
      </c>
      <c r="D69" s="40" t="s">
        <v>25</v>
      </c>
      <c r="E69" s="40" t="s">
        <v>25</v>
      </c>
      <c r="F69" s="40">
        <v>2</v>
      </c>
      <c r="G69" s="40">
        <v>7</v>
      </c>
      <c r="H69" s="40">
        <v>2</v>
      </c>
      <c r="I69" s="40">
        <v>11</v>
      </c>
      <c r="J69" s="40">
        <v>27</v>
      </c>
      <c r="K69" s="40" t="s">
        <v>25</v>
      </c>
      <c r="L69" s="40" t="s">
        <v>25</v>
      </c>
      <c r="M69" s="40" t="s">
        <v>25</v>
      </c>
      <c r="N69" s="34" t="s">
        <v>25</v>
      </c>
      <c r="O69" s="93">
        <v>49</v>
      </c>
    </row>
    <row r="70" spans="1:15" ht="31.5" x14ac:dyDescent="0.25">
      <c r="A70" s="99" t="s">
        <v>320</v>
      </c>
      <c r="B70" s="33" t="s">
        <v>25</v>
      </c>
      <c r="C70" s="40" t="s">
        <v>25</v>
      </c>
      <c r="D70" s="40" t="s">
        <v>25</v>
      </c>
      <c r="E70" s="40">
        <v>38</v>
      </c>
      <c r="F70" s="40">
        <v>10</v>
      </c>
      <c r="G70" s="40">
        <v>28</v>
      </c>
      <c r="H70" s="40">
        <v>16</v>
      </c>
      <c r="I70" s="40">
        <v>24</v>
      </c>
      <c r="J70" s="40">
        <v>16</v>
      </c>
      <c r="K70" s="40">
        <v>7</v>
      </c>
      <c r="L70" s="40">
        <v>1</v>
      </c>
      <c r="M70" s="40">
        <v>2</v>
      </c>
      <c r="N70" s="34" t="s">
        <v>25</v>
      </c>
      <c r="O70" s="93">
        <v>142</v>
      </c>
    </row>
    <row r="71" spans="1:15" ht="15.75" x14ac:dyDescent="0.25">
      <c r="A71" s="146" t="s">
        <v>321</v>
      </c>
      <c r="B71" s="33" t="s">
        <v>25</v>
      </c>
      <c r="C71" s="40" t="s">
        <v>25</v>
      </c>
      <c r="D71" s="40" t="s">
        <v>25</v>
      </c>
      <c r="E71" s="40">
        <v>2</v>
      </c>
      <c r="F71" s="40" t="s">
        <v>25</v>
      </c>
      <c r="G71" s="40">
        <v>5</v>
      </c>
      <c r="H71" s="40">
        <v>5</v>
      </c>
      <c r="I71" s="40">
        <v>7</v>
      </c>
      <c r="J71" s="40">
        <v>15</v>
      </c>
      <c r="K71" s="40">
        <v>1</v>
      </c>
      <c r="L71" s="40" t="s">
        <v>25</v>
      </c>
      <c r="M71" s="40" t="s">
        <v>25</v>
      </c>
      <c r="N71" s="34" t="s">
        <v>25</v>
      </c>
      <c r="O71" s="93">
        <v>35</v>
      </c>
    </row>
    <row r="72" spans="1:15" ht="15.75" x14ac:dyDescent="0.25">
      <c r="A72" s="146" t="s">
        <v>65</v>
      </c>
      <c r="B72" s="33" t="s">
        <v>25</v>
      </c>
      <c r="C72" s="40" t="s">
        <v>25</v>
      </c>
      <c r="D72" s="40" t="s">
        <v>25</v>
      </c>
      <c r="E72" s="40">
        <v>1</v>
      </c>
      <c r="F72" s="40">
        <v>1</v>
      </c>
      <c r="G72" s="40">
        <v>10</v>
      </c>
      <c r="H72" s="40">
        <v>9</v>
      </c>
      <c r="I72" s="40">
        <v>11</v>
      </c>
      <c r="J72" s="40">
        <v>10</v>
      </c>
      <c r="K72" s="40">
        <v>7</v>
      </c>
      <c r="L72" s="40" t="s">
        <v>25</v>
      </c>
      <c r="M72" s="40" t="s">
        <v>25</v>
      </c>
      <c r="N72" s="34" t="s">
        <v>25</v>
      </c>
      <c r="O72" s="93">
        <v>49</v>
      </c>
    </row>
    <row r="73" spans="1:15" ht="15.75" x14ac:dyDescent="0.25">
      <c r="A73" s="146" t="s">
        <v>93</v>
      </c>
      <c r="B73" s="33" t="s">
        <v>25</v>
      </c>
      <c r="C73" s="40" t="s">
        <v>25</v>
      </c>
      <c r="D73" s="40" t="s">
        <v>25</v>
      </c>
      <c r="E73" s="40" t="s">
        <v>25</v>
      </c>
      <c r="F73" s="40" t="s">
        <v>25</v>
      </c>
      <c r="G73" s="40" t="s">
        <v>25</v>
      </c>
      <c r="H73" s="40">
        <v>3</v>
      </c>
      <c r="I73" s="40">
        <v>2</v>
      </c>
      <c r="J73" s="40">
        <v>2</v>
      </c>
      <c r="K73" s="40">
        <v>7</v>
      </c>
      <c r="L73" s="40" t="s">
        <v>25</v>
      </c>
      <c r="M73" s="40" t="s">
        <v>25</v>
      </c>
      <c r="N73" s="34" t="s">
        <v>25</v>
      </c>
      <c r="O73" s="93">
        <v>14</v>
      </c>
    </row>
    <row r="74" spans="1:15" ht="15.75" x14ac:dyDescent="0.25">
      <c r="A74" s="146" t="s">
        <v>63</v>
      </c>
      <c r="B74" s="33" t="s">
        <v>25</v>
      </c>
      <c r="C74" s="40" t="s">
        <v>25</v>
      </c>
      <c r="D74" s="40">
        <v>22</v>
      </c>
      <c r="E74" s="40">
        <v>2</v>
      </c>
      <c r="F74" s="40">
        <v>11</v>
      </c>
      <c r="G74" s="40">
        <v>16</v>
      </c>
      <c r="H74" s="40">
        <v>9</v>
      </c>
      <c r="I74" s="40">
        <v>8</v>
      </c>
      <c r="J74" s="40">
        <v>2</v>
      </c>
      <c r="K74" s="40" t="s">
        <v>25</v>
      </c>
      <c r="L74" s="40" t="s">
        <v>25</v>
      </c>
      <c r="M74" s="40" t="s">
        <v>25</v>
      </c>
      <c r="N74" s="34" t="s">
        <v>25</v>
      </c>
      <c r="O74" s="93">
        <v>70</v>
      </c>
    </row>
    <row r="75" spans="1:15" ht="15.75" x14ac:dyDescent="0.25">
      <c r="A75" s="146" t="s">
        <v>94</v>
      </c>
      <c r="B75" s="33" t="s">
        <v>25</v>
      </c>
      <c r="C75" s="40" t="s">
        <v>25</v>
      </c>
      <c r="D75" s="40" t="s">
        <v>25</v>
      </c>
      <c r="E75" s="40">
        <v>1</v>
      </c>
      <c r="F75" s="40" t="s">
        <v>25</v>
      </c>
      <c r="G75" s="40">
        <v>1</v>
      </c>
      <c r="H75" s="40">
        <v>2</v>
      </c>
      <c r="I75" s="40">
        <v>3</v>
      </c>
      <c r="J75" s="40">
        <v>2</v>
      </c>
      <c r="K75" s="40">
        <v>3</v>
      </c>
      <c r="L75" s="40" t="s">
        <v>25</v>
      </c>
      <c r="M75" s="40" t="s">
        <v>25</v>
      </c>
      <c r="N75" s="34" t="s">
        <v>25</v>
      </c>
      <c r="O75" s="93">
        <v>12</v>
      </c>
    </row>
    <row r="76" spans="1:15" ht="15.75" x14ac:dyDescent="0.25">
      <c r="A76" s="146" t="s">
        <v>322</v>
      </c>
      <c r="B76" s="33" t="s">
        <v>25</v>
      </c>
      <c r="C76" s="40" t="s">
        <v>25</v>
      </c>
      <c r="D76" s="40" t="s">
        <v>25</v>
      </c>
      <c r="E76" s="40" t="s">
        <v>25</v>
      </c>
      <c r="F76" s="40" t="s">
        <v>25</v>
      </c>
      <c r="G76" s="40" t="s">
        <v>25</v>
      </c>
      <c r="H76" s="40" t="s">
        <v>25</v>
      </c>
      <c r="I76" s="40" t="s">
        <v>25</v>
      </c>
      <c r="J76" s="40" t="s">
        <v>25</v>
      </c>
      <c r="K76" s="40" t="s">
        <v>25</v>
      </c>
      <c r="L76" s="40" t="s">
        <v>25</v>
      </c>
      <c r="M76" s="40" t="s">
        <v>25</v>
      </c>
      <c r="N76" s="34" t="s">
        <v>25</v>
      </c>
      <c r="O76" s="93" t="s">
        <v>25</v>
      </c>
    </row>
    <row r="77" spans="1:15" ht="15.75" x14ac:dyDescent="0.25">
      <c r="A77" s="146" t="s">
        <v>323</v>
      </c>
      <c r="B77" s="33" t="s">
        <v>25</v>
      </c>
      <c r="C77" s="40" t="s">
        <v>25</v>
      </c>
      <c r="D77" s="40" t="s">
        <v>25</v>
      </c>
      <c r="E77" s="40">
        <v>7</v>
      </c>
      <c r="F77" s="40">
        <v>18</v>
      </c>
      <c r="G77" s="40">
        <v>6</v>
      </c>
      <c r="H77" s="40">
        <v>3</v>
      </c>
      <c r="I77" s="40">
        <v>6</v>
      </c>
      <c r="J77" s="40">
        <v>3</v>
      </c>
      <c r="K77" s="40">
        <v>3</v>
      </c>
      <c r="L77" s="40" t="s">
        <v>25</v>
      </c>
      <c r="M77" s="40" t="s">
        <v>25</v>
      </c>
      <c r="N77" s="34" t="s">
        <v>25</v>
      </c>
      <c r="O77" s="93">
        <v>46</v>
      </c>
    </row>
    <row r="78" spans="1:15" ht="15.75" x14ac:dyDescent="0.25">
      <c r="A78" s="146" t="s">
        <v>66</v>
      </c>
      <c r="B78" s="33" t="s">
        <v>25</v>
      </c>
      <c r="C78" s="40" t="s">
        <v>25</v>
      </c>
      <c r="D78" s="40" t="s">
        <v>25</v>
      </c>
      <c r="E78" s="40">
        <v>4</v>
      </c>
      <c r="F78" s="40">
        <v>13</v>
      </c>
      <c r="G78" s="40">
        <v>16</v>
      </c>
      <c r="H78" s="40">
        <v>5</v>
      </c>
      <c r="I78" s="40">
        <v>4</v>
      </c>
      <c r="J78" s="40">
        <v>5</v>
      </c>
      <c r="K78" s="40" t="s">
        <v>25</v>
      </c>
      <c r="L78" s="40" t="s">
        <v>25</v>
      </c>
      <c r="M78" s="40" t="s">
        <v>25</v>
      </c>
      <c r="N78" s="34" t="s">
        <v>25</v>
      </c>
      <c r="O78" s="93">
        <v>47</v>
      </c>
    </row>
    <row r="79" spans="1:15" ht="15.75" x14ac:dyDescent="0.25">
      <c r="A79" s="146" t="s">
        <v>67</v>
      </c>
      <c r="B79" s="33" t="s">
        <v>25</v>
      </c>
      <c r="C79" s="40" t="s">
        <v>25</v>
      </c>
      <c r="D79" s="40">
        <v>12</v>
      </c>
      <c r="E79" s="40">
        <v>25</v>
      </c>
      <c r="F79" s="40">
        <v>10</v>
      </c>
      <c r="G79" s="40">
        <v>20</v>
      </c>
      <c r="H79" s="40">
        <v>10</v>
      </c>
      <c r="I79" s="40">
        <v>12</v>
      </c>
      <c r="J79" s="40">
        <v>5</v>
      </c>
      <c r="K79" s="40">
        <v>3</v>
      </c>
      <c r="L79" s="40" t="s">
        <v>25</v>
      </c>
      <c r="M79" s="40" t="s">
        <v>25</v>
      </c>
      <c r="N79" s="34" t="s">
        <v>25</v>
      </c>
      <c r="O79" s="93">
        <v>97</v>
      </c>
    </row>
    <row r="80" spans="1:15" ht="15.75" x14ac:dyDescent="0.25">
      <c r="A80" s="146" t="s">
        <v>324</v>
      </c>
      <c r="B80" s="33" t="s">
        <v>25</v>
      </c>
      <c r="C80" s="40" t="s">
        <v>25</v>
      </c>
      <c r="D80" s="40" t="s">
        <v>25</v>
      </c>
      <c r="E80" s="40" t="s">
        <v>25</v>
      </c>
      <c r="F80" s="40">
        <v>2</v>
      </c>
      <c r="G80" s="40">
        <v>1</v>
      </c>
      <c r="H80" s="40">
        <v>1</v>
      </c>
      <c r="I80" s="40">
        <v>1</v>
      </c>
      <c r="J80" s="40">
        <v>2</v>
      </c>
      <c r="K80" s="40" t="s">
        <v>25</v>
      </c>
      <c r="L80" s="40" t="s">
        <v>25</v>
      </c>
      <c r="M80" s="40" t="s">
        <v>25</v>
      </c>
      <c r="N80" s="34" t="s">
        <v>25</v>
      </c>
      <c r="O80" s="93">
        <v>7</v>
      </c>
    </row>
    <row r="81" spans="1:15" ht="15.75" x14ac:dyDescent="0.25">
      <c r="A81" s="146" t="s">
        <v>68</v>
      </c>
      <c r="B81" s="33" t="s">
        <v>25</v>
      </c>
      <c r="C81" s="40" t="s">
        <v>25</v>
      </c>
      <c r="D81" s="40" t="s">
        <v>25</v>
      </c>
      <c r="E81" s="40" t="s">
        <v>25</v>
      </c>
      <c r="F81" s="40">
        <v>28</v>
      </c>
      <c r="G81" s="40">
        <v>6</v>
      </c>
      <c r="H81" s="40">
        <v>3</v>
      </c>
      <c r="I81" s="40">
        <v>6</v>
      </c>
      <c r="J81" s="40">
        <v>1</v>
      </c>
      <c r="K81" s="40" t="s">
        <v>25</v>
      </c>
      <c r="L81" s="40" t="s">
        <v>25</v>
      </c>
      <c r="M81" s="40" t="s">
        <v>25</v>
      </c>
      <c r="N81" s="34" t="s">
        <v>25</v>
      </c>
      <c r="O81" s="93">
        <v>44</v>
      </c>
    </row>
    <row r="82" spans="1:15" ht="15.75" x14ac:dyDescent="0.25">
      <c r="A82" s="146" t="s">
        <v>69</v>
      </c>
      <c r="B82" s="33" t="s">
        <v>25</v>
      </c>
      <c r="C82" s="40" t="s">
        <v>25</v>
      </c>
      <c r="D82" s="40" t="s">
        <v>25</v>
      </c>
      <c r="E82" s="40" t="s">
        <v>25</v>
      </c>
      <c r="F82" s="40" t="s">
        <v>25</v>
      </c>
      <c r="G82" s="40" t="s">
        <v>25</v>
      </c>
      <c r="H82" s="40" t="s">
        <v>25</v>
      </c>
      <c r="I82" s="40" t="s">
        <v>25</v>
      </c>
      <c r="J82" s="40" t="s">
        <v>25</v>
      </c>
      <c r="K82" s="40" t="s">
        <v>25</v>
      </c>
      <c r="L82" s="40" t="s">
        <v>25</v>
      </c>
      <c r="M82" s="40" t="s">
        <v>25</v>
      </c>
      <c r="N82" s="34" t="s">
        <v>25</v>
      </c>
      <c r="O82" s="93" t="s">
        <v>25</v>
      </c>
    </row>
    <row r="83" spans="1:15" ht="15.75" x14ac:dyDescent="0.25">
      <c r="A83" s="146" t="s">
        <v>95</v>
      </c>
      <c r="B83" s="33" t="s">
        <v>25</v>
      </c>
      <c r="C83" s="40" t="s">
        <v>25</v>
      </c>
      <c r="D83" s="40">
        <v>1</v>
      </c>
      <c r="E83" s="40">
        <v>31</v>
      </c>
      <c r="F83" s="40">
        <v>6</v>
      </c>
      <c r="G83" s="40">
        <v>15</v>
      </c>
      <c r="H83" s="40">
        <v>7</v>
      </c>
      <c r="I83" s="40">
        <v>15</v>
      </c>
      <c r="J83" s="40">
        <v>41</v>
      </c>
      <c r="K83" s="40">
        <v>5</v>
      </c>
      <c r="L83" s="40">
        <v>3</v>
      </c>
      <c r="M83" s="40">
        <v>2</v>
      </c>
      <c r="N83" s="34">
        <v>1</v>
      </c>
      <c r="O83" s="93">
        <v>127</v>
      </c>
    </row>
    <row r="84" spans="1:15" ht="15.75" x14ac:dyDescent="0.25">
      <c r="A84" s="146" t="s">
        <v>325</v>
      </c>
      <c r="B84" s="33" t="s">
        <v>25</v>
      </c>
      <c r="C84" s="40" t="s">
        <v>25</v>
      </c>
      <c r="D84" s="40" t="s">
        <v>25</v>
      </c>
      <c r="E84" s="40">
        <v>213</v>
      </c>
      <c r="F84" s="40">
        <v>15</v>
      </c>
      <c r="G84" s="40">
        <v>10</v>
      </c>
      <c r="H84" s="40">
        <v>5</v>
      </c>
      <c r="I84" s="40">
        <v>4</v>
      </c>
      <c r="J84" s="40" t="s">
        <v>25</v>
      </c>
      <c r="K84" s="40" t="s">
        <v>25</v>
      </c>
      <c r="L84" s="40" t="s">
        <v>25</v>
      </c>
      <c r="M84" s="40" t="s">
        <v>25</v>
      </c>
      <c r="N84" s="34" t="s">
        <v>25</v>
      </c>
      <c r="O84" s="93">
        <v>247</v>
      </c>
    </row>
    <row r="85" spans="1:15" ht="15.75" x14ac:dyDescent="0.25">
      <c r="A85" s="146" t="s">
        <v>326</v>
      </c>
      <c r="B85" s="33" t="s">
        <v>25</v>
      </c>
      <c r="C85" s="40" t="s">
        <v>25</v>
      </c>
      <c r="D85" s="40" t="s">
        <v>25</v>
      </c>
      <c r="E85" s="40" t="s">
        <v>25</v>
      </c>
      <c r="F85" s="40">
        <v>1</v>
      </c>
      <c r="G85" s="40">
        <v>2</v>
      </c>
      <c r="H85" s="40">
        <v>4</v>
      </c>
      <c r="I85" s="40">
        <v>4</v>
      </c>
      <c r="J85" s="40">
        <v>5</v>
      </c>
      <c r="K85" s="40">
        <v>3</v>
      </c>
      <c r="L85" s="40" t="s">
        <v>25</v>
      </c>
      <c r="M85" s="40" t="s">
        <v>25</v>
      </c>
      <c r="N85" s="34" t="s">
        <v>25</v>
      </c>
      <c r="O85" s="93">
        <v>19</v>
      </c>
    </row>
    <row r="86" spans="1:15" ht="15.75" x14ac:dyDescent="0.25">
      <c r="A86" s="146" t="s">
        <v>327</v>
      </c>
      <c r="B86" s="33" t="s">
        <v>25</v>
      </c>
      <c r="C86" s="40" t="s">
        <v>25</v>
      </c>
      <c r="D86" s="40" t="s">
        <v>25</v>
      </c>
      <c r="E86" s="40">
        <v>6</v>
      </c>
      <c r="F86" s="40">
        <v>1</v>
      </c>
      <c r="G86" s="40">
        <v>3</v>
      </c>
      <c r="H86" s="40">
        <v>8</v>
      </c>
      <c r="I86" s="40">
        <v>2</v>
      </c>
      <c r="J86" s="40">
        <v>1</v>
      </c>
      <c r="K86" s="40">
        <v>2</v>
      </c>
      <c r="L86" s="40" t="s">
        <v>25</v>
      </c>
      <c r="M86" s="40" t="s">
        <v>25</v>
      </c>
      <c r="N86" s="34" t="s">
        <v>25</v>
      </c>
      <c r="O86" s="93">
        <v>23</v>
      </c>
    </row>
    <row r="87" spans="1:15" ht="15.75" x14ac:dyDescent="0.25">
      <c r="A87" s="146" t="s">
        <v>96</v>
      </c>
      <c r="B87" s="33" t="s">
        <v>25</v>
      </c>
      <c r="C87" s="40" t="s">
        <v>25</v>
      </c>
      <c r="D87" s="40" t="s">
        <v>25</v>
      </c>
      <c r="E87" s="40" t="s">
        <v>25</v>
      </c>
      <c r="F87" s="40" t="s">
        <v>25</v>
      </c>
      <c r="G87" s="40">
        <v>3</v>
      </c>
      <c r="H87" s="40">
        <v>4</v>
      </c>
      <c r="I87" s="40">
        <v>6</v>
      </c>
      <c r="J87" s="40">
        <v>46</v>
      </c>
      <c r="K87" s="40">
        <v>9</v>
      </c>
      <c r="L87" s="40" t="s">
        <v>25</v>
      </c>
      <c r="M87" s="40" t="s">
        <v>25</v>
      </c>
      <c r="N87" s="34">
        <v>1</v>
      </c>
      <c r="O87" s="93">
        <v>69</v>
      </c>
    </row>
    <row r="88" spans="1:15" ht="15.75" x14ac:dyDescent="0.25">
      <c r="A88" s="146" t="s">
        <v>328</v>
      </c>
      <c r="B88" s="33" t="s">
        <v>25</v>
      </c>
      <c r="C88" s="40" t="s">
        <v>25</v>
      </c>
      <c r="D88" s="40">
        <v>3</v>
      </c>
      <c r="E88" s="40" t="s">
        <v>25</v>
      </c>
      <c r="F88" s="40">
        <v>10</v>
      </c>
      <c r="G88" s="40">
        <v>22</v>
      </c>
      <c r="H88" s="40">
        <v>25</v>
      </c>
      <c r="I88" s="40">
        <v>41</v>
      </c>
      <c r="J88" s="40">
        <v>29</v>
      </c>
      <c r="K88" s="40">
        <v>13</v>
      </c>
      <c r="L88" s="40" t="s">
        <v>25</v>
      </c>
      <c r="M88" s="40" t="s">
        <v>25</v>
      </c>
      <c r="N88" s="34" t="s">
        <v>25</v>
      </c>
      <c r="O88" s="93">
        <v>143</v>
      </c>
    </row>
    <row r="89" spans="1:15" ht="15.75" x14ac:dyDescent="0.25">
      <c r="A89" s="146" t="s">
        <v>329</v>
      </c>
      <c r="B89" s="33" t="s">
        <v>25</v>
      </c>
      <c r="C89" s="40" t="s">
        <v>25</v>
      </c>
      <c r="D89" s="40" t="s">
        <v>25</v>
      </c>
      <c r="E89" s="40">
        <v>2</v>
      </c>
      <c r="F89" s="40">
        <v>2</v>
      </c>
      <c r="G89" s="40">
        <v>3</v>
      </c>
      <c r="H89" s="40">
        <v>2</v>
      </c>
      <c r="I89" s="40">
        <v>3</v>
      </c>
      <c r="J89" s="40">
        <v>3</v>
      </c>
      <c r="K89" s="40">
        <v>9</v>
      </c>
      <c r="L89" s="40" t="s">
        <v>25</v>
      </c>
      <c r="M89" s="40">
        <v>1</v>
      </c>
      <c r="N89" s="34" t="s">
        <v>25</v>
      </c>
      <c r="O89" s="93">
        <v>25</v>
      </c>
    </row>
    <row r="90" spans="1:15" ht="15.75" x14ac:dyDescent="0.25">
      <c r="A90" s="146" t="s">
        <v>97</v>
      </c>
      <c r="B90" s="33" t="s">
        <v>25</v>
      </c>
      <c r="C90" s="40" t="s">
        <v>25</v>
      </c>
      <c r="D90" s="40">
        <v>13</v>
      </c>
      <c r="E90" s="40">
        <v>17</v>
      </c>
      <c r="F90" s="40">
        <v>13</v>
      </c>
      <c r="G90" s="40">
        <v>4</v>
      </c>
      <c r="H90" s="40">
        <v>9</v>
      </c>
      <c r="I90" s="40">
        <v>4</v>
      </c>
      <c r="J90" s="40">
        <v>2</v>
      </c>
      <c r="K90" s="40">
        <v>1</v>
      </c>
      <c r="L90" s="40" t="s">
        <v>25</v>
      </c>
      <c r="M90" s="40" t="s">
        <v>25</v>
      </c>
      <c r="N90" s="34" t="s">
        <v>25</v>
      </c>
      <c r="O90" s="93">
        <v>63</v>
      </c>
    </row>
    <row r="91" spans="1:15" ht="15.75" x14ac:dyDescent="0.25">
      <c r="A91" s="146" t="s">
        <v>78</v>
      </c>
      <c r="B91" s="33" t="s">
        <v>25</v>
      </c>
      <c r="C91" s="40" t="s">
        <v>25</v>
      </c>
      <c r="D91" s="40" t="s">
        <v>25</v>
      </c>
      <c r="E91" s="40" t="s">
        <v>25</v>
      </c>
      <c r="F91" s="40">
        <v>1</v>
      </c>
      <c r="G91" s="40">
        <v>1</v>
      </c>
      <c r="H91" s="40">
        <v>1</v>
      </c>
      <c r="I91" s="40">
        <v>1</v>
      </c>
      <c r="J91" s="40" t="s">
        <v>25</v>
      </c>
      <c r="K91" s="40" t="s">
        <v>25</v>
      </c>
      <c r="L91" s="40" t="s">
        <v>25</v>
      </c>
      <c r="M91" s="40" t="s">
        <v>25</v>
      </c>
      <c r="N91" s="34">
        <v>1</v>
      </c>
      <c r="O91" s="93">
        <v>5</v>
      </c>
    </row>
    <row r="92" spans="1:15" ht="15.75" x14ac:dyDescent="0.25">
      <c r="A92" s="146" t="s">
        <v>98</v>
      </c>
      <c r="B92" s="33" t="s">
        <v>25</v>
      </c>
      <c r="C92" s="40" t="s">
        <v>25</v>
      </c>
      <c r="D92" s="40" t="s">
        <v>25</v>
      </c>
      <c r="E92" s="40">
        <v>1</v>
      </c>
      <c r="F92" s="40">
        <v>15</v>
      </c>
      <c r="G92" s="40">
        <v>29</v>
      </c>
      <c r="H92" s="40">
        <v>40</v>
      </c>
      <c r="I92" s="40">
        <v>25</v>
      </c>
      <c r="J92" s="40">
        <v>20</v>
      </c>
      <c r="K92" s="40">
        <v>6</v>
      </c>
      <c r="L92" s="40">
        <v>1</v>
      </c>
      <c r="M92" s="40" t="s">
        <v>25</v>
      </c>
      <c r="N92" s="34" t="s">
        <v>25</v>
      </c>
      <c r="O92" s="93">
        <v>137</v>
      </c>
    </row>
    <row r="93" spans="1:15" ht="15.75" x14ac:dyDescent="0.25">
      <c r="A93" s="146" t="s">
        <v>99</v>
      </c>
      <c r="B93" s="33" t="s">
        <v>25</v>
      </c>
      <c r="C93" s="40" t="s">
        <v>25</v>
      </c>
      <c r="D93" s="40" t="s">
        <v>25</v>
      </c>
      <c r="E93" s="40" t="s">
        <v>25</v>
      </c>
      <c r="F93" s="40" t="s">
        <v>25</v>
      </c>
      <c r="G93" s="40">
        <v>1</v>
      </c>
      <c r="H93" s="40">
        <v>2</v>
      </c>
      <c r="I93" s="40" t="s">
        <v>25</v>
      </c>
      <c r="J93" s="40">
        <v>4</v>
      </c>
      <c r="K93" s="40" t="s">
        <v>25</v>
      </c>
      <c r="L93" s="40" t="s">
        <v>25</v>
      </c>
      <c r="M93" s="40" t="s">
        <v>25</v>
      </c>
      <c r="N93" s="34" t="s">
        <v>25</v>
      </c>
      <c r="O93" s="93">
        <v>7</v>
      </c>
    </row>
    <row r="94" spans="1:15" ht="15.75" x14ac:dyDescent="0.25">
      <c r="A94" s="146" t="s">
        <v>100</v>
      </c>
      <c r="B94" s="33" t="s">
        <v>25</v>
      </c>
      <c r="C94" s="40" t="s">
        <v>25</v>
      </c>
      <c r="D94" s="40" t="s">
        <v>25</v>
      </c>
      <c r="E94" s="40">
        <v>1</v>
      </c>
      <c r="F94" s="40">
        <v>51</v>
      </c>
      <c r="G94" s="40">
        <v>106</v>
      </c>
      <c r="H94" s="40">
        <v>83</v>
      </c>
      <c r="I94" s="40">
        <v>54</v>
      </c>
      <c r="J94" s="40">
        <v>26</v>
      </c>
      <c r="K94" s="40">
        <v>4</v>
      </c>
      <c r="L94" s="40">
        <v>6</v>
      </c>
      <c r="M94" s="40">
        <v>2</v>
      </c>
      <c r="N94" s="34" t="s">
        <v>25</v>
      </c>
      <c r="O94" s="93">
        <v>333</v>
      </c>
    </row>
    <row r="95" spans="1:15" ht="15.75" x14ac:dyDescent="0.25">
      <c r="A95" s="146" t="s">
        <v>330</v>
      </c>
      <c r="B95" s="33" t="s">
        <v>25</v>
      </c>
      <c r="C95" s="40" t="s">
        <v>25</v>
      </c>
      <c r="D95" s="40" t="s">
        <v>25</v>
      </c>
      <c r="E95" s="40" t="s">
        <v>25</v>
      </c>
      <c r="F95" s="40">
        <v>7</v>
      </c>
      <c r="G95" s="40">
        <v>5</v>
      </c>
      <c r="H95" s="40">
        <v>15</v>
      </c>
      <c r="I95" s="40">
        <v>13</v>
      </c>
      <c r="J95" s="40">
        <v>5</v>
      </c>
      <c r="K95" s="40">
        <v>5</v>
      </c>
      <c r="L95" s="40" t="s">
        <v>25</v>
      </c>
      <c r="M95" s="40" t="s">
        <v>25</v>
      </c>
      <c r="N95" s="34" t="s">
        <v>25</v>
      </c>
      <c r="O95" s="93">
        <v>50</v>
      </c>
    </row>
    <row r="96" spans="1:15" ht="15.75" x14ac:dyDescent="0.25">
      <c r="A96" s="146" t="s">
        <v>331</v>
      </c>
      <c r="B96" s="33" t="s">
        <v>25</v>
      </c>
      <c r="C96" s="40" t="s">
        <v>25</v>
      </c>
      <c r="D96" s="40" t="s">
        <v>25</v>
      </c>
      <c r="E96" s="40">
        <v>1</v>
      </c>
      <c r="F96" s="40">
        <v>3267</v>
      </c>
      <c r="G96" s="40">
        <v>654</v>
      </c>
      <c r="H96" s="40">
        <v>80</v>
      </c>
      <c r="I96" s="40">
        <v>82</v>
      </c>
      <c r="J96" s="40">
        <v>13</v>
      </c>
      <c r="K96" s="40">
        <v>4</v>
      </c>
      <c r="L96" s="40">
        <v>1</v>
      </c>
      <c r="M96" s="40" t="s">
        <v>25</v>
      </c>
      <c r="N96" s="34" t="s">
        <v>25</v>
      </c>
      <c r="O96" s="93">
        <v>4102</v>
      </c>
    </row>
    <row r="97" spans="1:15" ht="15.75" x14ac:dyDescent="0.25">
      <c r="A97" s="146" t="s">
        <v>101</v>
      </c>
      <c r="B97" s="33" t="s">
        <v>25</v>
      </c>
      <c r="C97" s="40" t="s">
        <v>25</v>
      </c>
      <c r="D97" s="40">
        <v>5</v>
      </c>
      <c r="E97" s="40">
        <v>36</v>
      </c>
      <c r="F97" s="40">
        <v>14</v>
      </c>
      <c r="G97" s="40">
        <v>16</v>
      </c>
      <c r="H97" s="40">
        <v>14</v>
      </c>
      <c r="I97" s="40">
        <v>10</v>
      </c>
      <c r="J97" s="40">
        <v>9</v>
      </c>
      <c r="K97" s="40">
        <v>6</v>
      </c>
      <c r="L97" s="40">
        <v>3</v>
      </c>
      <c r="M97" s="40">
        <v>2</v>
      </c>
      <c r="N97" s="34" t="s">
        <v>25</v>
      </c>
      <c r="O97" s="93">
        <v>115</v>
      </c>
    </row>
    <row r="98" spans="1:15" ht="15.75" x14ac:dyDescent="0.25">
      <c r="A98" s="146" t="s">
        <v>102</v>
      </c>
      <c r="B98" s="33" t="s">
        <v>25</v>
      </c>
      <c r="C98" s="40" t="s">
        <v>25</v>
      </c>
      <c r="D98" s="40" t="s">
        <v>25</v>
      </c>
      <c r="E98" s="40">
        <v>127</v>
      </c>
      <c r="F98" s="40">
        <v>85</v>
      </c>
      <c r="G98" s="40">
        <v>191</v>
      </c>
      <c r="H98" s="40">
        <v>53</v>
      </c>
      <c r="I98" s="40">
        <v>31</v>
      </c>
      <c r="J98" s="40">
        <v>16</v>
      </c>
      <c r="K98" s="40">
        <v>7</v>
      </c>
      <c r="L98" s="40">
        <v>1</v>
      </c>
      <c r="M98" s="40" t="s">
        <v>25</v>
      </c>
      <c r="N98" s="35" t="s">
        <v>25</v>
      </c>
      <c r="O98" s="53">
        <v>511</v>
      </c>
    </row>
    <row r="99" spans="1:15" ht="15.75" x14ac:dyDescent="0.25">
      <c r="A99" s="146" t="s">
        <v>332</v>
      </c>
      <c r="B99" s="33" t="s">
        <v>25</v>
      </c>
      <c r="C99" s="40" t="s">
        <v>25</v>
      </c>
      <c r="D99" s="40">
        <v>4</v>
      </c>
      <c r="E99" s="40">
        <v>30</v>
      </c>
      <c r="F99" s="40">
        <v>13</v>
      </c>
      <c r="G99" s="40">
        <v>9</v>
      </c>
      <c r="H99" s="40">
        <v>10</v>
      </c>
      <c r="I99" s="40">
        <v>15</v>
      </c>
      <c r="J99" s="40">
        <v>15</v>
      </c>
      <c r="K99" s="40">
        <v>9</v>
      </c>
      <c r="L99" s="40" t="s">
        <v>25</v>
      </c>
      <c r="M99" s="40" t="s">
        <v>25</v>
      </c>
      <c r="N99" s="35" t="s">
        <v>25</v>
      </c>
      <c r="O99" s="53">
        <v>105</v>
      </c>
    </row>
    <row r="100" spans="1:15" ht="15.75" x14ac:dyDescent="0.25">
      <c r="A100" s="146" t="s">
        <v>103</v>
      </c>
      <c r="B100" s="33" t="s">
        <v>25</v>
      </c>
      <c r="C100" s="40" t="s">
        <v>25</v>
      </c>
      <c r="D100" s="40">
        <v>218</v>
      </c>
      <c r="E100" s="40">
        <v>1176</v>
      </c>
      <c r="F100" s="40">
        <v>150</v>
      </c>
      <c r="G100" s="40">
        <v>163</v>
      </c>
      <c r="H100" s="40">
        <v>25</v>
      </c>
      <c r="I100" s="40">
        <v>27</v>
      </c>
      <c r="J100" s="40">
        <v>18</v>
      </c>
      <c r="K100" s="40">
        <v>10</v>
      </c>
      <c r="L100" s="40" t="s">
        <v>25</v>
      </c>
      <c r="M100" s="40" t="s">
        <v>25</v>
      </c>
      <c r="N100" s="35" t="s">
        <v>25</v>
      </c>
      <c r="O100" s="53">
        <v>1787</v>
      </c>
    </row>
    <row r="101" spans="1:15" ht="15.75" x14ac:dyDescent="0.25">
      <c r="A101" s="146" t="s">
        <v>333</v>
      </c>
      <c r="B101" s="33" t="s">
        <v>25</v>
      </c>
      <c r="C101" s="40" t="s">
        <v>25</v>
      </c>
      <c r="D101" s="40" t="s">
        <v>25</v>
      </c>
      <c r="E101" s="40" t="s">
        <v>25</v>
      </c>
      <c r="F101" s="40" t="s">
        <v>25</v>
      </c>
      <c r="G101" s="40" t="s">
        <v>25</v>
      </c>
      <c r="H101" s="40" t="s">
        <v>25</v>
      </c>
      <c r="I101" s="40">
        <v>1</v>
      </c>
      <c r="J101" s="40" t="s">
        <v>25</v>
      </c>
      <c r="K101" s="40" t="s">
        <v>25</v>
      </c>
      <c r="L101" s="40" t="s">
        <v>25</v>
      </c>
      <c r="M101" s="40" t="s">
        <v>25</v>
      </c>
      <c r="N101" s="35" t="s">
        <v>25</v>
      </c>
      <c r="O101" s="53">
        <v>1</v>
      </c>
    </row>
    <row r="102" spans="1:15" ht="15.75" x14ac:dyDescent="0.25">
      <c r="A102" s="146" t="s">
        <v>104</v>
      </c>
      <c r="B102" s="33" t="s">
        <v>25</v>
      </c>
      <c r="C102" s="40" t="s">
        <v>25</v>
      </c>
      <c r="D102" s="40" t="s">
        <v>25</v>
      </c>
      <c r="E102" s="40" t="s">
        <v>25</v>
      </c>
      <c r="F102" s="40">
        <v>3</v>
      </c>
      <c r="G102" s="40">
        <v>2</v>
      </c>
      <c r="H102" s="40">
        <v>1</v>
      </c>
      <c r="I102" s="40">
        <v>4</v>
      </c>
      <c r="J102" s="40">
        <v>6</v>
      </c>
      <c r="K102" s="40">
        <v>3</v>
      </c>
      <c r="L102" s="40" t="s">
        <v>25</v>
      </c>
      <c r="M102" s="40" t="s">
        <v>25</v>
      </c>
      <c r="N102" s="35" t="s">
        <v>25</v>
      </c>
      <c r="O102" s="53">
        <v>19</v>
      </c>
    </row>
    <row r="103" spans="1:15" ht="15.75" x14ac:dyDescent="0.25">
      <c r="A103" s="146" t="s">
        <v>105</v>
      </c>
      <c r="B103" s="33" t="s">
        <v>25</v>
      </c>
      <c r="C103" s="40" t="s">
        <v>25</v>
      </c>
      <c r="D103" s="40" t="s">
        <v>25</v>
      </c>
      <c r="E103" s="40">
        <v>20</v>
      </c>
      <c r="F103" s="40">
        <v>125</v>
      </c>
      <c r="G103" s="40">
        <v>156</v>
      </c>
      <c r="H103" s="40">
        <v>383</v>
      </c>
      <c r="I103" s="40">
        <v>68</v>
      </c>
      <c r="J103" s="40">
        <v>30</v>
      </c>
      <c r="K103" s="40">
        <v>9</v>
      </c>
      <c r="L103" s="40" t="s">
        <v>25</v>
      </c>
      <c r="M103" s="40" t="s">
        <v>25</v>
      </c>
      <c r="N103" s="34">
        <v>1</v>
      </c>
      <c r="O103" s="93">
        <v>792</v>
      </c>
    </row>
    <row r="104" spans="1:15" ht="15.75" x14ac:dyDescent="0.25">
      <c r="A104" s="146" t="s">
        <v>106</v>
      </c>
      <c r="B104" s="33" t="s">
        <v>25</v>
      </c>
      <c r="C104" s="40" t="s">
        <v>25</v>
      </c>
      <c r="D104" s="40" t="s">
        <v>25</v>
      </c>
      <c r="E104" s="40" t="s">
        <v>25</v>
      </c>
      <c r="F104" s="40">
        <v>28</v>
      </c>
      <c r="G104" s="40">
        <v>9</v>
      </c>
      <c r="H104" s="40">
        <v>6</v>
      </c>
      <c r="I104" s="40">
        <v>13</v>
      </c>
      <c r="J104" s="40">
        <v>9</v>
      </c>
      <c r="K104" s="40">
        <v>6</v>
      </c>
      <c r="L104" s="40" t="s">
        <v>25</v>
      </c>
      <c r="M104" s="40" t="s">
        <v>25</v>
      </c>
      <c r="N104" s="34" t="s">
        <v>25</v>
      </c>
      <c r="O104" s="93">
        <v>71</v>
      </c>
    </row>
    <row r="105" spans="1:15" ht="16.5" thickBot="1" x14ac:dyDescent="0.3">
      <c r="A105" s="147" t="s">
        <v>6</v>
      </c>
      <c r="B105" s="37">
        <v>1</v>
      </c>
      <c r="C105" s="41">
        <v>2</v>
      </c>
      <c r="D105" s="41">
        <v>1773</v>
      </c>
      <c r="E105" s="41">
        <v>2992</v>
      </c>
      <c r="F105" s="41">
        <v>4666</v>
      </c>
      <c r="G105" s="41">
        <v>3317</v>
      </c>
      <c r="H105" s="41">
        <v>1777</v>
      </c>
      <c r="I105" s="41">
        <v>1626</v>
      </c>
      <c r="J105" s="41">
        <v>1123</v>
      </c>
      <c r="K105" s="41">
        <v>511</v>
      </c>
      <c r="L105" s="41">
        <v>55</v>
      </c>
      <c r="M105" s="41">
        <v>33</v>
      </c>
      <c r="N105" s="38">
        <v>16</v>
      </c>
      <c r="O105" s="95">
        <v>17892</v>
      </c>
    </row>
    <row r="107" spans="1:15" ht="15.75" x14ac:dyDescent="0.25">
      <c r="A107" s="144" t="s">
        <v>8</v>
      </c>
    </row>
  </sheetData>
  <mergeCells count="3">
    <mergeCell ref="A3:A4"/>
    <mergeCell ref="B3:N3"/>
    <mergeCell ref="O3:O4"/>
  </mergeCells>
  <hyperlinks>
    <hyperlink ref="J1" location="'Table of Contents'!C2" display="Back to Table of Contents"/>
  </hyperlinks>
  <pageMargins left="0.75" right="0.75" top="1" bottom="1" header="0.5" footer="0.5"/>
  <pageSetup paperSize="9" scale="38" orientation="portrait" r:id="rId1"/>
  <legacyDrawing r:id="rId2"/>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5"/>
  <sheetViews>
    <sheetView showGridLines="0" zoomScaleNormal="100" workbookViewId="0"/>
  </sheetViews>
  <sheetFormatPr defaultRowHeight="15" x14ac:dyDescent="0.25"/>
  <cols>
    <col min="1" max="1" width="25.28515625" customWidth="1"/>
    <col min="2" max="2" width="10.140625" customWidth="1"/>
  </cols>
  <sheetData>
    <row r="1" spans="1:10" x14ac:dyDescent="0.25">
      <c r="A1" s="8" t="s">
        <v>839</v>
      </c>
      <c r="J1" s="7" t="s">
        <v>892</v>
      </c>
    </row>
    <row r="2" spans="1:10" ht="15.75" thickBot="1" x14ac:dyDescent="0.3">
      <c r="A2" s="2"/>
    </row>
    <row r="3" spans="1:10" ht="16.5" thickBot="1" x14ac:dyDescent="0.3">
      <c r="A3" s="121" t="s">
        <v>840</v>
      </c>
      <c r="B3" s="179" t="s">
        <v>637</v>
      </c>
    </row>
    <row r="4" spans="1:10" ht="15.75" x14ac:dyDescent="0.25">
      <c r="A4" s="61" t="s">
        <v>841</v>
      </c>
      <c r="B4" s="143">
        <v>69604</v>
      </c>
    </row>
    <row r="5" spans="1:10" ht="15.75" x14ac:dyDescent="0.25">
      <c r="A5" s="61" t="s">
        <v>842</v>
      </c>
      <c r="B5" s="143">
        <v>332</v>
      </c>
    </row>
    <row r="6" spans="1:10" ht="15.75" x14ac:dyDescent="0.25">
      <c r="A6" s="61" t="s">
        <v>843</v>
      </c>
      <c r="B6" s="143">
        <v>898</v>
      </c>
    </row>
    <row r="7" spans="1:10" ht="15.75" x14ac:dyDescent="0.25">
      <c r="A7" s="61" t="s">
        <v>844</v>
      </c>
      <c r="B7" s="143">
        <v>1405</v>
      </c>
    </row>
    <row r="8" spans="1:10" ht="15.75" x14ac:dyDescent="0.25">
      <c r="A8" s="61" t="s">
        <v>845</v>
      </c>
      <c r="B8" s="143">
        <v>1436</v>
      </c>
    </row>
    <row r="9" spans="1:10" ht="15.75" x14ac:dyDescent="0.25">
      <c r="A9" s="61" t="s">
        <v>846</v>
      </c>
      <c r="B9" s="143">
        <v>617</v>
      </c>
    </row>
    <row r="10" spans="1:10" ht="15.75" x14ac:dyDescent="0.25">
      <c r="A10" s="61" t="s">
        <v>847</v>
      </c>
      <c r="B10" s="143">
        <v>113</v>
      </c>
    </row>
    <row r="11" spans="1:10" ht="15.75" x14ac:dyDescent="0.25">
      <c r="A11" s="61" t="s">
        <v>848</v>
      </c>
      <c r="B11" s="143">
        <v>342</v>
      </c>
    </row>
    <row r="12" spans="1:10" ht="15.75" x14ac:dyDescent="0.25">
      <c r="A12" s="61" t="s">
        <v>849</v>
      </c>
      <c r="B12" s="143">
        <v>417</v>
      </c>
    </row>
    <row r="13" spans="1:10" ht="15.75" x14ac:dyDescent="0.25">
      <c r="A13" s="61" t="s">
        <v>850</v>
      </c>
      <c r="B13" s="143">
        <v>436</v>
      </c>
    </row>
    <row r="14" spans="1:10" ht="15.75" x14ac:dyDescent="0.25">
      <c r="A14" s="61" t="s">
        <v>851</v>
      </c>
      <c r="B14" s="143">
        <v>594</v>
      </c>
    </row>
    <row r="15" spans="1:10" ht="15.75" x14ac:dyDescent="0.25">
      <c r="A15" s="61" t="s">
        <v>852</v>
      </c>
      <c r="B15" s="143">
        <v>1332</v>
      </c>
    </row>
    <row r="16" spans="1:10" ht="15.75" x14ac:dyDescent="0.25">
      <c r="A16" s="61" t="s">
        <v>853</v>
      </c>
      <c r="B16" s="143">
        <v>1447</v>
      </c>
    </row>
    <row r="17" spans="1:2" ht="15.75" x14ac:dyDescent="0.25">
      <c r="A17" s="61" t="s">
        <v>854</v>
      </c>
      <c r="B17" s="143">
        <v>67</v>
      </c>
    </row>
    <row r="18" spans="1:2" ht="15.75" x14ac:dyDescent="0.25">
      <c r="A18" s="61" t="s">
        <v>855</v>
      </c>
      <c r="B18" s="143">
        <v>213</v>
      </c>
    </row>
    <row r="19" spans="1:2" ht="15.75" x14ac:dyDescent="0.25">
      <c r="A19" s="61" t="s">
        <v>856</v>
      </c>
      <c r="B19" s="143">
        <v>1410</v>
      </c>
    </row>
    <row r="20" spans="1:2" ht="15.75" x14ac:dyDescent="0.25">
      <c r="A20" s="61" t="s">
        <v>857</v>
      </c>
      <c r="B20" s="143">
        <v>143</v>
      </c>
    </row>
    <row r="21" spans="1:2" ht="15.75" x14ac:dyDescent="0.25">
      <c r="A21" s="61" t="s">
        <v>858</v>
      </c>
      <c r="B21" s="143">
        <v>65</v>
      </c>
    </row>
    <row r="22" spans="1:2" ht="15.75" x14ac:dyDescent="0.25">
      <c r="A22" s="61" t="s">
        <v>859</v>
      </c>
      <c r="B22" s="143">
        <v>210</v>
      </c>
    </row>
    <row r="23" spans="1:2" ht="15.75" x14ac:dyDescent="0.25">
      <c r="A23" s="61" t="s">
        <v>860</v>
      </c>
      <c r="B23" s="143">
        <v>533</v>
      </c>
    </row>
    <row r="24" spans="1:2" ht="15.75" x14ac:dyDescent="0.25">
      <c r="A24" s="61" t="s">
        <v>861</v>
      </c>
      <c r="B24" s="143">
        <v>61</v>
      </c>
    </row>
    <row r="25" spans="1:2" ht="15.75" x14ac:dyDescent="0.25">
      <c r="A25" s="61" t="s">
        <v>862</v>
      </c>
      <c r="B25" s="143">
        <v>1225</v>
      </c>
    </row>
    <row r="26" spans="1:2" ht="15.75" x14ac:dyDescent="0.25">
      <c r="A26" s="61" t="s">
        <v>863</v>
      </c>
      <c r="B26" s="143">
        <v>7</v>
      </c>
    </row>
    <row r="27" spans="1:2" ht="15.75" x14ac:dyDescent="0.25">
      <c r="A27" s="61" t="s">
        <v>864</v>
      </c>
      <c r="B27" s="143">
        <v>153</v>
      </c>
    </row>
    <row r="28" spans="1:2" ht="15.75" x14ac:dyDescent="0.25">
      <c r="A28" s="61" t="s">
        <v>865</v>
      </c>
      <c r="B28" s="143">
        <v>512</v>
      </c>
    </row>
    <row r="29" spans="1:2" ht="15.75" x14ac:dyDescent="0.25">
      <c r="A29" s="61" t="s">
        <v>866</v>
      </c>
      <c r="B29" s="143">
        <v>197</v>
      </c>
    </row>
    <row r="30" spans="1:2" ht="15.75" x14ac:dyDescent="0.25">
      <c r="A30" s="61" t="s">
        <v>867</v>
      </c>
      <c r="B30" s="143">
        <v>242</v>
      </c>
    </row>
    <row r="31" spans="1:2" ht="15.75" x14ac:dyDescent="0.25">
      <c r="A31" s="61" t="s">
        <v>868</v>
      </c>
      <c r="B31" s="143">
        <v>92</v>
      </c>
    </row>
    <row r="32" spans="1:2" ht="15.75" x14ac:dyDescent="0.25">
      <c r="A32" s="61" t="s">
        <v>869</v>
      </c>
      <c r="B32" s="143">
        <v>456</v>
      </c>
    </row>
    <row r="33" spans="1:2" ht="15.75" x14ac:dyDescent="0.25">
      <c r="A33" s="61" t="s">
        <v>870</v>
      </c>
      <c r="B33" s="143">
        <v>400</v>
      </c>
    </row>
    <row r="34" spans="1:2" ht="15.75" x14ac:dyDescent="0.25">
      <c r="A34" s="61" t="s">
        <v>871</v>
      </c>
      <c r="B34" s="143">
        <v>48</v>
      </c>
    </row>
    <row r="35" spans="1:2" ht="15.75" x14ac:dyDescent="0.25">
      <c r="A35" s="61" t="s">
        <v>872</v>
      </c>
      <c r="B35" s="143">
        <v>1181</v>
      </c>
    </row>
    <row r="36" spans="1:2" ht="15.75" x14ac:dyDescent="0.25">
      <c r="A36" s="61" t="s">
        <v>873</v>
      </c>
      <c r="B36" s="143">
        <v>284</v>
      </c>
    </row>
    <row r="37" spans="1:2" ht="15.75" x14ac:dyDescent="0.25">
      <c r="A37" s="61" t="s">
        <v>874</v>
      </c>
      <c r="B37" s="143">
        <v>477</v>
      </c>
    </row>
    <row r="38" spans="1:2" ht="15.75" x14ac:dyDescent="0.25">
      <c r="A38" s="61" t="s">
        <v>875</v>
      </c>
      <c r="B38" s="143">
        <v>256</v>
      </c>
    </row>
    <row r="39" spans="1:2" ht="15.75" x14ac:dyDescent="0.25">
      <c r="A39" s="61" t="s">
        <v>876</v>
      </c>
      <c r="B39" s="143">
        <v>1581</v>
      </c>
    </row>
    <row r="40" spans="1:2" ht="15.75" x14ac:dyDescent="0.25">
      <c r="A40" s="61" t="s">
        <v>877</v>
      </c>
      <c r="B40" s="143">
        <v>8620</v>
      </c>
    </row>
    <row r="41" spans="1:2" ht="15.75" x14ac:dyDescent="0.25">
      <c r="A41" s="61" t="s">
        <v>878</v>
      </c>
      <c r="B41" s="143">
        <v>10788</v>
      </c>
    </row>
    <row r="42" spans="1:2" ht="15.75" x14ac:dyDescent="0.25">
      <c r="A42" s="61" t="s">
        <v>178</v>
      </c>
      <c r="B42" s="143">
        <v>53451</v>
      </c>
    </row>
    <row r="43" spans="1:2" ht="16.5" thickBot="1" x14ac:dyDescent="0.3">
      <c r="A43" s="119" t="s">
        <v>358</v>
      </c>
      <c r="B43" s="181">
        <v>161645</v>
      </c>
    </row>
    <row r="45" spans="1:2" ht="15.75" x14ac:dyDescent="0.25">
      <c r="A45" s="182" t="s">
        <v>8</v>
      </c>
    </row>
  </sheetData>
  <hyperlinks>
    <hyperlink ref="J1" location="'Table of Contents'!C2" display="Back to Table of Contents"/>
  </hyperlinks>
  <pageMargins left="0.75" right="0.75" top="1" bottom="1" header="0.5" footer="0.5"/>
  <pageSetup paperSize="9" orientation="portrait" r:id="rId1"/>
  <legacy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7"/>
  <sheetViews>
    <sheetView showGridLines="0" zoomScaleNormal="100" workbookViewId="0"/>
  </sheetViews>
  <sheetFormatPr defaultRowHeight="15" x14ac:dyDescent="0.25"/>
  <cols>
    <col min="1" max="1" width="75.85546875" bestFit="1" customWidth="1"/>
    <col min="2" max="14" width="12.42578125" customWidth="1"/>
  </cols>
  <sheetData>
    <row r="1" spans="1:14" x14ac:dyDescent="0.25">
      <c r="A1" s="8" t="s">
        <v>880</v>
      </c>
      <c r="J1" s="7" t="s">
        <v>892</v>
      </c>
    </row>
    <row r="2" spans="1:14" ht="15.75" thickBot="1" x14ac:dyDescent="0.3">
      <c r="A2" s="2"/>
    </row>
    <row r="3" spans="1:14" ht="15" customHeight="1" x14ac:dyDescent="0.25">
      <c r="A3" s="291" t="s">
        <v>49</v>
      </c>
      <c r="B3" s="287" t="s">
        <v>282</v>
      </c>
      <c r="C3" s="288"/>
      <c r="D3" s="289"/>
      <c r="E3" s="287" t="s">
        <v>273</v>
      </c>
      <c r="F3" s="288"/>
      <c r="G3" s="289"/>
      <c r="H3" s="287" t="s">
        <v>274</v>
      </c>
      <c r="I3" s="288"/>
      <c r="J3" s="289"/>
      <c r="K3" s="287" t="s">
        <v>275</v>
      </c>
      <c r="L3" s="288"/>
      <c r="M3" s="288"/>
      <c r="N3" s="289"/>
    </row>
    <row r="4" spans="1:14" ht="30.95" customHeight="1" thickBot="1" x14ac:dyDescent="0.3">
      <c r="A4" s="292"/>
      <c r="B4" s="15" t="s">
        <v>2</v>
      </c>
      <c r="C4" s="16" t="s">
        <v>3</v>
      </c>
      <c r="D4" s="17" t="s">
        <v>7</v>
      </c>
      <c r="E4" s="15" t="s">
        <v>273</v>
      </c>
      <c r="F4" s="16" t="s">
        <v>881</v>
      </c>
      <c r="G4" s="17" t="s">
        <v>178</v>
      </c>
      <c r="H4" s="15" t="s">
        <v>274</v>
      </c>
      <c r="I4" s="16" t="s">
        <v>882</v>
      </c>
      <c r="J4" s="17" t="s">
        <v>178</v>
      </c>
      <c r="K4" s="15" t="s">
        <v>265</v>
      </c>
      <c r="L4" s="16" t="s">
        <v>266</v>
      </c>
      <c r="M4" s="16" t="s">
        <v>276</v>
      </c>
      <c r="N4" s="17" t="s">
        <v>178</v>
      </c>
    </row>
    <row r="5" spans="1:14" ht="15.75" x14ac:dyDescent="0.25">
      <c r="A5" s="122" t="s">
        <v>285</v>
      </c>
      <c r="B5" s="47">
        <v>2173</v>
      </c>
      <c r="C5" s="48">
        <v>2630</v>
      </c>
      <c r="D5" s="164">
        <v>4816</v>
      </c>
      <c r="E5" s="47">
        <v>122</v>
      </c>
      <c r="F5" s="48">
        <v>3997</v>
      </c>
      <c r="G5" s="49">
        <v>697</v>
      </c>
      <c r="H5" s="47">
        <v>174</v>
      </c>
      <c r="I5" s="48">
        <v>3719</v>
      </c>
      <c r="J5" s="49">
        <v>923</v>
      </c>
      <c r="K5" s="47">
        <v>271</v>
      </c>
      <c r="L5" s="48">
        <v>392</v>
      </c>
      <c r="M5" s="48">
        <v>2208</v>
      </c>
      <c r="N5" s="49">
        <v>1945</v>
      </c>
    </row>
    <row r="6" spans="1:14" ht="15.75" x14ac:dyDescent="0.25">
      <c r="A6" s="61" t="s">
        <v>56</v>
      </c>
      <c r="B6" s="33">
        <v>74</v>
      </c>
      <c r="C6" s="40">
        <v>71</v>
      </c>
      <c r="D6" s="190">
        <v>145</v>
      </c>
      <c r="E6" s="33">
        <v>8</v>
      </c>
      <c r="F6" s="40">
        <v>128</v>
      </c>
      <c r="G6" s="34">
        <v>9</v>
      </c>
      <c r="H6" s="33">
        <v>3</v>
      </c>
      <c r="I6" s="40">
        <v>121</v>
      </c>
      <c r="J6" s="34">
        <v>21</v>
      </c>
      <c r="K6" s="33">
        <v>2</v>
      </c>
      <c r="L6" s="40">
        <v>5</v>
      </c>
      <c r="M6" s="40">
        <v>107</v>
      </c>
      <c r="N6" s="34">
        <v>31</v>
      </c>
    </row>
    <row r="7" spans="1:14" ht="15.75" x14ac:dyDescent="0.25">
      <c r="A7" s="61" t="s">
        <v>286</v>
      </c>
      <c r="B7" s="33">
        <v>80</v>
      </c>
      <c r="C7" s="40">
        <v>99</v>
      </c>
      <c r="D7" s="35">
        <v>179</v>
      </c>
      <c r="E7" s="33">
        <v>1</v>
      </c>
      <c r="F7" s="40">
        <v>152</v>
      </c>
      <c r="G7" s="34">
        <v>26</v>
      </c>
      <c r="H7" s="33">
        <v>8</v>
      </c>
      <c r="I7" s="40">
        <v>137</v>
      </c>
      <c r="J7" s="34">
        <v>34</v>
      </c>
      <c r="K7" s="33">
        <v>25</v>
      </c>
      <c r="L7" s="40">
        <v>9</v>
      </c>
      <c r="M7" s="40">
        <v>114</v>
      </c>
      <c r="N7" s="34">
        <v>31</v>
      </c>
    </row>
    <row r="8" spans="1:14" ht="15.75" x14ac:dyDescent="0.25">
      <c r="A8" s="61" t="s">
        <v>57</v>
      </c>
      <c r="B8" s="33">
        <v>562</v>
      </c>
      <c r="C8" s="40">
        <v>1325</v>
      </c>
      <c r="D8" s="35">
        <v>1887</v>
      </c>
      <c r="E8" s="33">
        <v>26</v>
      </c>
      <c r="F8" s="40">
        <v>1439</v>
      </c>
      <c r="G8" s="34">
        <v>422</v>
      </c>
      <c r="H8" s="33">
        <v>63</v>
      </c>
      <c r="I8" s="40">
        <v>1405</v>
      </c>
      <c r="J8" s="34">
        <v>419</v>
      </c>
      <c r="K8" s="33">
        <v>61</v>
      </c>
      <c r="L8" s="40">
        <v>156</v>
      </c>
      <c r="M8" s="40">
        <v>1076</v>
      </c>
      <c r="N8" s="34">
        <v>594</v>
      </c>
    </row>
    <row r="9" spans="1:14" ht="15.75" x14ac:dyDescent="0.25">
      <c r="A9" s="61" t="s">
        <v>58</v>
      </c>
      <c r="B9" s="33">
        <v>175</v>
      </c>
      <c r="C9" s="40">
        <v>346</v>
      </c>
      <c r="D9" s="35">
        <v>521</v>
      </c>
      <c r="E9" s="33">
        <v>6</v>
      </c>
      <c r="F9" s="40">
        <v>467</v>
      </c>
      <c r="G9" s="34">
        <v>48</v>
      </c>
      <c r="H9" s="33">
        <v>12</v>
      </c>
      <c r="I9" s="40">
        <v>455</v>
      </c>
      <c r="J9" s="34">
        <v>54</v>
      </c>
      <c r="K9" s="33">
        <v>54</v>
      </c>
      <c r="L9" s="40">
        <v>66</v>
      </c>
      <c r="M9" s="40">
        <v>305</v>
      </c>
      <c r="N9" s="34">
        <v>96</v>
      </c>
    </row>
    <row r="10" spans="1:14" ht="15.75" x14ac:dyDescent="0.25">
      <c r="A10" s="61" t="s">
        <v>287</v>
      </c>
      <c r="B10" s="33">
        <v>52</v>
      </c>
      <c r="C10" s="40">
        <v>48</v>
      </c>
      <c r="D10" s="35">
        <v>100</v>
      </c>
      <c r="E10" s="33">
        <v>1</v>
      </c>
      <c r="F10" s="40">
        <v>95</v>
      </c>
      <c r="G10" s="34">
        <v>4</v>
      </c>
      <c r="H10" s="33">
        <v>3</v>
      </c>
      <c r="I10" s="40">
        <v>97</v>
      </c>
      <c r="J10" s="34" t="s">
        <v>25</v>
      </c>
      <c r="K10" s="33">
        <v>3</v>
      </c>
      <c r="L10" s="40">
        <v>10</v>
      </c>
      <c r="M10" s="40">
        <v>84</v>
      </c>
      <c r="N10" s="34">
        <v>3</v>
      </c>
    </row>
    <row r="11" spans="1:14" ht="15.75" x14ac:dyDescent="0.25">
      <c r="A11" s="61" t="s">
        <v>288</v>
      </c>
      <c r="B11" s="33">
        <v>364</v>
      </c>
      <c r="C11" s="40">
        <v>393</v>
      </c>
      <c r="D11" s="35">
        <v>757</v>
      </c>
      <c r="E11" s="33">
        <v>19</v>
      </c>
      <c r="F11" s="40">
        <v>634</v>
      </c>
      <c r="G11" s="34">
        <v>104</v>
      </c>
      <c r="H11" s="33">
        <v>20</v>
      </c>
      <c r="I11" s="40">
        <v>670</v>
      </c>
      <c r="J11" s="34">
        <v>67</v>
      </c>
      <c r="K11" s="33">
        <v>35</v>
      </c>
      <c r="L11" s="40">
        <v>51</v>
      </c>
      <c r="M11" s="40">
        <v>567</v>
      </c>
      <c r="N11" s="34">
        <v>104</v>
      </c>
    </row>
    <row r="12" spans="1:14" ht="15.75" x14ac:dyDescent="0.25">
      <c r="A12" s="61" t="s">
        <v>59</v>
      </c>
      <c r="B12" s="33">
        <v>128</v>
      </c>
      <c r="C12" s="40">
        <v>228</v>
      </c>
      <c r="D12" s="35">
        <v>356</v>
      </c>
      <c r="E12" s="33">
        <v>5</v>
      </c>
      <c r="F12" s="40">
        <v>348</v>
      </c>
      <c r="G12" s="34">
        <v>3</v>
      </c>
      <c r="H12" s="33">
        <v>11</v>
      </c>
      <c r="I12" s="40">
        <v>338</v>
      </c>
      <c r="J12" s="34">
        <v>7</v>
      </c>
      <c r="K12" s="33">
        <v>42</v>
      </c>
      <c r="L12" s="40">
        <v>54</v>
      </c>
      <c r="M12" s="40">
        <v>242</v>
      </c>
      <c r="N12" s="34">
        <v>18</v>
      </c>
    </row>
    <row r="13" spans="1:14" ht="15.75" x14ac:dyDescent="0.25">
      <c r="A13" s="61" t="s">
        <v>60</v>
      </c>
      <c r="B13" s="33">
        <v>18</v>
      </c>
      <c r="C13" s="40">
        <v>61</v>
      </c>
      <c r="D13" s="35">
        <v>79</v>
      </c>
      <c r="E13" s="33" t="s">
        <v>25</v>
      </c>
      <c r="F13" s="40">
        <v>67</v>
      </c>
      <c r="G13" s="34">
        <v>12</v>
      </c>
      <c r="H13" s="33">
        <v>6</v>
      </c>
      <c r="I13" s="40">
        <v>60</v>
      </c>
      <c r="J13" s="34">
        <v>13</v>
      </c>
      <c r="K13" s="33">
        <v>8</v>
      </c>
      <c r="L13" s="40">
        <v>16</v>
      </c>
      <c r="M13" s="40">
        <v>41</v>
      </c>
      <c r="N13" s="34">
        <v>14</v>
      </c>
    </row>
    <row r="14" spans="1:14" ht="15.75" x14ac:dyDescent="0.25">
      <c r="A14" s="61" t="s">
        <v>61</v>
      </c>
      <c r="B14" s="33">
        <v>5</v>
      </c>
      <c r="C14" s="40">
        <v>4</v>
      </c>
      <c r="D14" s="35">
        <v>9</v>
      </c>
      <c r="E14" s="33" t="s">
        <v>25</v>
      </c>
      <c r="F14" s="40">
        <v>3</v>
      </c>
      <c r="G14" s="34">
        <v>6</v>
      </c>
      <c r="H14" s="33" t="s">
        <v>25</v>
      </c>
      <c r="I14" s="40">
        <v>3</v>
      </c>
      <c r="J14" s="34">
        <v>6</v>
      </c>
      <c r="K14" s="33" t="s">
        <v>25</v>
      </c>
      <c r="L14" s="40" t="s">
        <v>25</v>
      </c>
      <c r="M14" s="40">
        <v>1</v>
      </c>
      <c r="N14" s="34">
        <v>8</v>
      </c>
    </row>
    <row r="15" spans="1:14" ht="15.75" x14ac:dyDescent="0.25">
      <c r="A15" s="61" t="s">
        <v>289</v>
      </c>
      <c r="B15" s="33">
        <v>201</v>
      </c>
      <c r="C15" s="40">
        <v>277</v>
      </c>
      <c r="D15" s="35">
        <v>478</v>
      </c>
      <c r="E15" s="33">
        <v>5</v>
      </c>
      <c r="F15" s="40">
        <v>467</v>
      </c>
      <c r="G15" s="34">
        <v>6</v>
      </c>
      <c r="H15" s="33">
        <v>13</v>
      </c>
      <c r="I15" s="40">
        <v>454</v>
      </c>
      <c r="J15" s="34">
        <v>11</v>
      </c>
      <c r="K15" s="33">
        <v>50</v>
      </c>
      <c r="L15" s="40">
        <v>83</v>
      </c>
      <c r="M15" s="40">
        <v>329</v>
      </c>
      <c r="N15" s="34">
        <v>16</v>
      </c>
    </row>
    <row r="16" spans="1:14" ht="15.75" x14ac:dyDescent="0.25">
      <c r="A16" s="61" t="s">
        <v>62</v>
      </c>
      <c r="B16" s="33">
        <v>203</v>
      </c>
      <c r="C16" s="40">
        <v>625</v>
      </c>
      <c r="D16" s="35">
        <v>828</v>
      </c>
      <c r="E16" s="33">
        <v>17</v>
      </c>
      <c r="F16" s="40">
        <v>688</v>
      </c>
      <c r="G16" s="34">
        <v>123</v>
      </c>
      <c r="H16" s="33">
        <v>14</v>
      </c>
      <c r="I16" s="40">
        <v>699</v>
      </c>
      <c r="J16" s="34">
        <v>115</v>
      </c>
      <c r="K16" s="33">
        <v>37</v>
      </c>
      <c r="L16" s="40">
        <v>63</v>
      </c>
      <c r="M16" s="40">
        <v>482</v>
      </c>
      <c r="N16" s="34">
        <v>246</v>
      </c>
    </row>
    <row r="17" spans="1:14" ht="15.75" x14ac:dyDescent="0.25">
      <c r="A17" s="61" t="s">
        <v>290</v>
      </c>
      <c r="B17" s="33">
        <v>33</v>
      </c>
      <c r="C17" s="40">
        <v>109</v>
      </c>
      <c r="D17" s="35">
        <v>142</v>
      </c>
      <c r="E17" s="33">
        <v>2</v>
      </c>
      <c r="F17" s="40">
        <v>132</v>
      </c>
      <c r="G17" s="34">
        <v>8</v>
      </c>
      <c r="H17" s="33">
        <v>4</v>
      </c>
      <c r="I17" s="40">
        <v>127</v>
      </c>
      <c r="J17" s="34">
        <v>11</v>
      </c>
      <c r="K17" s="33">
        <v>7</v>
      </c>
      <c r="L17" s="40">
        <v>27</v>
      </c>
      <c r="M17" s="40">
        <v>97</v>
      </c>
      <c r="N17" s="34">
        <v>11</v>
      </c>
    </row>
    <row r="18" spans="1:14" ht="15.75" x14ac:dyDescent="0.25">
      <c r="A18" s="61" t="s">
        <v>291</v>
      </c>
      <c r="B18" s="33">
        <v>81</v>
      </c>
      <c r="C18" s="40">
        <v>155</v>
      </c>
      <c r="D18" s="35">
        <v>236</v>
      </c>
      <c r="E18" s="33">
        <v>10</v>
      </c>
      <c r="F18" s="40">
        <v>203</v>
      </c>
      <c r="G18" s="34">
        <v>23</v>
      </c>
      <c r="H18" s="33">
        <v>11</v>
      </c>
      <c r="I18" s="40">
        <v>202</v>
      </c>
      <c r="J18" s="34">
        <v>23</v>
      </c>
      <c r="K18" s="33">
        <v>11</v>
      </c>
      <c r="L18" s="40">
        <v>26</v>
      </c>
      <c r="M18" s="40">
        <v>174</v>
      </c>
      <c r="N18" s="34">
        <v>25</v>
      </c>
    </row>
    <row r="19" spans="1:14" ht="15.75" x14ac:dyDescent="0.25">
      <c r="A19" s="61" t="s">
        <v>292</v>
      </c>
      <c r="B19" s="33">
        <v>130</v>
      </c>
      <c r="C19" s="40">
        <v>283</v>
      </c>
      <c r="D19" s="35">
        <v>413</v>
      </c>
      <c r="E19" s="33">
        <v>7</v>
      </c>
      <c r="F19" s="40">
        <v>366</v>
      </c>
      <c r="G19" s="34">
        <v>40</v>
      </c>
      <c r="H19" s="33">
        <v>17</v>
      </c>
      <c r="I19" s="40">
        <v>367</v>
      </c>
      <c r="J19" s="34">
        <v>29</v>
      </c>
      <c r="K19" s="33">
        <v>23</v>
      </c>
      <c r="L19" s="40">
        <v>57</v>
      </c>
      <c r="M19" s="40">
        <v>306</v>
      </c>
      <c r="N19" s="34">
        <v>27</v>
      </c>
    </row>
    <row r="20" spans="1:14" ht="15.75" x14ac:dyDescent="0.25">
      <c r="A20" s="61" t="s">
        <v>293</v>
      </c>
      <c r="B20" s="33">
        <v>17</v>
      </c>
      <c r="C20" s="40">
        <v>28</v>
      </c>
      <c r="D20" s="35">
        <v>45</v>
      </c>
      <c r="E20" s="33" t="s">
        <v>25</v>
      </c>
      <c r="F20" s="40">
        <v>41</v>
      </c>
      <c r="G20" s="34">
        <v>4</v>
      </c>
      <c r="H20" s="33">
        <v>1</v>
      </c>
      <c r="I20" s="40">
        <v>39</v>
      </c>
      <c r="J20" s="34">
        <v>5</v>
      </c>
      <c r="K20" s="33">
        <v>1</v>
      </c>
      <c r="L20" s="40">
        <v>1</v>
      </c>
      <c r="M20" s="40">
        <v>36</v>
      </c>
      <c r="N20" s="34">
        <v>7</v>
      </c>
    </row>
    <row r="21" spans="1:14" ht="15.75" x14ac:dyDescent="0.25">
      <c r="A21" s="61" t="s">
        <v>64</v>
      </c>
      <c r="B21" s="33">
        <v>39</v>
      </c>
      <c r="C21" s="40">
        <v>65</v>
      </c>
      <c r="D21" s="35">
        <v>104</v>
      </c>
      <c r="E21" s="33" t="s">
        <v>25</v>
      </c>
      <c r="F21" s="40">
        <v>84</v>
      </c>
      <c r="G21" s="34">
        <v>20</v>
      </c>
      <c r="H21" s="33">
        <v>3</v>
      </c>
      <c r="I21" s="40">
        <v>80</v>
      </c>
      <c r="J21" s="34">
        <v>21</v>
      </c>
      <c r="K21" s="33">
        <v>4</v>
      </c>
      <c r="L21" s="40">
        <v>6</v>
      </c>
      <c r="M21" s="40">
        <v>70</v>
      </c>
      <c r="N21" s="34">
        <v>24</v>
      </c>
    </row>
    <row r="22" spans="1:14" ht="15.75" x14ac:dyDescent="0.25">
      <c r="A22" s="61" t="s">
        <v>294</v>
      </c>
      <c r="B22" s="33">
        <v>2</v>
      </c>
      <c r="C22" s="40">
        <v>3</v>
      </c>
      <c r="D22" s="35">
        <v>5</v>
      </c>
      <c r="E22" s="33" t="s">
        <v>25</v>
      </c>
      <c r="F22" s="40">
        <v>4</v>
      </c>
      <c r="G22" s="34">
        <v>1</v>
      </c>
      <c r="H22" s="33" t="s">
        <v>25</v>
      </c>
      <c r="I22" s="40">
        <v>4</v>
      </c>
      <c r="J22" s="34">
        <v>1</v>
      </c>
      <c r="K22" s="33" t="s">
        <v>25</v>
      </c>
      <c r="L22" s="40" t="s">
        <v>25</v>
      </c>
      <c r="M22" s="40">
        <v>3</v>
      </c>
      <c r="N22" s="34">
        <v>2</v>
      </c>
    </row>
    <row r="23" spans="1:14" ht="15.75" x14ac:dyDescent="0.25">
      <c r="A23" s="61" t="s">
        <v>295</v>
      </c>
      <c r="B23" s="33">
        <v>1234</v>
      </c>
      <c r="C23" s="40">
        <v>1773</v>
      </c>
      <c r="D23" s="35">
        <v>3012</v>
      </c>
      <c r="E23" s="33">
        <v>147</v>
      </c>
      <c r="F23" s="40">
        <v>2534</v>
      </c>
      <c r="G23" s="34">
        <v>331</v>
      </c>
      <c r="H23" s="33">
        <v>140</v>
      </c>
      <c r="I23" s="40">
        <v>2570</v>
      </c>
      <c r="J23" s="34">
        <v>302</v>
      </c>
      <c r="K23" s="33">
        <v>104</v>
      </c>
      <c r="L23" s="40">
        <v>165</v>
      </c>
      <c r="M23" s="40">
        <v>1840</v>
      </c>
      <c r="N23" s="34">
        <v>903</v>
      </c>
    </row>
    <row r="24" spans="1:14" ht="15.75" x14ac:dyDescent="0.25">
      <c r="A24" s="61" t="s">
        <v>79</v>
      </c>
      <c r="B24" s="33">
        <v>936</v>
      </c>
      <c r="C24" s="40">
        <v>539</v>
      </c>
      <c r="D24" s="35">
        <v>1478</v>
      </c>
      <c r="E24" s="33">
        <v>23</v>
      </c>
      <c r="F24" s="40">
        <v>1301</v>
      </c>
      <c r="G24" s="34">
        <v>154</v>
      </c>
      <c r="H24" s="33">
        <v>43</v>
      </c>
      <c r="I24" s="40">
        <v>1366</v>
      </c>
      <c r="J24" s="34">
        <v>69</v>
      </c>
      <c r="K24" s="33">
        <v>185</v>
      </c>
      <c r="L24" s="40">
        <v>138</v>
      </c>
      <c r="M24" s="40">
        <v>1086</v>
      </c>
      <c r="N24" s="34">
        <v>69</v>
      </c>
    </row>
    <row r="25" spans="1:14" ht="15.75" x14ac:dyDescent="0.25">
      <c r="A25" s="61" t="s">
        <v>80</v>
      </c>
      <c r="B25" s="33">
        <v>154</v>
      </c>
      <c r="C25" s="40">
        <v>174</v>
      </c>
      <c r="D25" s="35">
        <v>329</v>
      </c>
      <c r="E25" s="33">
        <v>3</v>
      </c>
      <c r="F25" s="40">
        <v>310</v>
      </c>
      <c r="G25" s="34">
        <v>16</v>
      </c>
      <c r="H25" s="33">
        <v>13</v>
      </c>
      <c r="I25" s="40">
        <v>297</v>
      </c>
      <c r="J25" s="34">
        <v>19</v>
      </c>
      <c r="K25" s="33">
        <v>5</v>
      </c>
      <c r="L25" s="40">
        <v>37</v>
      </c>
      <c r="M25" s="40">
        <v>260</v>
      </c>
      <c r="N25" s="34">
        <v>27</v>
      </c>
    </row>
    <row r="26" spans="1:14" ht="15.75" x14ac:dyDescent="0.25">
      <c r="A26" s="61" t="s">
        <v>81</v>
      </c>
      <c r="B26" s="33">
        <v>11</v>
      </c>
      <c r="C26" s="40">
        <v>15</v>
      </c>
      <c r="D26" s="35">
        <v>26</v>
      </c>
      <c r="E26" s="33" t="s">
        <v>25</v>
      </c>
      <c r="F26" s="40">
        <v>18</v>
      </c>
      <c r="G26" s="34">
        <v>8</v>
      </c>
      <c r="H26" s="33" t="s">
        <v>25</v>
      </c>
      <c r="I26" s="40">
        <v>19</v>
      </c>
      <c r="J26" s="34">
        <v>7</v>
      </c>
      <c r="K26" s="33">
        <v>1</v>
      </c>
      <c r="L26" s="40">
        <v>2</v>
      </c>
      <c r="M26" s="40">
        <v>15</v>
      </c>
      <c r="N26" s="34">
        <v>8</v>
      </c>
    </row>
    <row r="27" spans="1:14" ht="15.75" x14ac:dyDescent="0.25">
      <c r="A27" s="61" t="s">
        <v>296</v>
      </c>
      <c r="B27" s="33">
        <v>73</v>
      </c>
      <c r="C27" s="40">
        <v>142</v>
      </c>
      <c r="D27" s="35">
        <v>215</v>
      </c>
      <c r="E27" s="33">
        <v>13</v>
      </c>
      <c r="F27" s="40">
        <v>180</v>
      </c>
      <c r="G27" s="34">
        <v>22</v>
      </c>
      <c r="H27" s="33">
        <v>4</v>
      </c>
      <c r="I27" s="40">
        <v>182</v>
      </c>
      <c r="J27" s="34">
        <v>29</v>
      </c>
      <c r="K27" s="33">
        <v>1</v>
      </c>
      <c r="L27" s="40">
        <v>12</v>
      </c>
      <c r="M27" s="40">
        <v>135</v>
      </c>
      <c r="N27" s="34">
        <v>67</v>
      </c>
    </row>
    <row r="28" spans="1:14" ht="15.75" x14ac:dyDescent="0.25">
      <c r="A28" s="61" t="s">
        <v>297</v>
      </c>
      <c r="B28" s="33">
        <v>135</v>
      </c>
      <c r="C28" s="40">
        <v>131</v>
      </c>
      <c r="D28" s="35">
        <v>267</v>
      </c>
      <c r="E28" s="33">
        <v>4</v>
      </c>
      <c r="F28" s="40">
        <v>255</v>
      </c>
      <c r="G28" s="34">
        <v>8</v>
      </c>
      <c r="H28" s="33">
        <v>15</v>
      </c>
      <c r="I28" s="40">
        <v>232</v>
      </c>
      <c r="J28" s="34">
        <v>20</v>
      </c>
      <c r="K28" s="33">
        <v>20</v>
      </c>
      <c r="L28" s="40">
        <v>13</v>
      </c>
      <c r="M28" s="40">
        <v>216</v>
      </c>
      <c r="N28" s="34">
        <v>18</v>
      </c>
    </row>
    <row r="29" spans="1:14" ht="15.75" x14ac:dyDescent="0.25">
      <c r="A29" s="61" t="s">
        <v>298</v>
      </c>
      <c r="B29" s="33">
        <v>2</v>
      </c>
      <c r="C29" s="40" t="s">
        <v>25</v>
      </c>
      <c r="D29" s="35">
        <v>2</v>
      </c>
      <c r="E29" s="33" t="s">
        <v>25</v>
      </c>
      <c r="F29" s="40">
        <v>2</v>
      </c>
      <c r="G29" s="34" t="s">
        <v>25</v>
      </c>
      <c r="H29" s="33" t="s">
        <v>25</v>
      </c>
      <c r="I29" s="40">
        <v>2</v>
      </c>
      <c r="J29" s="34" t="s">
        <v>25</v>
      </c>
      <c r="K29" s="33" t="s">
        <v>25</v>
      </c>
      <c r="L29" s="40" t="s">
        <v>25</v>
      </c>
      <c r="M29" s="40">
        <v>2</v>
      </c>
      <c r="N29" s="34" t="s">
        <v>25</v>
      </c>
    </row>
    <row r="30" spans="1:14" ht="15.75" x14ac:dyDescent="0.25">
      <c r="A30" s="61" t="s">
        <v>70</v>
      </c>
      <c r="B30" s="33">
        <v>8902</v>
      </c>
      <c r="C30" s="40">
        <v>8108</v>
      </c>
      <c r="D30" s="35">
        <v>17040</v>
      </c>
      <c r="E30" s="33">
        <v>399</v>
      </c>
      <c r="F30" s="40">
        <v>10133</v>
      </c>
      <c r="G30" s="34">
        <v>6508</v>
      </c>
      <c r="H30" s="33">
        <v>480</v>
      </c>
      <c r="I30" s="40">
        <v>10095</v>
      </c>
      <c r="J30" s="34">
        <v>6465</v>
      </c>
      <c r="K30" s="33">
        <v>248</v>
      </c>
      <c r="L30" s="40">
        <v>1856</v>
      </c>
      <c r="M30" s="40">
        <v>9571</v>
      </c>
      <c r="N30" s="34">
        <v>5365</v>
      </c>
    </row>
    <row r="31" spans="1:14" ht="15.75" x14ac:dyDescent="0.25">
      <c r="A31" s="61" t="s">
        <v>71</v>
      </c>
      <c r="B31" s="33">
        <v>157</v>
      </c>
      <c r="C31" s="40">
        <v>339</v>
      </c>
      <c r="D31" s="35">
        <v>496</v>
      </c>
      <c r="E31" s="33">
        <v>9</v>
      </c>
      <c r="F31" s="40">
        <v>403</v>
      </c>
      <c r="G31" s="34">
        <v>84</v>
      </c>
      <c r="H31" s="33">
        <v>16</v>
      </c>
      <c r="I31" s="40">
        <v>335</v>
      </c>
      <c r="J31" s="34">
        <v>145</v>
      </c>
      <c r="K31" s="33">
        <v>26</v>
      </c>
      <c r="L31" s="40">
        <v>23</v>
      </c>
      <c r="M31" s="40">
        <v>336</v>
      </c>
      <c r="N31" s="34">
        <v>111</v>
      </c>
    </row>
    <row r="32" spans="1:14" ht="15.75" x14ac:dyDescent="0.25">
      <c r="A32" s="61" t="s">
        <v>299</v>
      </c>
      <c r="B32" s="33">
        <v>412</v>
      </c>
      <c r="C32" s="40">
        <v>836</v>
      </c>
      <c r="D32" s="35">
        <v>1250</v>
      </c>
      <c r="E32" s="33">
        <v>43</v>
      </c>
      <c r="F32" s="40">
        <v>1119</v>
      </c>
      <c r="G32" s="34">
        <v>88</v>
      </c>
      <c r="H32" s="33">
        <v>73</v>
      </c>
      <c r="I32" s="40">
        <v>1094</v>
      </c>
      <c r="J32" s="34">
        <v>83</v>
      </c>
      <c r="K32" s="33">
        <v>77</v>
      </c>
      <c r="L32" s="40">
        <v>112</v>
      </c>
      <c r="M32" s="40">
        <v>941</v>
      </c>
      <c r="N32" s="34">
        <v>120</v>
      </c>
    </row>
    <row r="33" spans="1:14" ht="15.75" x14ac:dyDescent="0.25">
      <c r="A33" s="61" t="s">
        <v>72</v>
      </c>
      <c r="B33" s="33">
        <v>54</v>
      </c>
      <c r="C33" s="40">
        <v>109</v>
      </c>
      <c r="D33" s="35">
        <v>163</v>
      </c>
      <c r="E33" s="33">
        <v>2</v>
      </c>
      <c r="F33" s="40">
        <v>113</v>
      </c>
      <c r="G33" s="34">
        <v>48</v>
      </c>
      <c r="H33" s="33">
        <v>14</v>
      </c>
      <c r="I33" s="40">
        <v>99</v>
      </c>
      <c r="J33" s="34">
        <v>50</v>
      </c>
      <c r="K33" s="33">
        <v>10</v>
      </c>
      <c r="L33" s="40">
        <v>13</v>
      </c>
      <c r="M33" s="40">
        <v>89</v>
      </c>
      <c r="N33" s="34">
        <v>51</v>
      </c>
    </row>
    <row r="34" spans="1:14" ht="15.75" x14ac:dyDescent="0.25">
      <c r="A34" s="61" t="s">
        <v>300</v>
      </c>
      <c r="B34" s="33">
        <v>31</v>
      </c>
      <c r="C34" s="40">
        <v>51</v>
      </c>
      <c r="D34" s="35">
        <v>82</v>
      </c>
      <c r="E34" s="33">
        <v>1</v>
      </c>
      <c r="F34" s="40">
        <v>61</v>
      </c>
      <c r="G34" s="34">
        <v>20</v>
      </c>
      <c r="H34" s="33">
        <v>1</v>
      </c>
      <c r="I34" s="40">
        <v>78</v>
      </c>
      <c r="J34" s="34">
        <v>3</v>
      </c>
      <c r="K34" s="33">
        <v>6</v>
      </c>
      <c r="L34" s="40">
        <v>15</v>
      </c>
      <c r="M34" s="40">
        <v>54</v>
      </c>
      <c r="N34" s="34">
        <v>7</v>
      </c>
    </row>
    <row r="35" spans="1:14" ht="15.75" x14ac:dyDescent="0.25">
      <c r="A35" s="61" t="s">
        <v>301</v>
      </c>
      <c r="B35" s="33">
        <v>1173</v>
      </c>
      <c r="C35" s="40">
        <v>1769</v>
      </c>
      <c r="D35" s="35">
        <v>2944</v>
      </c>
      <c r="E35" s="33">
        <v>69</v>
      </c>
      <c r="F35" s="40">
        <v>2445</v>
      </c>
      <c r="G35" s="34">
        <v>430</v>
      </c>
      <c r="H35" s="33">
        <v>123</v>
      </c>
      <c r="I35" s="40">
        <v>2446</v>
      </c>
      <c r="J35" s="34">
        <v>375</v>
      </c>
      <c r="K35" s="33">
        <v>209</v>
      </c>
      <c r="L35" s="40">
        <v>263</v>
      </c>
      <c r="M35" s="40">
        <v>2042</v>
      </c>
      <c r="N35" s="34">
        <v>430</v>
      </c>
    </row>
    <row r="36" spans="1:14" ht="15.75" x14ac:dyDescent="0.25">
      <c r="A36" s="61" t="s">
        <v>74</v>
      </c>
      <c r="B36" s="33">
        <v>2</v>
      </c>
      <c r="C36" s="40">
        <v>14</v>
      </c>
      <c r="D36" s="35">
        <v>16</v>
      </c>
      <c r="E36" s="33" t="s">
        <v>25</v>
      </c>
      <c r="F36" s="40">
        <v>12</v>
      </c>
      <c r="G36" s="34">
        <v>4</v>
      </c>
      <c r="H36" s="33" t="s">
        <v>25</v>
      </c>
      <c r="I36" s="40">
        <v>12</v>
      </c>
      <c r="J36" s="34">
        <v>4</v>
      </c>
      <c r="K36" s="33">
        <v>1</v>
      </c>
      <c r="L36" s="40" t="s">
        <v>25</v>
      </c>
      <c r="M36" s="40">
        <v>10</v>
      </c>
      <c r="N36" s="34">
        <v>5</v>
      </c>
    </row>
    <row r="37" spans="1:14" ht="15.75" x14ac:dyDescent="0.25">
      <c r="A37" s="61" t="s">
        <v>302</v>
      </c>
      <c r="B37" s="33">
        <v>14</v>
      </c>
      <c r="C37" s="40">
        <v>17</v>
      </c>
      <c r="D37" s="35">
        <v>31</v>
      </c>
      <c r="E37" s="33">
        <v>1</v>
      </c>
      <c r="F37" s="40">
        <v>17</v>
      </c>
      <c r="G37" s="34">
        <v>13</v>
      </c>
      <c r="H37" s="33" t="s">
        <v>25</v>
      </c>
      <c r="I37" s="40">
        <v>18</v>
      </c>
      <c r="J37" s="34">
        <v>13</v>
      </c>
      <c r="K37" s="33" t="s">
        <v>25</v>
      </c>
      <c r="L37" s="40">
        <v>1</v>
      </c>
      <c r="M37" s="40">
        <v>17</v>
      </c>
      <c r="N37" s="34">
        <v>13</v>
      </c>
    </row>
    <row r="38" spans="1:14" ht="15.75" x14ac:dyDescent="0.25">
      <c r="A38" s="61" t="s">
        <v>73</v>
      </c>
      <c r="B38" s="33">
        <v>59</v>
      </c>
      <c r="C38" s="40">
        <v>126</v>
      </c>
      <c r="D38" s="35">
        <v>185</v>
      </c>
      <c r="E38" s="33">
        <v>1</v>
      </c>
      <c r="F38" s="40">
        <v>154</v>
      </c>
      <c r="G38" s="34">
        <v>30</v>
      </c>
      <c r="H38" s="33">
        <v>6</v>
      </c>
      <c r="I38" s="40">
        <v>150</v>
      </c>
      <c r="J38" s="34">
        <v>29</v>
      </c>
      <c r="K38" s="33">
        <v>4</v>
      </c>
      <c r="L38" s="40">
        <v>13</v>
      </c>
      <c r="M38" s="40">
        <v>138</v>
      </c>
      <c r="N38" s="34">
        <v>30</v>
      </c>
    </row>
    <row r="39" spans="1:14" ht="15.75" x14ac:dyDescent="0.25">
      <c r="A39" s="61" t="s">
        <v>75</v>
      </c>
      <c r="B39" s="33">
        <v>227</v>
      </c>
      <c r="C39" s="40">
        <v>372</v>
      </c>
      <c r="D39" s="35">
        <v>599</v>
      </c>
      <c r="E39" s="33">
        <v>15</v>
      </c>
      <c r="F39" s="40">
        <v>539</v>
      </c>
      <c r="G39" s="34">
        <v>45</v>
      </c>
      <c r="H39" s="33">
        <v>22</v>
      </c>
      <c r="I39" s="40">
        <v>561</v>
      </c>
      <c r="J39" s="34">
        <v>16</v>
      </c>
      <c r="K39" s="33">
        <v>40</v>
      </c>
      <c r="L39" s="40">
        <v>85</v>
      </c>
      <c r="M39" s="40">
        <v>450</v>
      </c>
      <c r="N39" s="34">
        <v>24</v>
      </c>
    </row>
    <row r="40" spans="1:14" ht="15.75" x14ac:dyDescent="0.25">
      <c r="A40" s="61" t="s">
        <v>76</v>
      </c>
      <c r="B40" s="33">
        <v>68</v>
      </c>
      <c r="C40" s="40">
        <v>157</v>
      </c>
      <c r="D40" s="35">
        <v>225</v>
      </c>
      <c r="E40" s="33">
        <v>2</v>
      </c>
      <c r="F40" s="40">
        <v>141</v>
      </c>
      <c r="G40" s="34">
        <v>82</v>
      </c>
      <c r="H40" s="33">
        <v>3</v>
      </c>
      <c r="I40" s="40">
        <v>132</v>
      </c>
      <c r="J40" s="34">
        <v>90</v>
      </c>
      <c r="K40" s="33">
        <v>6</v>
      </c>
      <c r="L40" s="40">
        <v>22</v>
      </c>
      <c r="M40" s="40">
        <v>113</v>
      </c>
      <c r="N40" s="34">
        <v>84</v>
      </c>
    </row>
    <row r="41" spans="1:14" ht="15.75" x14ac:dyDescent="0.25">
      <c r="A41" s="61" t="s">
        <v>303</v>
      </c>
      <c r="B41" s="33">
        <v>316</v>
      </c>
      <c r="C41" s="40">
        <v>579</v>
      </c>
      <c r="D41" s="35">
        <v>896</v>
      </c>
      <c r="E41" s="33">
        <v>8</v>
      </c>
      <c r="F41" s="40">
        <v>763</v>
      </c>
      <c r="G41" s="34">
        <v>125</v>
      </c>
      <c r="H41" s="33">
        <v>30</v>
      </c>
      <c r="I41" s="40">
        <v>747</v>
      </c>
      <c r="J41" s="34">
        <v>119</v>
      </c>
      <c r="K41" s="33">
        <v>54</v>
      </c>
      <c r="L41" s="40">
        <v>112</v>
      </c>
      <c r="M41" s="40">
        <v>614</v>
      </c>
      <c r="N41" s="34">
        <v>116</v>
      </c>
    </row>
    <row r="42" spans="1:14" ht="15.75" x14ac:dyDescent="0.25">
      <c r="A42" s="61" t="s">
        <v>77</v>
      </c>
      <c r="B42" s="33">
        <v>23</v>
      </c>
      <c r="C42" s="40">
        <v>69</v>
      </c>
      <c r="D42" s="35">
        <v>92</v>
      </c>
      <c r="E42" s="33">
        <v>1</v>
      </c>
      <c r="F42" s="40">
        <v>85</v>
      </c>
      <c r="G42" s="34">
        <v>6</v>
      </c>
      <c r="H42" s="33">
        <v>8</v>
      </c>
      <c r="I42" s="40">
        <v>82</v>
      </c>
      <c r="J42" s="34">
        <v>2</v>
      </c>
      <c r="K42" s="33">
        <v>5</v>
      </c>
      <c r="L42" s="40">
        <v>7</v>
      </c>
      <c r="M42" s="40">
        <v>68</v>
      </c>
      <c r="N42" s="34">
        <v>12</v>
      </c>
    </row>
    <row r="43" spans="1:14" ht="15.75" x14ac:dyDescent="0.25">
      <c r="A43" s="61" t="s">
        <v>82</v>
      </c>
      <c r="B43" s="33">
        <v>648</v>
      </c>
      <c r="C43" s="40">
        <v>847</v>
      </c>
      <c r="D43" s="35">
        <v>1497</v>
      </c>
      <c r="E43" s="33">
        <v>51</v>
      </c>
      <c r="F43" s="40">
        <v>1370</v>
      </c>
      <c r="G43" s="34">
        <v>76</v>
      </c>
      <c r="H43" s="33">
        <v>88</v>
      </c>
      <c r="I43" s="40">
        <v>1322</v>
      </c>
      <c r="J43" s="34">
        <v>87</v>
      </c>
      <c r="K43" s="33">
        <v>151</v>
      </c>
      <c r="L43" s="40">
        <v>160</v>
      </c>
      <c r="M43" s="40">
        <v>903</v>
      </c>
      <c r="N43" s="34">
        <v>283</v>
      </c>
    </row>
    <row r="44" spans="1:14" ht="15.75" x14ac:dyDescent="0.25">
      <c r="A44" s="61" t="s">
        <v>83</v>
      </c>
      <c r="B44" s="33">
        <v>227</v>
      </c>
      <c r="C44" s="40">
        <v>470</v>
      </c>
      <c r="D44" s="35">
        <v>698</v>
      </c>
      <c r="E44" s="33">
        <v>19</v>
      </c>
      <c r="F44" s="40">
        <v>552</v>
      </c>
      <c r="G44" s="34">
        <v>127</v>
      </c>
      <c r="H44" s="33">
        <v>21</v>
      </c>
      <c r="I44" s="40">
        <v>539</v>
      </c>
      <c r="J44" s="34">
        <v>138</v>
      </c>
      <c r="K44" s="33">
        <v>20</v>
      </c>
      <c r="L44" s="40">
        <v>39</v>
      </c>
      <c r="M44" s="40">
        <v>461</v>
      </c>
      <c r="N44" s="34">
        <v>178</v>
      </c>
    </row>
    <row r="45" spans="1:14" ht="15.75" x14ac:dyDescent="0.25">
      <c r="A45" s="61" t="s">
        <v>304</v>
      </c>
      <c r="B45" s="33">
        <v>100</v>
      </c>
      <c r="C45" s="40">
        <v>114</v>
      </c>
      <c r="D45" s="35">
        <v>215</v>
      </c>
      <c r="E45" s="33" t="s">
        <v>25</v>
      </c>
      <c r="F45" s="40">
        <v>203</v>
      </c>
      <c r="G45" s="34">
        <v>12</v>
      </c>
      <c r="H45" s="33">
        <v>11</v>
      </c>
      <c r="I45" s="40">
        <v>195</v>
      </c>
      <c r="J45" s="34">
        <v>9</v>
      </c>
      <c r="K45" s="33">
        <v>27</v>
      </c>
      <c r="L45" s="40">
        <v>23</v>
      </c>
      <c r="M45" s="40">
        <v>156</v>
      </c>
      <c r="N45" s="34">
        <v>9</v>
      </c>
    </row>
    <row r="46" spans="1:14" ht="15.75" x14ac:dyDescent="0.25">
      <c r="A46" s="61" t="s">
        <v>84</v>
      </c>
      <c r="B46" s="33">
        <v>112</v>
      </c>
      <c r="C46" s="40">
        <v>130</v>
      </c>
      <c r="D46" s="35">
        <v>242</v>
      </c>
      <c r="E46" s="33" t="s">
        <v>25</v>
      </c>
      <c r="F46" s="40">
        <v>144</v>
      </c>
      <c r="G46" s="34">
        <v>98</v>
      </c>
      <c r="H46" s="33" t="s">
        <v>25</v>
      </c>
      <c r="I46" s="40">
        <v>144</v>
      </c>
      <c r="J46" s="34">
        <v>98</v>
      </c>
      <c r="K46" s="33">
        <v>26</v>
      </c>
      <c r="L46" s="40">
        <v>14</v>
      </c>
      <c r="M46" s="40">
        <v>94</v>
      </c>
      <c r="N46" s="34">
        <v>108</v>
      </c>
    </row>
    <row r="47" spans="1:14" ht="15.75" x14ac:dyDescent="0.25">
      <c r="A47" s="61" t="s">
        <v>305</v>
      </c>
      <c r="B47" s="33">
        <v>14</v>
      </c>
      <c r="C47" s="40">
        <v>42</v>
      </c>
      <c r="D47" s="35">
        <v>56</v>
      </c>
      <c r="E47" s="33">
        <v>1</v>
      </c>
      <c r="F47" s="40">
        <v>55</v>
      </c>
      <c r="G47" s="34" t="s">
        <v>25</v>
      </c>
      <c r="H47" s="33">
        <v>2</v>
      </c>
      <c r="I47" s="40">
        <v>53</v>
      </c>
      <c r="J47" s="34">
        <v>1</v>
      </c>
      <c r="K47" s="33">
        <v>5</v>
      </c>
      <c r="L47" s="40">
        <v>1</v>
      </c>
      <c r="M47" s="40">
        <v>40</v>
      </c>
      <c r="N47" s="34">
        <v>10</v>
      </c>
    </row>
    <row r="48" spans="1:14" ht="15.75" x14ac:dyDescent="0.25">
      <c r="A48" s="61" t="s">
        <v>85</v>
      </c>
      <c r="B48" s="33">
        <v>1847</v>
      </c>
      <c r="C48" s="40">
        <v>2628</v>
      </c>
      <c r="D48" s="35">
        <v>4476</v>
      </c>
      <c r="E48" s="33">
        <v>127</v>
      </c>
      <c r="F48" s="40">
        <v>4150</v>
      </c>
      <c r="G48" s="34">
        <v>199</v>
      </c>
      <c r="H48" s="33">
        <v>167</v>
      </c>
      <c r="I48" s="40">
        <v>4295</v>
      </c>
      <c r="J48" s="34">
        <v>14</v>
      </c>
      <c r="K48" s="33">
        <v>148</v>
      </c>
      <c r="L48" s="40">
        <v>420</v>
      </c>
      <c r="M48" s="40">
        <v>3222</v>
      </c>
      <c r="N48" s="34">
        <v>686</v>
      </c>
    </row>
    <row r="49" spans="1:14" ht="15.75" x14ac:dyDescent="0.25">
      <c r="A49" s="61" t="s">
        <v>306</v>
      </c>
      <c r="B49" s="33">
        <v>10</v>
      </c>
      <c r="C49" s="40">
        <v>29</v>
      </c>
      <c r="D49" s="35">
        <v>39</v>
      </c>
      <c r="E49" s="33" t="s">
        <v>25</v>
      </c>
      <c r="F49" s="40">
        <v>39</v>
      </c>
      <c r="G49" s="34" t="s">
        <v>25</v>
      </c>
      <c r="H49" s="33" t="s">
        <v>25</v>
      </c>
      <c r="I49" s="40">
        <v>39</v>
      </c>
      <c r="J49" s="34" t="s">
        <v>25</v>
      </c>
      <c r="K49" s="33">
        <v>3</v>
      </c>
      <c r="L49" s="40">
        <v>4</v>
      </c>
      <c r="M49" s="40">
        <v>31</v>
      </c>
      <c r="N49" s="34">
        <v>1</v>
      </c>
    </row>
    <row r="50" spans="1:14" ht="15.75" x14ac:dyDescent="0.25">
      <c r="A50" s="61" t="s">
        <v>307</v>
      </c>
      <c r="B50" s="33">
        <v>308</v>
      </c>
      <c r="C50" s="40">
        <v>417</v>
      </c>
      <c r="D50" s="35">
        <v>725</v>
      </c>
      <c r="E50" s="33">
        <v>16</v>
      </c>
      <c r="F50" s="40">
        <v>532</v>
      </c>
      <c r="G50" s="34">
        <v>177</v>
      </c>
      <c r="H50" s="33">
        <v>18</v>
      </c>
      <c r="I50" s="40">
        <v>512</v>
      </c>
      <c r="J50" s="34">
        <v>195</v>
      </c>
      <c r="K50" s="33">
        <v>79</v>
      </c>
      <c r="L50" s="40">
        <v>77</v>
      </c>
      <c r="M50" s="40">
        <v>427</v>
      </c>
      <c r="N50" s="34">
        <v>142</v>
      </c>
    </row>
    <row r="51" spans="1:14" ht="15.75" x14ac:dyDescent="0.25">
      <c r="A51" s="61" t="s">
        <v>308</v>
      </c>
      <c r="B51" s="33">
        <v>1559</v>
      </c>
      <c r="C51" s="40">
        <v>3784</v>
      </c>
      <c r="D51" s="35">
        <v>5354</v>
      </c>
      <c r="E51" s="33">
        <v>141</v>
      </c>
      <c r="F51" s="40">
        <v>4897</v>
      </c>
      <c r="G51" s="34">
        <v>316</v>
      </c>
      <c r="H51" s="33">
        <v>234</v>
      </c>
      <c r="I51" s="40">
        <v>4891</v>
      </c>
      <c r="J51" s="34">
        <v>229</v>
      </c>
      <c r="K51" s="33">
        <v>177</v>
      </c>
      <c r="L51" s="40">
        <v>512</v>
      </c>
      <c r="M51" s="40">
        <v>4045</v>
      </c>
      <c r="N51" s="34">
        <v>620</v>
      </c>
    </row>
    <row r="52" spans="1:14" ht="15.75" x14ac:dyDescent="0.25">
      <c r="A52" s="61" t="s">
        <v>309</v>
      </c>
      <c r="B52" s="33">
        <v>251</v>
      </c>
      <c r="C52" s="40">
        <v>638</v>
      </c>
      <c r="D52" s="35">
        <v>890</v>
      </c>
      <c r="E52" s="33">
        <v>16</v>
      </c>
      <c r="F52" s="40">
        <v>809</v>
      </c>
      <c r="G52" s="34">
        <v>65</v>
      </c>
      <c r="H52" s="33">
        <v>25</v>
      </c>
      <c r="I52" s="40">
        <v>802</v>
      </c>
      <c r="J52" s="34">
        <v>63</v>
      </c>
      <c r="K52" s="33">
        <v>19</v>
      </c>
      <c r="L52" s="40">
        <v>99</v>
      </c>
      <c r="M52" s="40">
        <v>671</v>
      </c>
      <c r="N52" s="34">
        <v>101</v>
      </c>
    </row>
    <row r="53" spans="1:14" ht="15.75" x14ac:dyDescent="0.25">
      <c r="A53" s="61" t="s">
        <v>310</v>
      </c>
      <c r="B53" s="33">
        <v>17</v>
      </c>
      <c r="C53" s="40">
        <v>64</v>
      </c>
      <c r="D53" s="35">
        <v>81</v>
      </c>
      <c r="E53" s="33" t="s">
        <v>25</v>
      </c>
      <c r="F53" s="40">
        <v>72</v>
      </c>
      <c r="G53" s="34">
        <v>9</v>
      </c>
      <c r="H53" s="33">
        <v>1</v>
      </c>
      <c r="I53" s="40">
        <v>75</v>
      </c>
      <c r="J53" s="34">
        <v>5</v>
      </c>
      <c r="K53" s="33">
        <v>2</v>
      </c>
      <c r="L53" s="40">
        <v>13</v>
      </c>
      <c r="M53" s="40">
        <v>55</v>
      </c>
      <c r="N53" s="34">
        <v>11</v>
      </c>
    </row>
    <row r="54" spans="1:14" ht="15.75" x14ac:dyDescent="0.25">
      <c r="A54" s="61" t="s">
        <v>311</v>
      </c>
      <c r="B54" s="33">
        <v>92</v>
      </c>
      <c r="C54" s="40">
        <v>171</v>
      </c>
      <c r="D54" s="35">
        <v>263</v>
      </c>
      <c r="E54" s="33">
        <v>6</v>
      </c>
      <c r="F54" s="40">
        <v>225</v>
      </c>
      <c r="G54" s="34">
        <v>32</v>
      </c>
      <c r="H54" s="33">
        <v>8</v>
      </c>
      <c r="I54" s="40">
        <v>225</v>
      </c>
      <c r="J54" s="34">
        <v>30</v>
      </c>
      <c r="K54" s="33">
        <v>4</v>
      </c>
      <c r="L54" s="40">
        <v>31</v>
      </c>
      <c r="M54" s="40">
        <v>180</v>
      </c>
      <c r="N54" s="34">
        <v>48</v>
      </c>
    </row>
    <row r="55" spans="1:14" ht="15.75" x14ac:dyDescent="0.25">
      <c r="A55" s="61" t="s">
        <v>86</v>
      </c>
      <c r="B55" s="33">
        <v>137</v>
      </c>
      <c r="C55" s="40">
        <v>296</v>
      </c>
      <c r="D55" s="35">
        <v>434</v>
      </c>
      <c r="E55" s="33">
        <v>3</v>
      </c>
      <c r="F55" s="40">
        <v>342</v>
      </c>
      <c r="G55" s="34">
        <v>89</v>
      </c>
      <c r="H55" s="33">
        <v>14</v>
      </c>
      <c r="I55" s="40">
        <v>264</v>
      </c>
      <c r="J55" s="34">
        <v>156</v>
      </c>
      <c r="K55" s="33">
        <v>1</v>
      </c>
      <c r="L55" s="40">
        <v>41</v>
      </c>
      <c r="M55" s="40">
        <v>315</v>
      </c>
      <c r="N55" s="34">
        <v>77</v>
      </c>
    </row>
    <row r="56" spans="1:14" ht="15.75" x14ac:dyDescent="0.25">
      <c r="A56" s="61" t="s">
        <v>312</v>
      </c>
      <c r="B56" s="33">
        <v>76</v>
      </c>
      <c r="C56" s="40">
        <v>61</v>
      </c>
      <c r="D56" s="35">
        <v>137</v>
      </c>
      <c r="E56" s="33" t="s">
        <v>25</v>
      </c>
      <c r="F56" s="40">
        <v>113</v>
      </c>
      <c r="G56" s="34">
        <v>24</v>
      </c>
      <c r="H56" s="33">
        <v>3</v>
      </c>
      <c r="I56" s="40">
        <v>125</v>
      </c>
      <c r="J56" s="34">
        <v>9</v>
      </c>
      <c r="K56" s="33">
        <v>11</v>
      </c>
      <c r="L56" s="40">
        <v>15</v>
      </c>
      <c r="M56" s="40">
        <v>95</v>
      </c>
      <c r="N56" s="34">
        <v>16</v>
      </c>
    </row>
    <row r="57" spans="1:14" ht="15.75" x14ac:dyDescent="0.25">
      <c r="A57" s="61" t="s">
        <v>87</v>
      </c>
      <c r="B57" s="33">
        <v>11</v>
      </c>
      <c r="C57" s="40">
        <v>53</v>
      </c>
      <c r="D57" s="35">
        <v>64</v>
      </c>
      <c r="E57" s="33">
        <v>1</v>
      </c>
      <c r="F57" s="40">
        <v>37</v>
      </c>
      <c r="G57" s="34">
        <v>26</v>
      </c>
      <c r="H57" s="33" t="s">
        <v>25</v>
      </c>
      <c r="I57" s="40">
        <v>32</v>
      </c>
      <c r="J57" s="34">
        <v>32</v>
      </c>
      <c r="K57" s="33">
        <v>2</v>
      </c>
      <c r="L57" s="40">
        <v>7</v>
      </c>
      <c r="M57" s="40">
        <v>16</v>
      </c>
      <c r="N57" s="34">
        <v>39</v>
      </c>
    </row>
    <row r="58" spans="1:14" ht="15.75" x14ac:dyDescent="0.25">
      <c r="A58" s="61" t="s">
        <v>313</v>
      </c>
      <c r="B58" s="33">
        <v>37</v>
      </c>
      <c r="C58" s="40">
        <v>64</v>
      </c>
      <c r="D58" s="35">
        <v>101</v>
      </c>
      <c r="E58" s="33" t="s">
        <v>25</v>
      </c>
      <c r="F58" s="40">
        <v>85</v>
      </c>
      <c r="G58" s="34">
        <v>16</v>
      </c>
      <c r="H58" s="33">
        <v>4</v>
      </c>
      <c r="I58" s="40">
        <v>78</v>
      </c>
      <c r="J58" s="34">
        <v>19</v>
      </c>
      <c r="K58" s="33">
        <v>5</v>
      </c>
      <c r="L58" s="40">
        <v>13</v>
      </c>
      <c r="M58" s="40">
        <v>64</v>
      </c>
      <c r="N58" s="34">
        <v>19</v>
      </c>
    </row>
    <row r="59" spans="1:14" ht="15.75" x14ac:dyDescent="0.25">
      <c r="A59" s="61" t="s">
        <v>88</v>
      </c>
      <c r="B59" s="33">
        <v>18</v>
      </c>
      <c r="C59" s="40">
        <v>52</v>
      </c>
      <c r="D59" s="35">
        <v>70</v>
      </c>
      <c r="E59" s="33" t="s">
        <v>25</v>
      </c>
      <c r="F59" s="40">
        <v>65</v>
      </c>
      <c r="G59" s="34">
        <v>5</v>
      </c>
      <c r="H59" s="33">
        <v>7</v>
      </c>
      <c r="I59" s="40">
        <v>59</v>
      </c>
      <c r="J59" s="34">
        <v>4</v>
      </c>
      <c r="K59" s="33">
        <v>1</v>
      </c>
      <c r="L59" s="40">
        <v>4</v>
      </c>
      <c r="M59" s="40">
        <v>39</v>
      </c>
      <c r="N59" s="34">
        <v>26</v>
      </c>
    </row>
    <row r="60" spans="1:14" ht="15.75" x14ac:dyDescent="0.25">
      <c r="A60" s="61" t="s">
        <v>314</v>
      </c>
      <c r="B60" s="33">
        <v>57</v>
      </c>
      <c r="C60" s="40">
        <v>139</v>
      </c>
      <c r="D60" s="35">
        <v>196</v>
      </c>
      <c r="E60" s="33">
        <v>3</v>
      </c>
      <c r="F60" s="40">
        <v>149</v>
      </c>
      <c r="G60" s="34">
        <v>44</v>
      </c>
      <c r="H60" s="33">
        <v>6</v>
      </c>
      <c r="I60" s="40">
        <v>146</v>
      </c>
      <c r="J60" s="34">
        <v>44</v>
      </c>
      <c r="K60" s="33">
        <v>9</v>
      </c>
      <c r="L60" s="40">
        <v>11</v>
      </c>
      <c r="M60" s="40">
        <v>130</v>
      </c>
      <c r="N60" s="34">
        <v>46</v>
      </c>
    </row>
    <row r="61" spans="1:14" ht="15.75" x14ac:dyDescent="0.25">
      <c r="A61" s="61" t="s">
        <v>89</v>
      </c>
      <c r="B61" s="33">
        <v>16</v>
      </c>
      <c r="C61" s="40">
        <v>14</v>
      </c>
      <c r="D61" s="35">
        <v>30</v>
      </c>
      <c r="E61" s="33">
        <v>1</v>
      </c>
      <c r="F61" s="40">
        <v>28</v>
      </c>
      <c r="G61" s="34">
        <v>1</v>
      </c>
      <c r="H61" s="33">
        <v>1</v>
      </c>
      <c r="I61" s="40">
        <v>29</v>
      </c>
      <c r="J61" s="34" t="s">
        <v>25</v>
      </c>
      <c r="K61" s="33">
        <v>2</v>
      </c>
      <c r="L61" s="40">
        <v>4</v>
      </c>
      <c r="M61" s="40">
        <v>20</v>
      </c>
      <c r="N61" s="34">
        <v>4</v>
      </c>
    </row>
    <row r="62" spans="1:14" ht="15.75" x14ac:dyDescent="0.25">
      <c r="A62" s="61" t="s">
        <v>90</v>
      </c>
      <c r="B62" s="33">
        <v>11</v>
      </c>
      <c r="C62" s="40">
        <v>30</v>
      </c>
      <c r="D62" s="35">
        <v>41</v>
      </c>
      <c r="E62" s="33" t="s">
        <v>25</v>
      </c>
      <c r="F62" s="40">
        <v>40</v>
      </c>
      <c r="G62" s="34">
        <v>1</v>
      </c>
      <c r="H62" s="33">
        <v>5</v>
      </c>
      <c r="I62" s="40">
        <v>36</v>
      </c>
      <c r="J62" s="34" t="s">
        <v>25</v>
      </c>
      <c r="K62" s="33" t="s">
        <v>25</v>
      </c>
      <c r="L62" s="40">
        <v>2</v>
      </c>
      <c r="M62" s="40">
        <v>38</v>
      </c>
      <c r="N62" s="34">
        <v>1</v>
      </c>
    </row>
    <row r="63" spans="1:14" ht="15.75" x14ac:dyDescent="0.25">
      <c r="A63" s="61" t="s">
        <v>91</v>
      </c>
      <c r="B63" s="33">
        <v>8</v>
      </c>
      <c r="C63" s="40">
        <v>20</v>
      </c>
      <c r="D63" s="35">
        <v>28</v>
      </c>
      <c r="E63" s="33">
        <v>2</v>
      </c>
      <c r="F63" s="40">
        <v>25</v>
      </c>
      <c r="G63" s="34">
        <v>1</v>
      </c>
      <c r="H63" s="33" t="s">
        <v>25</v>
      </c>
      <c r="I63" s="40">
        <v>27</v>
      </c>
      <c r="J63" s="34">
        <v>1</v>
      </c>
      <c r="K63" s="33" t="s">
        <v>25</v>
      </c>
      <c r="L63" s="40">
        <v>2</v>
      </c>
      <c r="M63" s="40">
        <v>24</v>
      </c>
      <c r="N63" s="34">
        <v>2</v>
      </c>
    </row>
    <row r="64" spans="1:14" ht="15.75" x14ac:dyDescent="0.25">
      <c r="A64" s="61" t="s">
        <v>92</v>
      </c>
      <c r="B64" s="33">
        <v>9</v>
      </c>
      <c r="C64" s="40">
        <v>19</v>
      </c>
      <c r="D64" s="35">
        <v>28</v>
      </c>
      <c r="E64" s="33" t="s">
        <v>25</v>
      </c>
      <c r="F64" s="40">
        <v>24</v>
      </c>
      <c r="G64" s="34">
        <v>4</v>
      </c>
      <c r="H64" s="33">
        <v>3</v>
      </c>
      <c r="I64" s="40">
        <v>23</v>
      </c>
      <c r="J64" s="34">
        <v>2</v>
      </c>
      <c r="K64" s="33" t="s">
        <v>25</v>
      </c>
      <c r="L64" s="40">
        <v>7</v>
      </c>
      <c r="M64" s="40">
        <v>18</v>
      </c>
      <c r="N64" s="34">
        <v>3</v>
      </c>
    </row>
    <row r="65" spans="1:14" ht="15.75" x14ac:dyDescent="0.25">
      <c r="A65" s="61" t="s">
        <v>315</v>
      </c>
      <c r="B65" s="33">
        <v>46</v>
      </c>
      <c r="C65" s="40">
        <v>70</v>
      </c>
      <c r="D65" s="35">
        <v>116</v>
      </c>
      <c r="E65" s="33" t="s">
        <v>25</v>
      </c>
      <c r="F65" s="40">
        <v>107</v>
      </c>
      <c r="G65" s="34">
        <v>9</v>
      </c>
      <c r="H65" s="33">
        <v>7</v>
      </c>
      <c r="I65" s="40">
        <v>103</v>
      </c>
      <c r="J65" s="34">
        <v>6</v>
      </c>
      <c r="K65" s="33">
        <v>2</v>
      </c>
      <c r="L65" s="40">
        <v>5</v>
      </c>
      <c r="M65" s="40">
        <v>92</v>
      </c>
      <c r="N65" s="34">
        <v>17</v>
      </c>
    </row>
    <row r="66" spans="1:14" ht="15.75" x14ac:dyDescent="0.25">
      <c r="A66" s="61" t="s">
        <v>316</v>
      </c>
      <c r="B66" s="33">
        <v>6315</v>
      </c>
      <c r="C66" s="40">
        <v>7009</v>
      </c>
      <c r="D66" s="35">
        <v>13332</v>
      </c>
      <c r="E66" s="33">
        <v>301</v>
      </c>
      <c r="F66" s="40">
        <v>11001</v>
      </c>
      <c r="G66" s="34">
        <v>2030</v>
      </c>
      <c r="H66" s="33">
        <v>323</v>
      </c>
      <c r="I66" s="40">
        <v>10777</v>
      </c>
      <c r="J66" s="34">
        <v>2232</v>
      </c>
      <c r="K66" s="33">
        <v>1045</v>
      </c>
      <c r="L66" s="40">
        <v>1689</v>
      </c>
      <c r="M66" s="40">
        <v>8377</v>
      </c>
      <c r="N66" s="34">
        <v>2221</v>
      </c>
    </row>
    <row r="67" spans="1:14" ht="15.75" x14ac:dyDescent="0.25">
      <c r="A67" s="122" t="s">
        <v>317</v>
      </c>
      <c r="B67" s="29">
        <v>88</v>
      </c>
      <c r="C67" s="39">
        <v>158</v>
      </c>
      <c r="D67" s="31">
        <v>248</v>
      </c>
      <c r="E67" s="29">
        <v>5</v>
      </c>
      <c r="F67" s="39">
        <v>222</v>
      </c>
      <c r="G67" s="30">
        <v>21</v>
      </c>
      <c r="H67" s="29">
        <v>14</v>
      </c>
      <c r="I67" s="39">
        <v>206</v>
      </c>
      <c r="J67" s="30">
        <v>28</v>
      </c>
      <c r="K67" s="29">
        <v>4</v>
      </c>
      <c r="L67" s="39">
        <v>17</v>
      </c>
      <c r="M67" s="39">
        <v>205</v>
      </c>
      <c r="N67" s="30">
        <v>22</v>
      </c>
    </row>
    <row r="68" spans="1:14" ht="15.75" x14ac:dyDescent="0.25">
      <c r="A68" s="61" t="s">
        <v>318</v>
      </c>
      <c r="B68" s="33">
        <v>2115</v>
      </c>
      <c r="C68" s="40">
        <v>2305</v>
      </c>
      <c r="D68" s="190">
        <v>4430</v>
      </c>
      <c r="E68" s="33">
        <v>78</v>
      </c>
      <c r="F68" s="40">
        <v>3904</v>
      </c>
      <c r="G68" s="34">
        <v>448</v>
      </c>
      <c r="H68" s="33">
        <v>200</v>
      </c>
      <c r="I68" s="40">
        <v>3861</v>
      </c>
      <c r="J68" s="34">
        <v>369</v>
      </c>
      <c r="K68" s="33">
        <v>459</v>
      </c>
      <c r="L68" s="40">
        <v>417</v>
      </c>
      <c r="M68" s="40">
        <v>2644</v>
      </c>
      <c r="N68" s="34">
        <v>910</v>
      </c>
    </row>
    <row r="69" spans="1:14" ht="31.5" x14ac:dyDescent="0.25">
      <c r="A69" s="61" t="s">
        <v>319</v>
      </c>
      <c r="B69" s="33">
        <v>58</v>
      </c>
      <c r="C69" s="40">
        <v>41</v>
      </c>
      <c r="D69" s="35">
        <v>99</v>
      </c>
      <c r="E69" s="33" t="s">
        <v>25</v>
      </c>
      <c r="F69" s="40">
        <v>99</v>
      </c>
      <c r="G69" s="34" t="s">
        <v>25</v>
      </c>
      <c r="H69" s="33" t="s">
        <v>25</v>
      </c>
      <c r="I69" s="40">
        <v>98</v>
      </c>
      <c r="J69" s="34">
        <v>1</v>
      </c>
      <c r="K69" s="33">
        <v>5</v>
      </c>
      <c r="L69" s="40">
        <v>8</v>
      </c>
      <c r="M69" s="40">
        <v>86</v>
      </c>
      <c r="N69" s="34" t="s">
        <v>25</v>
      </c>
    </row>
    <row r="70" spans="1:14" ht="31.5" x14ac:dyDescent="0.25">
      <c r="A70" s="61" t="s">
        <v>320</v>
      </c>
      <c r="B70" s="33">
        <v>722</v>
      </c>
      <c r="C70" s="40">
        <v>1099</v>
      </c>
      <c r="D70" s="35">
        <v>1821</v>
      </c>
      <c r="E70" s="33">
        <v>48</v>
      </c>
      <c r="F70" s="40">
        <v>1647</v>
      </c>
      <c r="G70" s="34">
        <v>126</v>
      </c>
      <c r="H70" s="33">
        <v>107</v>
      </c>
      <c r="I70" s="40">
        <v>1538</v>
      </c>
      <c r="J70" s="34">
        <v>176</v>
      </c>
      <c r="K70" s="33">
        <v>110</v>
      </c>
      <c r="L70" s="40">
        <v>150</v>
      </c>
      <c r="M70" s="40">
        <v>1386</v>
      </c>
      <c r="N70" s="34">
        <v>175</v>
      </c>
    </row>
    <row r="71" spans="1:14" ht="15.75" x14ac:dyDescent="0.25">
      <c r="A71" s="61" t="s">
        <v>321</v>
      </c>
      <c r="B71" s="33">
        <v>217</v>
      </c>
      <c r="C71" s="40">
        <v>262</v>
      </c>
      <c r="D71" s="35">
        <v>481</v>
      </c>
      <c r="E71" s="33">
        <v>5</v>
      </c>
      <c r="F71" s="40">
        <v>469</v>
      </c>
      <c r="G71" s="34">
        <v>7</v>
      </c>
      <c r="H71" s="33">
        <v>18</v>
      </c>
      <c r="I71" s="40">
        <v>447</v>
      </c>
      <c r="J71" s="34">
        <v>16</v>
      </c>
      <c r="K71" s="33">
        <v>37</v>
      </c>
      <c r="L71" s="40">
        <v>68</v>
      </c>
      <c r="M71" s="40">
        <v>346</v>
      </c>
      <c r="N71" s="34">
        <v>30</v>
      </c>
    </row>
    <row r="72" spans="1:14" ht="15.75" x14ac:dyDescent="0.25">
      <c r="A72" s="61" t="s">
        <v>65</v>
      </c>
      <c r="B72" s="33">
        <v>28</v>
      </c>
      <c r="C72" s="40">
        <v>29</v>
      </c>
      <c r="D72" s="35">
        <v>57</v>
      </c>
      <c r="E72" s="33" t="s">
        <v>25</v>
      </c>
      <c r="F72" s="40">
        <v>55</v>
      </c>
      <c r="G72" s="34">
        <v>2</v>
      </c>
      <c r="H72" s="33">
        <v>3</v>
      </c>
      <c r="I72" s="40">
        <v>53</v>
      </c>
      <c r="J72" s="34">
        <v>1</v>
      </c>
      <c r="K72" s="33">
        <v>2</v>
      </c>
      <c r="L72" s="40">
        <v>6</v>
      </c>
      <c r="M72" s="40">
        <v>46</v>
      </c>
      <c r="N72" s="34">
        <v>3</v>
      </c>
    </row>
    <row r="73" spans="1:14" ht="15.75" x14ac:dyDescent="0.25">
      <c r="A73" s="61" t="s">
        <v>93</v>
      </c>
      <c r="B73" s="33">
        <v>61</v>
      </c>
      <c r="C73" s="40">
        <v>34</v>
      </c>
      <c r="D73" s="35">
        <v>95</v>
      </c>
      <c r="E73" s="33" t="s">
        <v>25</v>
      </c>
      <c r="F73" s="40">
        <v>71</v>
      </c>
      <c r="G73" s="34">
        <v>24</v>
      </c>
      <c r="H73" s="33">
        <v>2</v>
      </c>
      <c r="I73" s="40">
        <v>68</v>
      </c>
      <c r="J73" s="34">
        <v>25</v>
      </c>
      <c r="K73" s="33" t="s">
        <v>25</v>
      </c>
      <c r="L73" s="40">
        <v>9</v>
      </c>
      <c r="M73" s="40">
        <v>63</v>
      </c>
      <c r="N73" s="34">
        <v>23</v>
      </c>
    </row>
    <row r="74" spans="1:14" ht="15.75" x14ac:dyDescent="0.25">
      <c r="A74" s="61" t="s">
        <v>63</v>
      </c>
      <c r="B74" s="33">
        <v>122</v>
      </c>
      <c r="C74" s="40">
        <v>186</v>
      </c>
      <c r="D74" s="35">
        <v>308</v>
      </c>
      <c r="E74" s="33">
        <v>4</v>
      </c>
      <c r="F74" s="40">
        <v>253</v>
      </c>
      <c r="G74" s="34">
        <v>51</v>
      </c>
      <c r="H74" s="33">
        <v>18</v>
      </c>
      <c r="I74" s="40">
        <v>235</v>
      </c>
      <c r="J74" s="34">
        <v>55</v>
      </c>
      <c r="K74" s="33">
        <v>23</v>
      </c>
      <c r="L74" s="40">
        <v>27</v>
      </c>
      <c r="M74" s="40">
        <v>203</v>
      </c>
      <c r="N74" s="34">
        <v>55</v>
      </c>
    </row>
    <row r="75" spans="1:14" ht="15.75" x14ac:dyDescent="0.25">
      <c r="A75" s="61" t="s">
        <v>94</v>
      </c>
      <c r="B75" s="33">
        <v>17</v>
      </c>
      <c r="C75" s="40">
        <v>32</v>
      </c>
      <c r="D75" s="35">
        <v>49</v>
      </c>
      <c r="E75" s="33">
        <v>2</v>
      </c>
      <c r="F75" s="40">
        <v>31</v>
      </c>
      <c r="G75" s="34">
        <v>16</v>
      </c>
      <c r="H75" s="33">
        <v>1</v>
      </c>
      <c r="I75" s="40">
        <v>31</v>
      </c>
      <c r="J75" s="34">
        <v>17</v>
      </c>
      <c r="K75" s="33">
        <v>3</v>
      </c>
      <c r="L75" s="40">
        <v>4</v>
      </c>
      <c r="M75" s="40">
        <v>25</v>
      </c>
      <c r="N75" s="34">
        <v>17</v>
      </c>
    </row>
    <row r="76" spans="1:14" ht="15.75" x14ac:dyDescent="0.25">
      <c r="A76" s="61" t="s">
        <v>322</v>
      </c>
      <c r="B76" s="33">
        <v>3</v>
      </c>
      <c r="C76" s="40">
        <v>6</v>
      </c>
      <c r="D76" s="35">
        <v>9</v>
      </c>
      <c r="E76" s="33" t="s">
        <v>25</v>
      </c>
      <c r="F76" s="40">
        <v>9</v>
      </c>
      <c r="G76" s="34" t="s">
        <v>25</v>
      </c>
      <c r="H76" s="33">
        <v>1</v>
      </c>
      <c r="I76" s="40">
        <v>8</v>
      </c>
      <c r="J76" s="34" t="s">
        <v>25</v>
      </c>
      <c r="K76" s="33" t="s">
        <v>25</v>
      </c>
      <c r="L76" s="40">
        <v>2</v>
      </c>
      <c r="M76" s="40">
        <v>7</v>
      </c>
      <c r="N76" s="34" t="s">
        <v>25</v>
      </c>
    </row>
    <row r="77" spans="1:14" ht="15.75" x14ac:dyDescent="0.25">
      <c r="A77" s="61" t="s">
        <v>323</v>
      </c>
      <c r="B77" s="33">
        <v>72</v>
      </c>
      <c r="C77" s="40">
        <v>62</v>
      </c>
      <c r="D77" s="35">
        <v>134</v>
      </c>
      <c r="E77" s="33">
        <v>1</v>
      </c>
      <c r="F77" s="40">
        <v>75</v>
      </c>
      <c r="G77" s="34">
        <v>58</v>
      </c>
      <c r="H77" s="33">
        <v>4</v>
      </c>
      <c r="I77" s="40">
        <v>83</v>
      </c>
      <c r="J77" s="34">
        <v>47</v>
      </c>
      <c r="K77" s="33">
        <v>3</v>
      </c>
      <c r="L77" s="40">
        <v>6</v>
      </c>
      <c r="M77" s="40">
        <v>80</v>
      </c>
      <c r="N77" s="34">
        <v>45</v>
      </c>
    </row>
    <row r="78" spans="1:14" ht="15.75" x14ac:dyDescent="0.25">
      <c r="A78" s="61" t="s">
        <v>66</v>
      </c>
      <c r="B78" s="33">
        <v>106</v>
      </c>
      <c r="C78" s="40">
        <v>230</v>
      </c>
      <c r="D78" s="35">
        <v>336</v>
      </c>
      <c r="E78" s="33">
        <v>7</v>
      </c>
      <c r="F78" s="40">
        <v>307</v>
      </c>
      <c r="G78" s="34">
        <v>22</v>
      </c>
      <c r="H78" s="33">
        <v>20</v>
      </c>
      <c r="I78" s="40">
        <v>298</v>
      </c>
      <c r="J78" s="34">
        <v>18</v>
      </c>
      <c r="K78" s="33">
        <v>32</v>
      </c>
      <c r="L78" s="40">
        <v>16</v>
      </c>
      <c r="M78" s="40">
        <v>220</v>
      </c>
      <c r="N78" s="34">
        <v>68</v>
      </c>
    </row>
    <row r="79" spans="1:14" ht="15.75" x14ac:dyDescent="0.25">
      <c r="A79" s="61" t="s">
        <v>67</v>
      </c>
      <c r="B79" s="33">
        <v>68</v>
      </c>
      <c r="C79" s="40">
        <v>128</v>
      </c>
      <c r="D79" s="35">
        <v>196</v>
      </c>
      <c r="E79" s="33">
        <v>9</v>
      </c>
      <c r="F79" s="40">
        <v>169</v>
      </c>
      <c r="G79" s="34">
        <v>18</v>
      </c>
      <c r="H79" s="33">
        <v>14</v>
      </c>
      <c r="I79" s="40">
        <v>169</v>
      </c>
      <c r="J79" s="34">
        <v>13</v>
      </c>
      <c r="K79" s="33">
        <v>10</v>
      </c>
      <c r="L79" s="40">
        <v>8</v>
      </c>
      <c r="M79" s="40">
        <v>160</v>
      </c>
      <c r="N79" s="34">
        <v>18</v>
      </c>
    </row>
    <row r="80" spans="1:14" ht="15.75" x14ac:dyDescent="0.25">
      <c r="A80" s="61" t="s">
        <v>324</v>
      </c>
      <c r="B80" s="33">
        <v>12</v>
      </c>
      <c r="C80" s="40">
        <v>34</v>
      </c>
      <c r="D80" s="35">
        <v>46</v>
      </c>
      <c r="E80" s="33">
        <v>2</v>
      </c>
      <c r="F80" s="40">
        <v>38</v>
      </c>
      <c r="G80" s="34">
        <v>6</v>
      </c>
      <c r="H80" s="33">
        <v>2</v>
      </c>
      <c r="I80" s="40">
        <v>39</v>
      </c>
      <c r="J80" s="34">
        <v>5</v>
      </c>
      <c r="K80" s="33">
        <v>1</v>
      </c>
      <c r="L80" s="40">
        <v>4</v>
      </c>
      <c r="M80" s="40">
        <v>39</v>
      </c>
      <c r="N80" s="34">
        <v>2</v>
      </c>
    </row>
    <row r="81" spans="1:14" ht="15.75" x14ac:dyDescent="0.25">
      <c r="A81" s="61" t="s">
        <v>68</v>
      </c>
      <c r="B81" s="33">
        <v>17</v>
      </c>
      <c r="C81" s="40">
        <v>39</v>
      </c>
      <c r="D81" s="35">
        <v>56</v>
      </c>
      <c r="E81" s="33">
        <v>2</v>
      </c>
      <c r="F81" s="40">
        <v>43</v>
      </c>
      <c r="G81" s="34">
        <v>11</v>
      </c>
      <c r="H81" s="33">
        <v>1</v>
      </c>
      <c r="I81" s="40">
        <v>49</v>
      </c>
      <c r="J81" s="34">
        <v>6</v>
      </c>
      <c r="K81" s="33" t="s">
        <v>25</v>
      </c>
      <c r="L81" s="40">
        <v>1</v>
      </c>
      <c r="M81" s="40">
        <v>47</v>
      </c>
      <c r="N81" s="34">
        <v>8</v>
      </c>
    </row>
    <row r="82" spans="1:14" ht="15.75" x14ac:dyDescent="0.25">
      <c r="A82" s="61" t="s">
        <v>69</v>
      </c>
      <c r="B82" s="33">
        <v>3</v>
      </c>
      <c r="C82" s="40">
        <v>1</v>
      </c>
      <c r="D82" s="35">
        <v>4</v>
      </c>
      <c r="E82" s="33" t="s">
        <v>25</v>
      </c>
      <c r="F82" s="40">
        <v>4</v>
      </c>
      <c r="G82" s="34" t="s">
        <v>25</v>
      </c>
      <c r="H82" s="33" t="s">
        <v>25</v>
      </c>
      <c r="I82" s="40">
        <v>4</v>
      </c>
      <c r="J82" s="34" t="s">
        <v>25</v>
      </c>
      <c r="K82" s="33">
        <v>1</v>
      </c>
      <c r="L82" s="40" t="s">
        <v>25</v>
      </c>
      <c r="M82" s="40">
        <v>3</v>
      </c>
      <c r="N82" s="34" t="s">
        <v>25</v>
      </c>
    </row>
    <row r="83" spans="1:14" ht="15.75" x14ac:dyDescent="0.25">
      <c r="A83" s="61" t="s">
        <v>95</v>
      </c>
      <c r="B83" s="33">
        <v>348</v>
      </c>
      <c r="C83" s="40">
        <v>764</v>
      </c>
      <c r="D83" s="35">
        <v>1114</v>
      </c>
      <c r="E83" s="33">
        <v>25</v>
      </c>
      <c r="F83" s="40">
        <v>1038</v>
      </c>
      <c r="G83" s="34">
        <v>51</v>
      </c>
      <c r="H83" s="33">
        <v>53</v>
      </c>
      <c r="I83" s="40">
        <v>1004</v>
      </c>
      <c r="J83" s="34">
        <v>57</v>
      </c>
      <c r="K83" s="33">
        <v>45</v>
      </c>
      <c r="L83" s="40">
        <v>113</v>
      </c>
      <c r="M83" s="40">
        <v>901</v>
      </c>
      <c r="N83" s="34">
        <v>55</v>
      </c>
    </row>
    <row r="84" spans="1:14" ht="15.75" x14ac:dyDescent="0.25">
      <c r="A84" s="61" t="s">
        <v>325</v>
      </c>
      <c r="B84" s="33">
        <v>106</v>
      </c>
      <c r="C84" s="40">
        <v>122</v>
      </c>
      <c r="D84" s="35">
        <v>228</v>
      </c>
      <c r="E84" s="33">
        <v>102</v>
      </c>
      <c r="F84" s="40">
        <v>119</v>
      </c>
      <c r="G84" s="34">
        <v>7</v>
      </c>
      <c r="H84" s="33">
        <v>11</v>
      </c>
      <c r="I84" s="40">
        <v>196</v>
      </c>
      <c r="J84" s="34">
        <v>21</v>
      </c>
      <c r="K84" s="33">
        <v>20</v>
      </c>
      <c r="L84" s="40">
        <v>24</v>
      </c>
      <c r="M84" s="40">
        <v>144</v>
      </c>
      <c r="N84" s="34">
        <v>40</v>
      </c>
    </row>
    <row r="85" spans="1:14" ht="15.75" x14ac:dyDescent="0.25">
      <c r="A85" s="61" t="s">
        <v>326</v>
      </c>
      <c r="B85" s="33">
        <v>50</v>
      </c>
      <c r="C85" s="40">
        <v>65</v>
      </c>
      <c r="D85" s="35">
        <v>115</v>
      </c>
      <c r="E85" s="33">
        <v>37</v>
      </c>
      <c r="F85" s="40">
        <v>76</v>
      </c>
      <c r="G85" s="34">
        <v>2</v>
      </c>
      <c r="H85" s="33">
        <v>7</v>
      </c>
      <c r="I85" s="40">
        <v>102</v>
      </c>
      <c r="J85" s="34">
        <v>6</v>
      </c>
      <c r="K85" s="33">
        <v>2</v>
      </c>
      <c r="L85" s="40">
        <v>4</v>
      </c>
      <c r="M85" s="40">
        <v>107</v>
      </c>
      <c r="N85" s="34">
        <v>2</v>
      </c>
    </row>
    <row r="86" spans="1:14" ht="15.75" x14ac:dyDescent="0.25">
      <c r="A86" s="61" t="s">
        <v>327</v>
      </c>
      <c r="B86" s="33">
        <v>165</v>
      </c>
      <c r="C86" s="40">
        <v>202</v>
      </c>
      <c r="D86" s="35">
        <v>368</v>
      </c>
      <c r="E86" s="33">
        <v>3</v>
      </c>
      <c r="F86" s="40">
        <v>339</v>
      </c>
      <c r="G86" s="34">
        <v>26</v>
      </c>
      <c r="H86" s="33">
        <v>16</v>
      </c>
      <c r="I86" s="40">
        <v>343</v>
      </c>
      <c r="J86" s="34">
        <v>9</v>
      </c>
      <c r="K86" s="33">
        <v>52</v>
      </c>
      <c r="L86" s="40">
        <v>46</v>
      </c>
      <c r="M86" s="40">
        <v>255</v>
      </c>
      <c r="N86" s="34">
        <v>15</v>
      </c>
    </row>
    <row r="87" spans="1:14" ht="15.75" x14ac:dyDescent="0.25">
      <c r="A87" s="61" t="s">
        <v>96</v>
      </c>
      <c r="B87" s="33">
        <v>85</v>
      </c>
      <c r="C87" s="40">
        <v>224</v>
      </c>
      <c r="D87" s="35">
        <v>311</v>
      </c>
      <c r="E87" s="33">
        <v>7</v>
      </c>
      <c r="F87" s="40">
        <v>293</v>
      </c>
      <c r="G87" s="34">
        <v>11</v>
      </c>
      <c r="H87" s="33">
        <v>29</v>
      </c>
      <c r="I87" s="40">
        <v>274</v>
      </c>
      <c r="J87" s="34">
        <v>8</v>
      </c>
      <c r="K87" s="33">
        <v>20</v>
      </c>
      <c r="L87" s="40">
        <v>20</v>
      </c>
      <c r="M87" s="40">
        <v>258</v>
      </c>
      <c r="N87" s="34">
        <v>13</v>
      </c>
    </row>
    <row r="88" spans="1:14" ht="15.75" x14ac:dyDescent="0.25">
      <c r="A88" s="61" t="s">
        <v>328</v>
      </c>
      <c r="B88" s="33">
        <v>393</v>
      </c>
      <c r="C88" s="40">
        <v>905</v>
      </c>
      <c r="D88" s="35">
        <v>1299</v>
      </c>
      <c r="E88" s="33">
        <v>311</v>
      </c>
      <c r="F88" s="40">
        <v>906</v>
      </c>
      <c r="G88" s="34">
        <v>82</v>
      </c>
      <c r="H88" s="33">
        <v>71</v>
      </c>
      <c r="I88" s="40">
        <v>1128</v>
      </c>
      <c r="J88" s="34">
        <v>100</v>
      </c>
      <c r="K88" s="33">
        <v>34</v>
      </c>
      <c r="L88" s="40">
        <v>74</v>
      </c>
      <c r="M88" s="40">
        <v>1045</v>
      </c>
      <c r="N88" s="34">
        <v>146</v>
      </c>
    </row>
    <row r="89" spans="1:14" ht="15.75" x14ac:dyDescent="0.25">
      <c r="A89" s="61" t="s">
        <v>329</v>
      </c>
      <c r="B89" s="33">
        <v>129</v>
      </c>
      <c r="C89" s="40">
        <v>149</v>
      </c>
      <c r="D89" s="35">
        <v>278</v>
      </c>
      <c r="E89" s="33">
        <v>2</v>
      </c>
      <c r="F89" s="40">
        <v>267</v>
      </c>
      <c r="G89" s="34">
        <v>9</v>
      </c>
      <c r="H89" s="33">
        <v>9</v>
      </c>
      <c r="I89" s="40">
        <v>264</v>
      </c>
      <c r="J89" s="34">
        <v>5</v>
      </c>
      <c r="K89" s="33">
        <v>5</v>
      </c>
      <c r="L89" s="40">
        <v>18</v>
      </c>
      <c r="M89" s="40">
        <v>250</v>
      </c>
      <c r="N89" s="34">
        <v>5</v>
      </c>
    </row>
    <row r="90" spans="1:14" ht="15.75" x14ac:dyDescent="0.25">
      <c r="A90" s="61" t="s">
        <v>97</v>
      </c>
      <c r="B90" s="33">
        <v>13</v>
      </c>
      <c r="C90" s="40">
        <v>56</v>
      </c>
      <c r="D90" s="35">
        <v>69</v>
      </c>
      <c r="E90" s="33">
        <v>53</v>
      </c>
      <c r="F90" s="40">
        <v>16</v>
      </c>
      <c r="G90" s="34" t="s">
        <v>25</v>
      </c>
      <c r="H90" s="33">
        <v>2</v>
      </c>
      <c r="I90" s="40">
        <v>65</v>
      </c>
      <c r="J90" s="34">
        <v>2</v>
      </c>
      <c r="K90" s="33" t="s">
        <v>25</v>
      </c>
      <c r="L90" s="40">
        <v>15</v>
      </c>
      <c r="M90" s="40">
        <v>46</v>
      </c>
      <c r="N90" s="34">
        <v>8</v>
      </c>
    </row>
    <row r="91" spans="1:14" ht="15.75" x14ac:dyDescent="0.25">
      <c r="A91" s="61" t="s">
        <v>78</v>
      </c>
      <c r="B91" s="33">
        <v>7</v>
      </c>
      <c r="C91" s="40">
        <v>27</v>
      </c>
      <c r="D91" s="35">
        <v>34</v>
      </c>
      <c r="E91" s="33" t="s">
        <v>25</v>
      </c>
      <c r="F91" s="40">
        <v>29</v>
      </c>
      <c r="G91" s="34">
        <v>5</v>
      </c>
      <c r="H91" s="33">
        <v>4</v>
      </c>
      <c r="I91" s="40">
        <v>24</v>
      </c>
      <c r="J91" s="34">
        <v>6</v>
      </c>
      <c r="K91" s="33">
        <v>2</v>
      </c>
      <c r="L91" s="40">
        <v>3</v>
      </c>
      <c r="M91" s="40">
        <v>20</v>
      </c>
      <c r="N91" s="34">
        <v>9</v>
      </c>
    </row>
    <row r="92" spans="1:14" ht="15.75" x14ac:dyDescent="0.25">
      <c r="A92" s="61" t="s">
        <v>98</v>
      </c>
      <c r="B92" s="33">
        <v>755</v>
      </c>
      <c r="C92" s="40">
        <v>1966</v>
      </c>
      <c r="D92" s="35">
        <v>2723</v>
      </c>
      <c r="E92" s="33">
        <v>148</v>
      </c>
      <c r="F92" s="40">
        <v>2219</v>
      </c>
      <c r="G92" s="34">
        <v>356</v>
      </c>
      <c r="H92" s="33">
        <v>208</v>
      </c>
      <c r="I92" s="40">
        <v>1457</v>
      </c>
      <c r="J92" s="34">
        <v>1058</v>
      </c>
      <c r="K92" s="33">
        <v>44</v>
      </c>
      <c r="L92" s="40">
        <v>168</v>
      </c>
      <c r="M92" s="40">
        <v>1360</v>
      </c>
      <c r="N92" s="34">
        <v>1151</v>
      </c>
    </row>
    <row r="93" spans="1:14" ht="15.75" x14ac:dyDescent="0.25">
      <c r="A93" s="61" t="s">
        <v>99</v>
      </c>
      <c r="B93" s="33">
        <v>21</v>
      </c>
      <c r="C93" s="40">
        <v>67</v>
      </c>
      <c r="D93" s="35">
        <v>88</v>
      </c>
      <c r="E93" s="33" t="s">
        <v>25</v>
      </c>
      <c r="F93" s="40">
        <v>84</v>
      </c>
      <c r="G93" s="34">
        <v>4</v>
      </c>
      <c r="H93" s="33">
        <v>1</v>
      </c>
      <c r="I93" s="40">
        <v>81</v>
      </c>
      <c r="J93" s="34">
        <v>6</v>
      </c>
      <c r="K93" s="33">
        <v>9</v>
      </c>
      <c r="L93" s="40">
        <v>12</v>
      </c>
      <c r="M93" s="40">
        <v>61</v>
      </c>
      <c r="N93" s="34">
        <v>6</v>
      </c>
    </row>
    <row r="94" spans="1:14" ht="15.75" x14ac:dyDescent="0.25">
      <c r="A94" s="61" t="s">
        <v>100</v>
      </c>
      <c r="B94" s="33">
        <v>1226</v>
      </c>
      <c r="C94" s="40">
        <v>3700</v>
      </c>
      <c r="D94" s="35">
        <v>4936</v>
      </c>
      <c r="E94" s="33">
        <v>127</v>
      </c>
      <c r="F94" s="40">
        <v>4581</v>
      </c>
      <c r="G94" s="34">
        <v>228</v>
      </c>
      <c r="H94" s="33">
        <v>475</v>
      </c>
      <c r="I94" s="40">
        <v>1702</v>
      </c>
      <c r="J94" s="34">
        <v>2759</v>
      </c>
      <c r="K94" s="33">
        <v>139</v>
      </c>
      <c r="L94" s="40">
        <v>273</v>
      </c>
      <c r="M94" s="40">
        <v>2113</v>
      </c>
      <c r="N94" s="34">
        <v>2411</v>
      </c>
    </row>
    <row r="95" spans="1:14" ht="15.75" x14ac:dyDescent="0.25">
      <c r="A95" s="61" t="s">
        <v>330</v>
      </c>
      <c r="B95" s="33">
        <v>116</v>
      </c>
      <c r="C95" s="40">
        <v>264</v>
      </c>
      <c r="D95" s="35">
        <v>380</v>
      </c>
      <c r="E95" s="33">
        <v>10</v>
      </c>
      <c r="F95" s="40">
        <v>269</v>
      </c>
      <c r="G95" s="34">
        <v>101</v>
      </c>
      <c r="H95" s="33">
        <v>30</v>
      </c>
      <c r="I95" s="40">
        <v>107</v>
      </c>
      <c r="J95" s="34">
        <v>243</v>
      </c>
      <c r="K95" s="33">
        <v>5</v>
      </c>
      <c r="L95" s="40">
        <v>11</v>
      </c>
      <c r="M95" s="40">
        <v>95</v>
      </c>
      <c r="N95" s="34">
        <v>269</v>
      </c>
    </row>
    <row r="96" spans="1:14" ht="15.75" x14ac:dyDescent="0.25">
      <c r="A96" s="61" t="s">
        <v>331</v>
      </c>
      <c r="B96" s="33">
        <v>8400</v>
      </c>
      <c r="C96" s="40">
        <v>19209</v>
      </c>
      <c r="D96" s="35">
        <v>27710</v>
      </c>
      <c r="E96" s="33">
        <v>1768</v>
      </c>
      <c r="F96" s="40">
        <v>24967</v>
      </c>
      <c r="G96" s="34">
        <v>975</v>
      </c>
      <c r="H96" s="33">
        <v>2352</v>
      </c>
      <c r="I96" s="40">
        <v>16317</v>
      </c>
      <c r="J96" s="34">
        <v>9041</v>
      </c>
      <c r="K96" s="33">
        <v>1601</v>
      </c>
      <c r="L96" s="40">
        <v>2981</v>
      </c>
      <c r="M96" s="40">
        <v>18091</v>
      </c>
      <c r="N96" s="34">
        <v>5037</v>
      </c>
    </row>
    <row r="97" spans="1:14" ht="15.75" x14ac:dyDescent="0.25">
      <c r="A97" s="61" t="s">
        <v>101</v>
      </c>
      <c r="B97" s="33">
        <v>879</v>
      </c>
      <c r="C97" s="40">
        <v>937</v>
      </c>
      <c r="D97" s="35">
        <v>1816</v>
      </c>
      <c r="E97" s="33">
        <v>25</v>
      </c>
      <c r="F97" s="40">
        <v>1689</v>
      </c>
      <c r="G97" s="34">
        <v>102</v>
      </c>
      <c r="H97" s="33">
        <v>78</v>
      </c>
      <c r="I97" s="40">
        <v>1620</v>
      </c>
      <c r="J97" s="34">
        <v>118</v>
      </c>
      <c r="K97" s="33">
        <v>136</v>
      </c>
      <c r="L97" s="40">
        <v>232</v>
      </c>
      <c r="M97" s="40">
        <v>1310</v>
      </c>
      <c r="N97" s="34">
        <v>138</v>
      </c>
    </row>
    <row r="98" spans="1:14" ht="15.75" x14ac:dyDescent="0.25">
      <c r="A98" s="61" t="s">
        <v>102</v>
      </c>
      <c r="B98" s="33">
        <v>1237</v>
      </c>
      <c r="C98" s="40">
        <v>1369</v>
      </c>
      <c r="D98" s="35">
        <v>2614</v>
      </c>
      <c r="E98" s="33">
        <v>39</v>
      </c>
      <c r="F98" s="40">
        <v>1818</v>
      </c>
      <c r="G98" s="34">
        <v>757</v>
      </c>
      <c r="H98" s="33">
        <v>80</v>
      </c>
      <c r="I98" s="40">
        <v>1752</v>
      </c>
      <c r="J98" s="34">
        <v>782</v>
      </c>
      <c r="K98" s="33">
        <v>105</v>
      </c>
      <c r="L98" s="40">
        <v>133</v>
      </c>
      <c r="M98" s="40">
        <v>917</v>
      </c>
      <c r="N98" s="34">
        <v>1459</v>
      </c>
    </row>
    <row r="99" spans="1:14" ht="15.75" x14ac:dyDescent="0.25">
      <c r="A99" s="61" t="s">
        <v>332</v>
      </c>
      <c r="B99" s="33">
        <v>581</v>
      </c>
      <c r="C99" s="40">
        <v>785</v>
      </c>
      <c r="D99" s="35">
        <v>1366</v>
      </c>
      <c r="E99" s="33">
        <v>15</v>
      </c>
      <c r="F99" s="40">
        <v>1247</v>
      </c>
      <c r="G99" s="34">
        <v>104</v>
      </c>
      <c r="H99" s="33">
        <v>78</v>
      </c>
      <c r="I99" s="40">
        <v>1175</v>
      </c>
      <c r="J99" s="34">
        <v>113</v>
      </c>
      <c r="K99" s="33">
        <v>79</v>
      </c>
      <c r="L99" s="40">
        <v>198</v>
      </c>
      <c r="M99" s="40">
        <v>969</v>
      </c>
      <c r="N99" s="34">
        <v>120</v>
      </c>
    </row>
    <row r="100" spans="1:14" ht="15.75" x14ac:dyDescent="0.25">
      <c r="A100" s="61" t="s">
        <v>103</v>
      </c>
      <c r="B100" s="33">
        <v>7793</v>
      </c>
      <c r="C100" s="40">
        <v>10122</v>
      </c>
      <c r="D100" s="35">
        <v>17940</v>
      </c>
      <c r="E100" s="33">
        <v>583</v>
      </c>
      <c r="F100" s="40">
        <v>12759</v>
      </c>
      <c r="G100" s="34">
        <v>4598</v>
      </c>
      <c r="H100" s="33">
        <v>918</v>
      </c>
      <c r="I100" s="40">
        <v>12261</v>
      </c>
      <c r="J100" s="34">
        <v>4761</v>
      </c>
      <c r="K100" s="33">
        <v>1613</v>
      </c>
      <c r="L100" s="40">
        <v>2232</v>
      </c>
      <c r="M100" s="40">
        <v>8557</v>
      </c>
      <c r="N100" s="34">
        <v>5538</v>
      </c>
    </row>
    <row r="101" spans="1:14" ht="15.75" x14ac:dyDescent="0.25">
      <c r="A101" s="61" t="s">
        <v>333</v>
      </c>
      <c r="B101" s="33">
        <v>17</v>
      </c>
      <c r="C101" s="40">
        <v>9</v>
      </c>
      <c r="D101" s="35">
        <v>26</v>
      </c>
      <c r="E101" s="33" t="s">
        <v>25</v>
      </c>
      <c r="F101" s="40">
        <v>26</v>
      </c>
      <c r="G101" s="34" t="s">
        <v>25</v>
      </c>
      <c r="H101" s="33" t="s">
        <v>25</v>
      </c>
      <c r="I101" s="40">
        <v>26</v>
      </c>
      <c r="J101" s="34" t="s">
        <v>25</v>
      </c>
      <c r="K101" s="33">
        <v>10</v>
      </c>
      <c r="L101" s="40">
        <v>9</v>
      </c>
      <c r="M101" s="40">
        <v>6</v>
      </c>
      <c r="N101" s="34">
        <v>1</v>
      </c>
    </row>
    <row r="102" spans="1:14" ht="15.75" x14ac:dyDescent="0.25">
      <c r="A102" s="61" t="s">
        <v>104</v>
      </c>
      <c r="B102" s="33">
        <v>63</v>
      </c>
      <c r="C102" s="40">
        <v>91</v>
      </c>
      <c r="D102" s="35">
        <v>154</v>
      </c>
      <c r="E102" s="33">
        <v>4</v>
      </c>
      <c r="F102" s="40">
        <v>146</v>
      </c>
      <c r="G102" s="34">
        <v>4</v>
      </c>
      <c r="H102" s="33">
        <v>2</v>
      </c>
      <c r="I102" s="40">
        <v>140</v>
      </c>
      <c r="J102" s="34">
        <v>12</v>
      </c>
      <c r="K102" s="33">
        <v>14</v>
      </c>
      <c r="L102" s="40">
        <v>26</v>
      </c>
      <c r="M102" s="40">
        <v>104</v>
      </c>
      <c r="N102" s="34">
        <v>10</v>
      </c>
    </row>
    <row r="103" spans="1:14" ht="15.75" x14ac:dyDescent="0.25">
      <c r="A103" s="61" t="s">
        <v>105</v>
      </c>
      <c r="B103" s="33">
        <v>633</v>
      </c>
      <c r="C103" s="40">
        <v>1371</v>
      </c>
      <c r="D103" s="35">
        <v>2005</v>
      </c>
      <c r="E103" s="33">
        <v>31</v>
      </c>
      <c r="F103" s="40">
        <v>1935</v>
      </c>
      <c r="G103" s="34">
        <v>39</v>
      </c>
      <c r="H103" s="33">
        <v>71</v>
      </c>
      <c r="I103" s="40">
        <v>1317</v>
      </c>
      <c r="J103" s="34">
        <v>617</v>
      </c>
      <c r="K103" s="33">
        <v>47</v>
      </c>
      <c r="L103" s="40">
        <v>137</v>
      </c>
      <c r="M103" s="40">
        <v>951</v>
      </c>
      <c r="N103" s="34">
        <v>870</v>
      </c>
    </row>
    <row r="104" spans="1:14" ht="15.75" x14ac:dyDescent="0.25">
      <c r="A104" s="61" t="s">
        <v>106</v>
      </c>
      <c r="B104" s="33">
        <v>106</v>
      </c>
      <c r="C104" s="40">
        <v>143</v>
      </c>
      <c r="D104" s="35">
        <v>249</v>
      </c>
      <c r="E104" s="33">
        <v>5</v>
      </c>
      <c r="F104" s="40">
        <v>221</v>
      </c>
      <c r="G104" s="34">
        <v>23</v>
      </c>
      <c r="H104" s="33">
        <v>10</v>
      </c>
      <c r="I104" s="40">
        <v>211</v>
      </c>
      <c r="J104" s="34">
        <v>28</v>
      </c>
      <c r="K104" s="33">
        <v>3</v>
      </c>
      <c r="L104" s="40">
        <v>15</v>
      </c>
      <c r="M104" s="40">
        <v>200</v>
      </c>
      <c r="N104" s="34">
        <v>31</v>
      </c>
    </row>
    <row r="105" spans="1:14" ht="16.5" thickBot="1" x14ac:dyDescent="0.3">
      <c r="A105" s="117" t="s">
        <v>7</v>
      </c>
      <c r="B105" s="43">
        <v>57078</v>
      </c>
      <c r="C105" s="44">
        <v>86424</v>
      </c>
      <c r="D105" s="45">
        <v>143753</v>
      </c>
      <c r="E105" s="43">
        <v>5116</v>
      </c>
      <c r="F105" s="44">
        <v>117404</v>
      </c>
      <c r="G105" s="45">
        <v>21233</v>
      </c>
      <c r="H105" s="43">
        <v>7212</v>
      </c>
      <c r="I105" s="44">
        <v>103038</v>
      </c>
      <c r="J105" s="45">
        <v>33503</v>
      </c>
      <c r="K105" s="43">
        <v>8050</v>
      </c>
      <c r="L105" s="44">
        <v>14591</v>
      </c>
      <c r="M105" s="44">
        <v>87072</v>
      </c>
      <c r="N105" s="45">
        <v>34040</v>
      </c>
    </row>
    <row r="107" spans="1:14" ht="15.75" x14ac:dyDescent="0.25">
      <c r="A107" s="182" t="s">
        <v>8</v>
      </c>
    </row>
  </sheetData>
  <mergeCells count="5">
    <mergeCell ref="B3:D3"/>
    <mergeCell ref="E3:G3"/>
    <mergeCell ref="H3:J3"/>
    <mergeCell ref="K3:N3"/>
    <mergeCell ref="A3:A4"/>
  </mergeCells>
  <hyperlinks>
    <hyperlink ref="J1" location="'Table of Contents'!C2" display="Back to Table of Contents"/>
  </hyperlinks>
  <pageMargins left="0.75" right="0.75" top="1" bottom="1" header="0.5" footer="0.5"/>
  <pageSetup paperSize="9" scale="36" orientation="portrait" r:id="rId1"/>
  <legacyDrawing r:id="rId2"/>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2"/>
  <sheetViews>
    <sheetView showGridLines="0" zoomScaleNormal="100" workbookViewId="0"/>
  </sheetViews>
  <sheetFormatPr defaultRowHeight="15" x14ac:dyDescent="0.25"/>
  <cols>
    <col min="1" max="1" width="75.42578125" customWidth="1"/>
    <col min="2" max="14" width="12.140625" customWidth="1"/>
  </cols>
  <sheetData>
    <row r="1" spans="1:14" x14ac:dyDescent="0.25">
      <c r="A1" s="8" t="s">
        <v>883</v>
      </c>
      <c r="J1" s="7" t="s">
        <v>892</v>
      </c>
    </row>
    <row r="2" spans="1:14" ht="15.75" thickBot="1" x14ac:dyDescent="0.3">
      <c r="A2" s="2"/>
    </row>
    <row r="3" spans="1:14" x14ac:dyDescent="0.25">
      <c r="A3" s="291" t="s">
        <v>49</v>
      </c>
      <c r="B3" s="397" t="s">
        <v>282</v>
      </c>
      <c r="C3" s="398"/>
      <c r="D3" s="399"/>
      <c r="E3" s="397" t="s">
        <v>273</v>
      </c>
      <c r="F3" s="398"/>
      <c r="G3" s="399"/>
      <c r="H3" s="397" t="s">
        <v>274</v>
      </c>
      <c r="I3" s="398"/>
      <c r="J3" s="399"/>
      <c r="K3" s="397" t="s">
        <v>275</v>
      </c>
      <c r="L3" s="398"/>
      <c r="M3" s="398"/>
      <c r="N3" s="399"/>
    </row>
    <row r="4" spans="1:14" ht="32.450000000000003" customHeight="1" thickBot="1" x14ac:dyDescent="0.3">
      <c r="A4" s="292"/>
      <c r="B4" s="183" t="s">
        <v>2</v>
      </c>
      <c r="C4" s="184" t="s">
        <v>3</v>
      </c>
      <c r="D4" s="185" t="s">
        <v>7</v>
      </c>
      <c r="E4" s="183" t="s">
        <v>273</v>
      </c>
      <c r="F4" s="184" t="s">
        <v>881</v>
      </c>
      <c r="G4" s="185" t="s">
        <v>178</v>
      </c>
      <c r="H4" s="183" t="s">
        <v>274</v>
      </c>
      <c r="I4" s="184" t="s">
        <v>882</v>
      </c>
      <c r="J4" s="185" t="s">
        <v>178</v>
      </c>
      <c r="K4" s="183" t="s">
        <v>265</v>
      </c>
      <c r="L4" s="184" t="s">
        <v>266</v>
      </c>
      <c r="M4" s="184" t="s">
        <v>276</v>
      </c>
      <c r="N4" s="185" t="s">
        <v>178</v>
      </c>
    </row>
    <row r="5" spans="1:14" ht="15.75" x14ac:dyDescent="0.25">
      <c r="A5" s="118" t="s">
        <v>285</v>
      </c>
      <c r="B5" s="47">
        <v>320</v>
      </c>
      <c r="C5" s="48">
        <v>316</v>
      </c>
      <c r="D5" s="164">
        <v>637</v>
      </c>
      <c r="E5" s="47">
        <v>11</v>
      </c>
      <c r="F5" s="48">
        <v>553</v>
      </c>
      <c r="G5" s="49">
        <v>73</v>
      </c>
      <c r="H5" s="47">
        <v>11</v>
      </c>
      <c r="I5" s="48">
        <v>532</v>
      </c>
      <c r="J5" s="49">
        <v>94</v>
      </c>
      <c r="K5" s="47">
        <v>20</v>
      </c>
      <c r="L5" s="48">
        <v>34</v>
      </c>
      <c r="M5" s="48">
        <v>91</v>
      </c>
      <c r="N5" s="49">
        <v>492</v>
      </c>
    </row>
    <row r="6" spans="1:14" ht="15.75" x14ac:dyDescent="0.25">
      <c r="A6" s="61" t="s">
        <v>56</v>
      </c>
      <c r="B6" s="33">
        <v>22</v>
      </c>
      <c r="C6" s="40">
        <v>3</v>
      </c>
      <c r="D6" s="35">
        <v>25</v>
      </c>
      <c r="E6" s="33">
        <v>1</v>
      </c>
      <c r="F6" s="40">
        <v>21</v>
      </c>
      <c r="G6" s="34">
        <v>3</v>
      </c>
      <c r="H6" s="33">
        <v>1</v>
      </c>
      <c r="I6" s="40">
        <v>18</v>
      </c>
      <c r="J6" s="34">
        <v>6</v>
      </c>
      <c r="K6" s="33" t="s">
        <v>25</v>
      </c>
      <c r="L6" s="40">
        <v>1</v>
      </c>
      <c r="M6" s="40">
        <v>18</v>
      </c>
      <c r="N6" s="34">
        <v>6</v>
      </c>
    </row>
    <row r="7" spans="1:14" ht="15.75" x14ac:dyDescent="0.25">
      <c r="A7" s="61" t="s">
        <v>286</v>
      </c>
      <c r="B7" s="33">
        <v>9</v>
      </c>
      <c r="C7" s="40">
        <v>10</v>
      </c>
      <c r="D7" s="35">
        <v>19</v>
      </c>
      <c r="E7" s="33" t="s">
        <v>25</v>
      </c>
      <c r="F7" s="40">
        <v>8</v>
      </c>
      <c r="G7" s="34">
        <v>11</v>
      </c>
      <c r="H7" s="33" t="s">
        <v>25</v>
      </c>
      <c r="I7" s="40">
        <v>6</v>
      </c>
      <c r="J7" s="34">
        <v>13</v>
      </c>
      <c r="K7" s="33">
        <v>2</v>
      </c>
      <c r="L7" s="40" t="s">
        <v>25</v>
      </c>
      <c r="M7" s="40">
        <v>4</v>
      </c>
      <c r="N7" s="34">
        <v>13</v>
      </c>
    </row>
    <row r="8" spans="1:14" ht="15.75" x14ac:dyDescent="0.25">
      <c r="A8" s="61" t="s">
        <v>57</v>
      </c>
      <c r="B8" s="33">
        <v>87</v>
      </c>
      <c r="C8" s="40">
        <v>244</v>
      </c>
      <c r="D8" s="35">
        <v>331</v>
      </c>
      <c r="E8" s="33">
        <v>9</v>
      </c>
      <c r="F8" s="40">
        <v>282</v>
      </c>
      <c r="G8" s="34">
        <v>40</v>
      </c>
      <c r="H8" s="33">
        <v>20</v>
      </c>
      <c r="I8" s="40">
        <v>267</v>
      </c>
      <c r="J8" s="34">
        <v>44</v>
      </c>
      <c r="K8" s="33">
        <v>6</v>
      </c>
      <c r="L8" s="40">
        <v>33</v>
      </c>
      <c r="M8" s="40">
        <v>142</v>
      </c>
      <c r="N8" s="34">
        <v>150</v>
      </c>
    </row>
    <row r="9" spans="1:14" ht="15.75" x14ac:dyDescent="0.25">
      <c r="A9" s="61" t="s">
        <v>58</v>
      </c>
      <c r="B9" s="33">
        <v>75</v>
      </c>
      <c r="C9" s="40">
        <v>116</v>
      </c>
      <c r="D9" s="35">
        <v>191</v>
      </c>
      <c r="E9" s="33" t="s">
        <v>25</v>
      </c>
      <c r="F9" s="40">
        <v>179</v>
      </c>
      <c r="G9" s="34">
        <v>12</v>
      </c>
      <c r="H9" s="33">
        <v>7</v>
      </c>
      <c r="I9" s="40">
        <v>172</v>
      </c>
      <c r="J9" s="34">
        <v>12</v>
      </c>
      <c r="K9" s="33">
        <v>9</v>
      </c>
      <c r="L9" s="40">
        <v>6</v>
      </c>
      <c r="M9" s="40">
        <v>136</v>
      </c>
      <c r="N9" s="34">
        <v>40</v>
      </c>
    </row>
    <row r="10" spans="1:14" ht="15.75" x14ac:dyDescent="0.25">
      <c r="A10" s="61" t="s">
        <v>287</v>
      </c>
      <c r="B10" s="33">
        <v>1</v>
      </c>
      <c r="C10" s="40">
        <v>2</v>
      </c>
      <c r="D10" s="35">
        <v>3</v>
      </c>
      <c r="E10" s="33" t="s">
        <v>25</v>
      </c>
      <c r="F10" s="40">
        <v>3</v>
      </c>
      <c r="G10" s="34" t="s">
        <v>25</v>
      </c>
      <c r="H10" s="33" t="s">
        <v>25</v>
      </c>
      <c r="I10" s="40">
        <v>3</v>
      </c>
      <c r="J10" s="34" t="s">
        <v>25</v>
      </c>
      <c r="K10" s="33" t="s">
        <v>25</v>
      </c>
      <c r="L10" s="40" t="s">
        <v>25</v>
      </c>
      <c r="M10" s="40">
        <v>3</v>
      </c>
      <c r="N10" s="34" t="s">
        <v>25</v>
      </c>
    </row>
    <row r="11" spans="1:14" ht="15.75" x14ac:dyDescent="0.25">
      <c r="A11" s="61" t="s">
        <v>288</v>
      </c>
      <c r="B11" s="33">
        <v>15</v>
      </c>
      <c r="C11" s="40">
        <v>26</v>
      </c>
      <c r="D11" s="35">
        <v>41</v>
      </c>
      <c r="E11" s="33" t="s">
        <v>25</v>
      </c>
      <c r="F11" s="40">
        <v>37</v>
      </c>
      <c r="G11" s="34">
        <v>4</v>
      </c>
      <c r="H11" s="33">
        <v>1</v>
      </c>
      <c r="I11" s="40">
        <v>37</v>
      </c>
      <c r="J11" s="34">
        <v>3</v>
      </c>
      <c r="K11" s="33" t="s">
        <v>25</v>
      </c>
      <c r="L11" s="40">
        <v>2</v>
      </c>
      <c r="M11" s="40">
        <v>35</v>
      </c>
      <c r="N11" s="34">
        <v>4</v>
      </c>
    </row>
    <row r="12" spans="1:14" ht="15.75" x14ac:dyDescent="0.25">
      <c r="A12" s="61" t="s">
        <v>59</v>
      </c>
      <c r="B12" s="33">
        <v>12</v>
      </c>
      <c r="C12" s="40">
        <v>23</v>
      </c>
      <c r="D12" s="35">
        <v>35</v>
      </c>
      <c r="E12" s="33">
        <v>1</v>
      </c>
      <c r="F12" s="40">
        <v>32</v>
      </c>
      <c r="G12" s="34">
        <v>2</v>
      </c>
      <c r="H12" s="33">
        <v>1</v>
      </c>
      <c r="I12" s="40">
        <v>29</v>
      </c>
      <c r="J12" s="34">
        <v>5</v>
      </c>
      <c r="K12" s="33">
        <v>2</v>
      </c>
      <c r="L12" s="40">
        <v>4</v>
      </c>
      <c r="M12" s="40">
        <v>25</v>
      </c>
      <c r="N12" s="34">
        <v>4</v>
      </c>
    </row>
    <row r="13" spans="1:14" ht="15.75" x14ac:dyDescent="0.25">
      <c r="A13" s="61" t="s">
        <v>60</v>
      </c>
      <c r="B13" s="33">
        <v>9</v>
      </c>
      <c r="C13" s="40">
        <v>42</v>
      </c>
      <c r="D13" s="35">
        <v>51</v>
      </c>
      <c r="E13" s="33">
        <v>4</v>
      </c>
      <c r="F13" s="40">
        <v>42</v>
      </c>
      <c r="G13" s="34">
        <v>5</v>
      </c>
      <c r="H13" s="33">
        <v>2</v>
      </c>
      <c r="I13" s="40">
        <v>41</v>
      </c>
      <c r="J13" s="34">
        <v>8</v>
      </c>
      <c r="K13" s="33">
        <v>1</v>
      </c>
      <c r="L13" s="40">
        <v>4</v>
      </c>
      <c r="M13" s="40">
        <v>37</v>
      </c>
      <c r="N13" s="34">
        <v>9</v>
      </c>
    </row>
    <row r="14" spans="1:14" ht="15.75" x14ac:dyDescent="0.25">
      <c r="A14" s="61" t="s">
        <v>61</v>
      </c>
      <c r="B14" s="33" t="s">
        <v>25</v>
      </c>
      <c r="C14" s="40">
        <v>4</v>
      </c>
      <c r="D14" s="35">
        <v>4</v>
      </c>
      <c r="E14" s="33" t="s">
        <v>25</v>
      </c>
      <c r="F14" s="40">
        <v>1</v>
      </c>
      <c r="G14" s="34">
        <v>3</v>
      </c>
      <c r="H14" s="33" t="s">
        <v>25</v>
      </c>
      <c r="I14" s="40" t="s">
        <v>25</v>
      </c>
      <c r="J14" s="34">
        <v>4</v>
      </c>
      <c r="K14" s="33" t="s">
        <v>25</v>
      </c>
      <c r="L14" s="40" t="s">
        <v>25</v>
      </c>
      <c r="M14" s="40" t="s">
        <v>25</v>
      </c>
      <c r="N14" s="34">
        <v>4</v>
      </c>
    </row>
    <row r="15" spans="1:14" ht="15.75" x14ac:dyDescent="0.25">
      <c r="A15" s="61" t="s">
        <v>289</v>
      </c>
      <c r="B15" s="33">
        <v>9</v>
      </c>
      <c r="C15" s="40">
        <v>16</v>
      </c>
      <c r="D15" s="35">
        <v>25</v>
      </c>
      <c r="E15" s="33">
        <v>1</v>
      </c>
      <c r="F15" s="40">
        <v>24</v>
      </c>
      <c r="G15" s="34" t="s">
        <v>25</v>
      </c>
      <c r="H15" s="33">
        <v>3</v>
      </c>
      <c r="I15" s="40">
        <v>21</v>
      </c>
      <c r="J15" s="34">
        <v>1</v>
      </c>
      <c r="K15" s="33">
        <v>2</v>
      </c>
      <c r="L15" s="40">
        <v>2</v>
      </c>
      <c r="M15" s="40">
        <v>20</v>
      </c>
      <c r="N15" s="34">
        <v>1</v>
      </c>
    </row>
    <row r="16" spans="1:14" ht="15.75" x14ac:dyDescent="0.25">
      <c r="A16" s="61" t="s">
        <v>62</v>
      </c>
      <c r="B16" s="33">
        <v>165</v>
      </c>
      <c r="C16" s="40">
        <v>424</v>
      </c>
      <c r="D16" s="35">
        <v>589</v>
      </c>
      <c r="E16" s="33">
        <v>12</v>
      </c>
      <c r="F16" s="40">
        <v>279</v>
      </c>
      <c r="G16" s="34">
        <v>298</v>
      </c>
      <c r="H16" s="33">
        <v>7</v>
      </c>
      <c r="I16" s="40">
        <v>270</v>
      </c>
      <c r="J16" s="34">
        <v>312</v>
      </c>
      <c r="K16" s="33">
        <v>11</v>
      </c>
      <c r="L16" s="40">
        <v>22</v>
      </c>
      <c r="M16" s="40">
        <v>215</v>
      </c>
      <c r="N16" s="34">
        <v>341</v>
      </c>
    </row>
    <row r="17" spans="1:14" ht="15.75" x14ac:dyDescent="0.25">
      <c r="A17" s="61" t="s">
        <v>290</v>
      </c>
      <c r="B17" s="33">
        <v>8</v>
      </c>
      <c r="C17" s="40">
        <v>19</v>
      </c>
      <c r="D17" s="35">
        <v>28</v>
      </c>
      <c r="E17" s="33" t="s">
        <v>25</v>
      </c>
      <c r="F17" s="40">
        <v>27</v>
      </c>
      <c r="G17" s="34">
        <v>1</v>
      </c>
      <c r="H17" s="33">
        <v>1</v>
      </c>
      <c r="I17" s="40">
        <v>26</v>
      </c>
      <c r="J17" s="34">
        <v>1</v>
      </c>
      <c r="K17" s="33">
        <v>3</v>
      </c>
      <c r="L17" s="40">
        <v>5</v>
      </c>
      <c r="M17" s="40">
        <v>20</v>
      </c>
      <c r="N17" s="34" t="s">
        <v>25</v>
      </c>
    </row>
    <row r="18" spans="1:14" ht="15.75" x14ac:dyDescent="0.25">
      <c r="A18" s="61" t="s">
        <v>291</v>
      </c>
      <c r="B18" s="33">
        <v>34</v>
      </c>
      <c r="C18" s="40">
        <v>50</v>
      </c>
      <c r="D18" s="35">
        <v>84</v>
      </c>
      <c r="E18" s="33">
        <v>3</v>
      </c>
      <c r="F18" s="40">
        <v>68</v>
      </c>
      <c r="G18" s="34">
        <v>13</v>
      </c>
      <c r="H18" s="33">
        <v>6</v>
      </c>
      <c r="I18" s="40">
        <v>64</v>
      </c>
      <c r="J18" s="34">
        <v>14</v>
      </c>
      <c r="K18" s="33">
        <v>4</v>
      </c>
      <c r="L18" s="40">
        <v>8</v>
      </c>
      <c r="M18" s="40">
        <v>58</v>
      </c>
      <c r="N18" s="34">
        <v>14</v>
      </c>
    </row>
    <row r="19" spans="1:14" ht="15.75" x14ac:dyDescent="0.25">
      <c r="A19" s="61" t="s">
        <v>292</v>
      </c>
      <c r="B19" s="33">
        <v>6</v>
      </c>
      <c r="C19" s="40">
        <v>23</v>
      </c>
      <c r="D19" s="35">
        <v>29</v>
      </c>
      <c r="E19" s="33" t="s">
        <v>25</v>
      </c>
      <c r="F19" s="40">
        <v>20</v>
      </c>
      <c r="G19" s="34">
        <v>9</v>
      </c>
      <c r="H19" s="33">
        <v>2</v>
      </c>
      <c r="I19" s="40">
        <v>26</v>
      </c>
      <c r="J19" s="34">
        <v>1</v>
      </c>
      <c r="K19" s="33">
        <v>2</v>
      </c>
      <c r="L19" s="40">
        <v>5</v>
      </c>
      <c r="M19" s="40">
        <v>18</v>
      </c>
      <c r="N19" s="34">
        <v>4</v>
      </c>
    </row>
    <row r="20" spans="1:14" ht="15.75" x14ac:dyDescent="0.25">
      <c r="A20" s="61" t="s">
        <v>64</v>
      </c>
      <c r="B20" s="33" t="s">
        <v>25</v>
      </c>
      <c r="C20" s="40">
        <v>2</v>
      </c>
      <c r="D20" s="35">
        <v>2</v>
      </c>
      <c r="E20" s="33" t="s">
        <v>25</v>
      </c>
      <c r="F20" s="40">
        <v>1</v>
      </c>
      <c r="G20" s="34">
        <v>1</v>
      </c>
      <c r="H20" s="33" t="s">
        <v>25</v>
      </c>
      <c r="I20" s="40">
        <v>1</v>
      </c>
      <c r="J20" s="34">
        <v>1</v>
      </c>
      <c r="K20" s="33" t="s">
        <v>25</v>
      </c>
      <c r="L20" s="40" t="s">
        <v>25</v>
      </c>
      <c r="M20" s="40">
        <v>1</v>
      </c>
      <c r="N20" s="34">
        <v>1</v>
      </c>
    </row>
    <row r="21" spans="1:14" ht="15.75" x14ac:dyDescent="0.25">
      <c r="A21" s="61" t="s">
        <v>294</v>
      </c>
      <c r="B21" s="33">
        <v>1</v>
      </c>
      <c r="C21" s="40" t="s">
        <v>25</v>
      </c>
      <c r="D21" s="35">
        <v>1</v>
      </c>
      <c r="E21" s="33" t="s">
        <v>25</v>
      </c>
      <c r="F21" s="40" t="s">
        <v>25</v>
      </c>
      <c r="G21" s="34">
        <v>1</v>
      </c>
      <c r="H21" s="33" t="s">
        <v>25</v>
      </c>
      <c r="I21" s="40" t="s">
        <v>25</v>
      </c>
      <c r="J21" s="34">
        <v>1</v>
      </c>
      <c r="K21" s="33" t="s">
        <v>25</v>
      </c>
      <c r="L21" s="40" t="s">
        <v>25</v>
      </c>
      <c r="M21" s="40" t="s">
        <v>25</v>
      </c>
      <c r="N21" s="34">
        <v>1</v>
      </c>
    </row>
    <row r="22" spans="1:14" ht="15.75" x14ac:dyDescent="0.25">
      <c r="A22" s="61" t="s">
        <v>295</v>
      </c>
      <c r="B22" s="33">
        <v>376</v>
      </c>
      <c r="C22" s="40">
        <v>318</v>
      </c>
      <c r="D22" s="35">
        <v>702</v>
      </c>
      <c r="E22" s="33">
        <v>119</v>
      </c>
      <c r="F22" s="40">
        <v>331</v>
      </c>
      <c r="G22" s="34">
        <v>252</v>
      </c>
      <c r="H22" s="33">
        <v>8</v>
      </c>
      <c r="I22" s="40">
        <v>437</v>
      </c>
      <c r="J22" s="34">
        <v>257</v>
      </c>
      <c r="K22" s="33">
        <v>5</v>
      </c>
      <c r="L22" s="40">
        <v>20</v>
      </c>
      <c r="M22" s="40">
        <v>127</v>
      </c>
      <c r="N22" s="34">
        <v>550</v>
      </c>
    </row>
    <row r="23" spans="1:14" ht="15.75" x14ac:dyDescent="0.25">
      <c r="A23" s="61" t="s">
        <v>79</v>
      </c>
      <c r="B23" s="33">
        <v>142</v>
      </c>
      <c r="C23" s="40">
        <v>93</v>
      </c>
      <c r="D23" s="35">
        <v>238</v>
      </c>
      <c r="E23" s="33">
        <v>5</v>
      </c>
      <c r="F23" s="40">
        <v>215</v>
      </c>
      <c r="G23" s="34">
        <v>18</v>
      </c>
      <c r="H23" s="33">
        <v>9</v>
      </c>
      <c r="I23" s="40">
        <v>215</v>
      </c>
      <c r="J23" s="34">
        <v>14</v>
      </c>
      <c r="K23" s="33">
        <v>37</v>
      </c>
      <c r="L23" s="40">
        <v>20</v>
      </c>
      <c r="M23" s="40">
        <v>170</v>
      </c>
      <c r="N23" s="34">
        <v>11</v>
      </c>
    </row>
    <row r="24" spans="1:14" ht="15.75" x14ac:dyDescent="0.25">
      <c r="A24" s="61" t="s">
        <v>80</v>
      </c>
      <c r="B24" s="33">
        <v>25</v>
      </c>
      <c r="C24" s="40">
        <v>20</v>
      </c>
      <c r="D24" s="35">
        <v>45</v>
      </c>
      <c r="E24" s="33" t="s">
        <v>25</v>
      </c>
      <c r="F24" s="40">
        <v>36</v>
      </c>
      <c r="G24" s="34">
        <v>9</v>
      </c>
      <c r="H24" s="33">
        <v>2</v>
      </c>
      <c r="I24" s="40">
        <v>35</v>
      </c>
      <c r="J24" s="34">
        <v>8</v>
      </c>
      <c r="K24" s="33" t="s">
        <v>25</v>
      </c>
      <c r="L24" s="40">
        <v>5</v>
      </c>
      <c r="M24" s="40">
        <v>30</v>
      </c>
      <c r="N24" s="34">
        <v>10</v>
      </c>
    </row>
    <row r="25" spans="1:14" ht="15.75" x14ac:dyDescent="0.25">
      <c r="A25" s="61" t="s">
        <v>81</v>
      </c>
      <c r="B25" s="33" t="s">
        <v>25</v>
      </c>
      <c r="C25" s="40">
        <v>3</v>
      </c>
      <c r="D25" s="35">
        <v>3</v>
      </c>
      <c r="E25" s="33" t="s">
        <v>25</v>
      </c>
      <c r="F25" s="40">
        <v>1</v>
      </c>
      <c r="G25" s="34">
        <v>2</v>
      </c>
      <c r="H25" s="33" t="s">
        <v>25</v>
      </c>
      <c r="I25" s="40">
        <v>1</v>
      </c>
      <c r="J25" s="34">
        <v>2</v>
      </c>
      <c r="K25" s="33" t="s">
        <v>25</v>
      </c>
      <c r="L25" s="40" t="s">
        <v>25</v>
      </c>
      <c r="M25" s="40">
        <v>1</v>
      </c>
      <c r="N25" s="34">
        <v>2</v>
      </c>
    </row>
    <row r="26" spans="1:14" ht="15.75" x14ac:dyDescent="0.25">
      <c r="A26" s="61" t="s">
        <v>296</v>
      </c>
      <c r="B26" s="33">
        <v>16</v>
      </c>
      <c r="C26" s="40">
        <v>25</v>
      </c>
      <c r="D26" s="35">
        <v>41</v>
      </c>
      <c r="E26" s="33">
        <v>2</v>
      </c>
      <c r="F26" s="40">
        <v>30</v>
      </c>
      <c r="G26" s="34">
        <v>9</v>
      </c>
      <c r="H26" s="33" t="s">
        <v>25</v>
      </c>
      <c r="I26" s="40">
        <v>31</v>
      </c>
      <c r="J26" s="34">
        <v>10</v>
      </c>
      <c r="K26" s="33">
        <v>1</v>
      </c>
      <c r="L26" s="40">
        <v>1</v>
      </c>
      <c r="M26" s="40">
        <v>26</v>
      </c>
      <c r="N26" s="34">
        <v>13</v>
      </c>
    </row>
    <row r="27" spans="1:14" ht="15.75" x14ac:dyDescent="0.25">
      <c r="A27" s="61" t="s">
        <v>297</v>
      </c>
      <c r="B27" s="33">
        <v>7</v>
      </c>
      <c r="C27" s="40">
        <v>9</v>
      </c>
      <c r="D27" s="35">
        <v>16</v>
      </c>
      <c r="E27" s="33">
        <v>2</v>
      </c>
      <c r="F27" s="40">
        <v>14</v>
      </c>
      <c r="G27" s="34" t="s">
        <v>25</v>
      </c>
      <c r="H27" s="33">
        <v>1</v>
      </c>
      <c r="I27" s="40">
        <v>15</v>
      </c>
      <c r="J27" s="34" t="s">
        <v>25</v>
      </c>
      <c r="K27" s="33" t="s">
        <v>25</v>
      </c>
      <c r="L27" s="40" t="s">
        <v>25</v>
      </c>
      <c r="M27" s="40">
        <v>16</v>
      </c>
      <c r="N27" s="34" t="s">
        <v>25</v>
      </c>
    </row>
    <row r="28" spans="1:14" ht="15.75" x14ac:dyDescent="0.25">
      <c r="A28" s="61" t="s">
        <v>70</v>
      </c>
      <c r="B28" s="33">
        <v>176</v>
      </c>
      <c r="C28" s="40">
        <v>146</v>
      </c>
      <c r="D28" s="35">
        <v>323</v>
      </c>
      <c r="E28" s="33" t="s">
        <v>25</v>
      </c>
      <c r="F28" s="40">
        <v>223</v>
      </c>
      <c r="G28" s="34">
        <v>100</v>
      </c>
      <c r="H28" s="33">
        <v>12</v>
      </c>
      <c r="I28" s="40">
        <v>282</v>
      </c>
      <c r="J28" s="34">
        <v>29</v>
      </c>
      <c r="K28" s="33">
        <v>1</v>
      </c>
      <c r="L28" s="40">
        <v>41</v>
      </c>
      <c r="M28" s="40">
        <v>159</v>
      </c>
      <c r="N28" s="34">
        <v>122</v>
      </c>
    </row>
    <row r="29" spans="1:14" ht="15.75" x14ac:dyDescent="0.25">
      <c r="A29" s="61" t="s">
        <v>71</v>
      </c>
      <c r="B29" s="33">
        <v>21</v>
      </c>
      <c r="C29" s="40">
        <v>59</v>
      </c>
      <c r="D29" s="35">
        <v>80</v>
      </c>
      <c r="E29" s="33" t="s">
        <v>25</v>
      </c>
      <c r="F29" s="40">
        <v>25</v>
      </c>
      <c r="G29" s="34">
        <v>55</v>
      </c>
      <c r="H29" s="33" t="s">
        <v>25</v>
      </c>
      <c r="I29" s="40">
        <v>13</v>
      </c>
      <c r="J29" s="34">
        <v>67</v>
      </c>
      <c r="K29" s="33">
        <v>1</v>
      </c>
      <c r="L29" s="40">
        <v>1</v>
      </c>
      <c r="M29" s="40">
        <v>20</v>
      </c>
      <c r="N29" s="34">
        <v>58</v>
      </c>
    </row>
    <row r="30" spans="1:14" ht="15.75" x14ac:dyDescent="0.25">
      <c r="A30" s="61" t="s">
        <v>299</v>
      </c>
      <c r="B30" s="33">
        <v>25</v>
      </c>
      <c r="C30" s="40">
        <v>33</v>
      </c>
      <c r="D30" s="35">
        <v>59</v>
      </c>
      <c r="E30" s="33">
        <v>2</v>
      </c>
      <c r="F30" s="40">
        <v>55</v>
      </c>
      <c r="G30" s="34">
        <v>2</v>
      </c>
      <c r="H30" s="33">
        <v>8</v>
      </c>
      <c r="I30" s="40">
        <v>49</v>
      </c>
      <c r="J30" s="34">
        <v>2</v>
      </c>
      <c r="K30" s="33">
        <v>1</v>
      </c>
      <c r="L30" s="40">
        <v>6</v>
      </c>
      <c r="M30" s="40">
        <v>50</v>
      </c>
      <c r="N30" s="34">
        <v>2</v>
      </c>
    </row>
    <row r="31" spans="1:14" ht="15.75" x14ac:dyDescent="0.25">
      <c r="A31" s="61" t="s">
        <v>72</v>
      </c>
      <c r="B31" s="33">
        <v>1</v>
      </c>
      <c r="C31" s="40">
        <v>12</v>
      </c>
      <c r="D31" s="35">
        <v>13</v>
      </c>
      <c r="E31" s="33" t="s">
        <v>25</v>
      </c>
      <c r="F31" s="40">
        <v>2</v>
      </c>
      <c r="G31" s="34">
        <v>11</v>
      </c>
      <c r="H31" s="33" t="s">
        <v>25</v>
      </c>
      <c r="I31" s="40">
        <v>2</v>
      </c>
      <c r="J31" s="34">
        <v>11</v>
      </c>
      <c r="K31" s="33" t="s">
        <v>25</v>
      </c>
      <c r="L31" s="40" t="s">
        <v>25</v>
      </c>
      <c r="M31" s="40">
        <v>2</v>
      </c>
      <c r="N31" s="34">
        <v>11</v>
      </c>
    </row>
    <row r="32" spans="1:14" ht="15.75" x14ac:dyDescent="0.25">
      <c r="A32" s="122" t="s">
        <v>300</v>
      </c>
      <c r="B32" s="29">
        <v>7</v>
      </c>
      <c r="C32" s="39">
        <v>10</v>
      </c>
      <c r="D32" s="31">
        <v>17</v>
      </c>
      <c r="E32" s="29">
        <v>2</v>
      </c>
      <c r="F32" s="39">
        <v>4</v>
      </c>
      <c r="G32" s="30">
        <v>11</v>
      </c>
      <c r="H32" s="29">
        <v>1</v>
      </c>
      <c r="I32" s="39">
        <v>15</v>
      </c>
      <c r="J32" s="30">
        <v>1</v>
      </c>
      <c r="K32" s="29" t="s">
        <v>25</v>
      </c>
      <c r="L32" s="39" t="s">
        <v>25</v>
      </c>
      <c r="M32" s="39">
        <v>14</v>
      </c>
      <c r="N32" s="30">
        <v>3</v>
      </c>
    </row>
    <row r="33" spans="1:14" ht="15.75" x14ac:dyDescent="0.25">
      <c r="A33" s="61" t="s">
        <v>301</v>
      </c>
      <c r="B33" s="33">
        <v>52</v>
      </c>
      <c r="C33" s="40">
        <v>95</v>
      </c>
      <c r="D33" s="35">
        <v>147</v>
      </c>
      <c r="E33" s="33">
        <v>2</v>
      </c>
      <c r="F33" s="40">
        <v>137</v>
      </c>
      <c r="G33" s="34">
        <v>8</v>
      </c>
      <c r="H33" s="33">
        <v>14</v>
      </c>
      <c r="I33" s="40">
        <v>122</v>
      </c>
      <c r="J33" s="34">
        <v>11</v>
      </c>
      <c r="K33" s="33">
        <v>9</v>
      </c>
      <c r="L33" s="40">
        <v>20</v>
      </c>
      <c r="M33" s="40">
        <v>108</v>
      </c>
      <c r="N33" s="34">
        <v>10</v>
      </c>
    </row>
    <row r="34" spans="1:14" ht="15.75" x14ac:dyDescent="0.25">
      <c r="A34" s="61" t="s">
        <v>74</v>
      </c>
      <c r="B34" s="33">
        <v>1</v>
      </c>
      <c r="C34" s="40">
        <v>1</v>
      </c>
      <c r="D34" s="35">
        <v>2</v>
      </c>
      <c r="E34" s="33" t="s">
        <v>25</v>
      </c>
      <c r="F34" s="40">
        <v>2</v>
      </c>
      <c r="G34" s="34" t="s">
        <v>25</v>
      </c>
      <c r="H34" s="33" t="s">
        <v>25</v>
      </c>
      <c r="I34" s="40">
        <v>2</v>
      </c>
      <c r="J34" s="34" t="s">
        <v>25</v>
      </c>
      <c r="K34" s="33" t="s">
        <v>25</v>
      </c>
      <c r="L34" s="40" t="s">
        <v>25</v>
      </c>
      <c r="M34" s="40">
        <v>2</v>
      </c>
      <c r="N34" s="34" t="s">
        <v>25</v>
      </c>
    </row>
    <row r="35" spans="1:14" ht="15.75" x14ac:dyDescent="0.25">
      <c r="A35" s="61" t="s">
        <v>302</v>
      </c>
      <c r="B35" s="33">
        <v>2</v>
      </c>
      <c r="C35" s="40">
        <v>2</v>
      </c>
      <c r="D35" s="35">
        <v>4</v>
      </c>
      <c r="E35" s="33" t="s">
        <v>25</v>
      </c>
      <c r="F35" s="40" t="s">
        <v>25</v>
      </c>
      <c r="G35" s="34">
        <v>4</v>
      </c>
      <c r="H35" s="33" t="s">
        <v>25</v>
      </c>
      <c r="I35" s="40" t="s">
        <v>25</v>
      </c>
      <c r="J35" s="34">
        <v>4</v>
      </c>
      <c r="K35" s="33" t="s">
        <v>25</v>
      </c>
      <c r="L35" s="40" t="s">
        <v>25</v>
      </c>
      <c r="M35" s="40" t="s">
        <v>25</v>
      </c>
      <c r="N35" s="34">
        <v>4</v>
      </c>
    </row>
    <row r="36" spans="1:14" ht="15.75" x14ac:dyDescent="0.25">
      <c r="A36" s="61" t="s">
        <v>73</v>
      </c>
      <c r="B36" s="33" t="s">
        <v>25</v>
      </c>
      <c r="C36" s="40">
        <v>7</v>
      </c>
      <c r="D36" s="35">
        <v>9</v>
      </c>
      <c r="E36" s="33" t="s">
        <v>25</v>
      </c>
      <c r="F36" s="40">
        <v>9</v>
      </c>
      <c r="G36" s="34" t="s">
        <v>25</v>
      </c>
      <c r="H36" s="33">
        <v>1</v>
      </c>
      <c r="I36" s="40">
        <v>8</v>
      </c>
      <c r="J36" s="34" t="s">
        <v>25</v>
      </c>
      <c r="K36" s="33">
        <v>3</v>
      </c>
      <c r="L36" s="40" t="s">
        <v>25</v>
      </c>
      <c r="M36" s="40">
        <v>6</v>
      </c>
      <c r="N36" s="34" t="s">
        <v>25</v>
      </c>
    </row>
    <row r="37" spans="1:14" ht="15.75" x14ac:dyDescent="0.25">
      <c r="A37" s="61" t="s">
        <v>75</v>
      </c>
      <c r="B37" s="33">
        <v>29</v>
      </c>
      <c r="C37" s="40">
        <v>40</v>
      </c>
      <c r="D37" s="35">
        <v>69</v>
      </c>
      <c r="E37" s="33">
        <v>1</v>
      </c>
      <c r="F37" s="40">
        <v>61</v>
      </c>
      <c r="G37" s="34">
        <v>7</v>
      </c>
      <c r="H37" s="33">
        <v>4</v>
      </c>
      <c r="I37" s="40">
        <v>59</v>
      </c>
      <c r="J37" s="34">
        <v>6</v>
      </c>
      <c r="K37" s="33">
        <v>7</v>
      </c>
      <c r="L37" s="40">
        <v>4</v>
      </c>
      <c r="M37" s="40">
        <v>53</v>
      </c>
      <c r="N37" s="34">
        <v>5</v>
      </c>
    </row>
    <row r="38" spans="1:14" ht="15.75" x14ac:dyDescent="0.25">
      <c r="A38" s="61" t="s">
        <v>76</v>
      </c>
      <c r="B38" s="33">
        <v>29</v>
      </c>
      <c r="C38" s="40">
        <v>38</v>
      </c>
      <c r="D38" s="35">
        <v>67</v>
      </c>
      <c r="E38" s="33" t="s">
        <v>25</v>
      </c>
      <c r="F38" s="40">
        <v>6</v>
      </c>
      <c r="G38" s="34">
        <v>61</v>
      </c>
      <c r="H38" s="33" t="s">
        <v>25</v>
      </c>
      <c r="I38" s="40">
        <v>7</v>
      </c>
      <c r="J38" s="34">
        <v>60</v>
      </c>
      <c r="K38" s="33">
        <v>1</v>
      </c>
      <c r="L38" s="40" t="s">
        <v>25</v>
      </c>
      <c r="M38" s="40">
        <v>4</v>
      </c>
      <c r="N38" s="34">
        <v>62</v>
      </c>
    </row>
    <row r="39" spans="1:14" ht="15.75" x14ac:dyDescent="0.25">
      <c r="A39" s="61" t="s">
        <v>303</v>
      </c>
      <c r="B39" s="33">
        <v>30</v>
      </c>
      <c r="C39" s="40">
        <v>44</v>
      </c>
      <c r="D39" s="35">
        <v>77</v>
      </c>
      <c r="E39" s="33">
        <v>1</v>
      </c>
      <c r="F39" s="40">
        <v>73</v>
      </c>
      <c r="G39" s="34">
        <v>3</v>
      </c>
      <c r="H39" s="33">
        <v>2</v>
      </c>
      <c r="I39" s="40">
        <v>72</v>
      </c>
      <c r="J39" s="34">
        <v>3</v>
      </c>
      <c r="K39" s="33">
        <v>2</v>
      </c>
      <c r="L39" s="40">
        <v>8</v>
      </c>
      <c r="M39" s="40">
        <v>65</v>
      </c>
      <c r="N39" s="34">
        <v>2</v>
      </c>
    </row>
    <row r="40" spans="1:14" ht="15.75" x14ac:dyDescent="0.25">
      <c r="A40" s="61" t="s">
        <v>77</v>
      </c>
      <c r="B40" s="33">
        <v>6</v>
      </c>
      <c r="C40" s="40">
        <v>4</v>
      </c>
      <c r="D40" s="35">
        <v>10</v>
      </c>
      <c r="E40" s="33" t="s">
        <v>25</v>
      </c>
      <c r="F40" s="40">
        <v>10</v>
      </c>
      <c r="G40" s="34" t="s">
        <v>25</v>
      </c>
      <c r="H40" s="33">
        <v>1</v>
      </c>
      <c r="I40" s="40">
        <v>9</v>
      </c>
      <c r="J40" s="34" t="s">
        <v>25</v>
      </c>
      <c r="K40" s="33">
        <v>1</v>
      </c>
      <c r="L40" s="40" t="s">
        <v>25</v>
      </c>
      <c r="M40" s="40">
        <v>9</v>
      </c>
      <c r="N40" s="34" t="s">
        <v>25</v>
      </c>
    </row>
    <row r="41" spans="1:14" ht="15.75" x14ac:dyDescent="0.25">
      <c r="A41" s="61" t="s">
        <v>82</v>
      </c>
      <c r="B41" s="33">
        <v>213</v>
      </c>
      <c r="C41" s="40">
        <v>72</v>
      </c>
      <c r="D41" s="35">
        <v>285</v>
      </c>
      <c r="E41" s="33">
        <v>1</v>
      </c>
      <c r="F41" s="40">
        <v>258</v>
      </c>
      <c r="G41" s="34">
        <v>26</v>
      </c>
      <c r="H41" s="33">
        <v>7</v>
      </c>
      <c r="I41" s="40">
        <v>255</v>
      </c>
      <c r="J41" s="34">
        <v>23</v>
      </c>
      <c r="K41" s="33">
        <v>10</v>
      </c>
      <c r="L41" s="40">
        <v>18</v>
      </c>
      <c r="M41" s="40">
        <v>144</v>
      </c>
      <c r="N41" s="34">
        <v>113</v>
      </c>
    </row>
    <row r="42" spans="1:14" ht="15.75" x14ac:dyDescent="0.25">
      <c r="A42" s="61" t="s">
        <v>83</v>
      </c>
      <c r="B42" s="33">
        <v>295</v>
      </c>
      <c r="C42" s="40">
        <v>1127</v>
      </c>
      <c r="D42" s="35">
        <v>1424</v>
      </c>
      <c r="E42" s="33">
        <v>13</v>
      </c>
      <c r="F42" s="40">
        <v>509</v>
      </c>
      <c r="G42" s="34">
        <v>902</v>
      </c>
      <c r="H42" s="33">
        <v>15</v>
      </c>
      <c r="I42" s="40">
        <v>497</v>
      </c>
      <c r="J42" s="34">
        <v>912</v>
      </c>
      <c r="K42" s="33">
        <v>12</v>
      </c>
      <c r="L42" s="40">
        <v>50</v>
      </c>
      <c r="M42" s="40">
        <v>441</v>
      </c>
      <c r="N42" s="34">
        <v>921</v>
      </c>
    </row>
    <row r="43" spans="1:14" ht="15.75" x14ac:dyDescent="0.25">
      <c r="A43" s="61" t="s">
        <v>304</v>
      </c>
      <c r="B43" s="33">
        <v>4</v>
      </c>
      <c r="C43" s="40">
        <v>5</v>
      </c>
      <c r="D43" s="35">
        <v>9</v>
      </c>
      <c r="E43" s="33" t="s">
        <v>25</v>
      </c>
      <c r="F43" s="40">
        <v>8</v>
      </c>
      <c r="G43" s="34">
        <v>1</v>
      </c>
      <c r="H43" s="33" t="s">
        <v>25</v>
      </c>
      <c r="I43" s="40">
        <v>9</v>
      </c>
      <c r="J43" s="34" t="s">
        <v>25</v>
      </c>
      <c r="K43" s="33" t="s">
        <v>25</v>
      </c>
      <c r="L43" s="40">
        <v>1</v>
      </c>
      <c r="M43" s="40">
        <v>8</v>
      </c>
      <c r="N43" s="34" t="s">
        <v>25</v>
      </c>
    </row>
    <row r="44" spans="1:14" ht="15.75" x14ac:dyDescent="0.25">
      <c r="A44" s="61" t="s">
        <v>84</v>
      </c>
      <c r="B44" s="33">
        <v>1</v>
      </c>
      <c r="C44" s="40">
        <v>3</v>
      </c>
      <c r="D44" s="35">
        <v>4</v>
      </c>
      <c r="E44" s="33" t="s">
        <v>25</v>
      </c>
      <c r="F44" s="40" t="s">
        <v>25</v>
      </c>
      <c r="G44" s="34">
        <v>4</v>
      </c>
      <c r="H44" s="33" t="s">
        <v>25</v>
      </c>
      <c r="I44" s="40" t="s">
        <v>25</v>
      </c>
      <c r="J44" s="34">
        <v>4</v>
      </c>
      <c r="K44" s="33" t="s">
        <v>25</v>
      </c>
      <c r="L44" s="40" t="s">
        <v>25</v>
      </c>
      <c r="M44" s="40" t="s">
        <v>25</v>
      </c>
      <c r="N44" s="34">
        <v>4</v>
      </c>
    </row>
    <row r="45" spans="1:14" ht="15.75" x14ac:dyDescent="0.25">
      <c r="A45" s="61" t="s">
        <v>305</v>
      </c>
      <c r="B45" s="33">
        <v>9</v>
      </c>
      <c r="C45" s="40">
        <v>2</v>
      </c>
      <c r="D45" s="35">
        <v>11</v>
      </c>
      <c r="E45" s="33" t="s">
        <v>25</v>
      </c>
      <c r="F45" s="40">
        <v>11</v>
      </c>
      <c r="G45" s="34" t="s">
        <v>25</v>
      </c>
      <c r="H45" s="33" t="s">
        <v>25</v>
      </c>
      <c r="I45" s="40">
        <v>11</v>
      </c>
      <c r="J45" s="34" t="s">
        <v>25</v>
      </c>
      <c r="K45" s="33">
        <v>1</v>
      </c>
      <c r="L45" s="40" t="s">
        <v>25</v>
      </c>
      <c r="M45" s="40">
        <v>9</v>
      </c>
      <c r="N45" s="34">
        <v>1</v>
      </c>
    </row>
    <row r="46" spans="1:14" ht="15.75" x14ac:dyDescent="0.25">
      <c r="A46" s="61" t="s">
        <v>85</v>
      </c>
      <c r="B46" s="33">
        <v>78</v>
      </c>
      <c r="C46" s="40">
        <v>128</v>
      </c>
      <c r="D46" s="35">
        <v>206</v>
      </c>
      <c r="E46" s="33">
        <v>6</v>
      </c>
      <c r="F46" s="40">
        <v>163</v>
      </c>
      <c r="G46" s="34">
        <v>37</v>
      </c>
      <c r="H46" s="33">
        <v>5</v>
      </c>
      <c r="I46" s="40">
        <v>200</v>
      </c>
      <c r="J46" s="34">
        <v>1</v>
      </c>
      <c r="K46" s="33">
        <v>5</v>
      </c>
      <c r="L46" s="40">
        <v>21</v>
      </c>
      <c r="M46" s="40">
        <v>127</v>
      </c>
      <c r="N46" s="34">
        <v>53</v>
      </c>
    </row>
    <row r="47" spans="1:14" ht="15.75" x14ac:dyDescent="0.25">
      <c r="A47" s="61" t="s">
        <v>306</v>
      </c>
      <c r="B47" s="33">
        <v>11</v>
      </c>
      <c r="C47" s="40">
        <v>11</v>
      </c>
      <c r="D47" s="35">
        <v>22</v>
      </c>
      <c r="E47" s="33" t="s">
        <v>25</v>
      </c>
      <c r="F47" s="40">
        <v>22</v>
      </c>
      <c r="G47" s="34" t="s">
        <v>25</v>
      </c>
      <c r="H47" s="33" t="s">
        <v>25</v>
      </c>
      <c r="I47" s="40">
        <v>21</v>
      </c>
      <c r="J47" s="34">
        <v>1</v>
      </c>
      <c r="K47" s="33">
        <v>1</v>
      </c>
      <c r="L47" s="40">
        <v>2</v>
      </c>
      <c r="M47" s="40">
        <v>18</v>
      </c>
      <c r="N47" s="34">
        <v>1</v>
      </c>
    </row>
    <row r="48" spans="1:14" ht="15.75" x14ac:dyDescent="0.25">
      <c r="A48" s="61" t="s">
        <v>307</v>
      </c>
      <c r="B48" s="33">
        <v>59</v>
      </c>
      <c r="C48" s="40">
        <v>101</v>
      </c>
      <c r="D48" s="35">
        <v>160</v>
      </c>
      <c r="E48" s="33">
        <v>3</v>
      </c>
      <c r="F48" s="40">
        <v>90</v>
      </c>
      <c r="G48" s="34">
        <v>67</v>
      </c>
      <c r="H48" s="33">
        <v>2</v>
      </c>
      <c r="I48" s="40">
        <v>106</v>
      </c>
      <c r="J48" s="34">
        <v>52</v>
      </c>
      <c r="K48" s="33">
        <v>25</v>
      </c>
      <c r="L48" s="40">
        <v>23</v>
      </c>
      <c r="M48" s="40">
        <v>102</v>
      </c>
      <c r="N48" s="34">
        <v>10</v>
      </c>
    </row>
    <row r="49" spans="1:14" ht="15.75" x14ac:dyDescent="0.25">
      <c r="A49" s="61" t="s">
        <v>308</v>
      </c>
      <c r="B49" s="33">
        <v>162</v>
      </c>
      <c r="C49" s="40">
        <v>344</v>
      </c>
      <c r="D49" s="35">
        <v>509</v>
      </c>
      <c r="E49" s="33">
        <v>11</v>
      </c>
      <c r="F49" s="40">
        <v>458</v>
      </c>
      <c r="G49" s="34">
        <v>40</v>
      </c>
      <c r="H49" s="33">
        <v>14</v>
      </c>
      <c r="I49" s="40">
        <v>482</v>
      </c>
      <c r="J49" s="34">
        <v>13</v>
      </c>
      <c r="K49" s="33">
        <v>2</v>
      </c>
      <c r="L49" s="40">
        <v>54</v>
      </c>
      <c r="M49" s="40">
        <v>400</v>
      </c>
      <c r="N49" s="34">
        <v>53</v>
      </c>
    </row>
    <row r="50" spans="1:14" ht="15.75" x14ac:dyDescent="0.25">
      <c r="A50" s="61" t="s">
        <v>309</v>
      </c>
      <c r="B50" s="33">
        <v>17</v>
      </c>
      <c r="C50" s="40">
        <v>50</v>
      </c>
      <c r="D50" s="35">
        <v>67</v>
      </c>
      <c r="E50" s="33">
        <v>1</v>
      </c>
      <c r="F50" s="40">
        <v>63</v>
      </c>
      <c r="G50" s="34">
        <v>3</v>
      </c>
      <c r="H50" s="33" t="s">
        <v>25</v>
      </c>
      <c r="I50" s="40">
        <v>64</v>
      </c>
      <c r="J50" s="34">
        <v>3</v>
      </c>
      <c r="K50" s="33">
        <v>1</v>
      </c>
      <c r="L50" s="40">
        <v>13</v>
      </c>
      <c r="M50" s="40">
        <v>46</v>
      </c>
      <c r="N50" s="34">
        <v>7</v>
      </c>
    </row>
    <row r="51" spans="1:14" ht="15.75" x14ac:dyDescent="0.25">
      <c r="A51" s="61" t="s">
        <v>310</v>
      </c>
      <c r="B51" s="33">
        <v>3</v>
      </c>
      <c r="C51" s="40">
        <v>5</v>
      </c>
      <c r="D51" s="35">
        <v>8</v>
      </c>
      <c r="E51" s="33" t="s">
        <v>25</v>
      </c>
      <c r="F51" s="40">
        <v>7</v>
      </c>
      <c r="G51" s="34">
        <v>1</v>
      </c>
      <c r="H51" s="33" t="s">
        <v>25</v>
      </c>
      <c r="I51" s="40">
        <v>8</v>
      </c>
      <c r="J51" s="34" t="s">
        <v>25</v>
      </c>
      <c r="K51" s="33" t="s">
        <v>25</v>
      </c>
      <c r="L51" s="40">
        <v>1</v>
      </c>
      <c r="M51" s="40">
        <v>7</v>
      </c>
      <c r="N51" s="34" t="s">
        <v>25</v>
      </c>
    </row>
    <row r="52" spans="1:14" ht="15.75" x14ac:dyDescent="0.25">
      <c r="A52" s="61" t="s">
        <v>311</v>
      </c>
      <c r="B52" s="33">
        <v>1</v>
      </c>
      <c r="C52" s="40">
        <v>5</v>
      </c>
      <c r="D52" s="35">
        <v>6</v>
      </c>
      <c r="E52" s="33" t="s">
        <v>25</v>
      </c>
      <c r="F52" s="40">
        <v>6</v>
      </c>
      <c r="G52" s="34" t="s">
        <v>25</v>
      </c>
      <c r="H52" s="33" t="s">
        <v>25</v>
      </c>
      <c r="I52" s="40">
        <v>6</v>
      </c>
      <c r="J52" s="34" t="s">
        <v>25</v>
      </c>
      <c r="K52" s="33" t="s">
        <v>25</v>
      </c>
      <c r="L52" s="40" t="s">
        <v>25</v>
      </c>
      <c r="M52" s="40">
        <v>5</v>
      </c>
      <c r="N52" s="34">
        <v>1</v>
      </c>
    </row>
    <row r="53" spans="1:14" ht="15.75" x14ac:dyDescent="0.25">
      <c r="A53" s="61" t="s">
        <v>86</v>
      </c>
      <c r="B53" s="33">
        <v>27</v>
      </c>
      <c r="C53" s="40">
        <v>56</v>
      </c>
      <c r="D53" s="35">
        <v>83</v>
      </c>
      <c r="E53" s="33">
        <v>1</v>
      </c>
      <c r="F53" s="40">
        <v>77</v>
      </c>
      <c r="G53" s="34">
        <v>5</v>
      </c>
      <c r="H53" s="33" t="s">
        <v>25</v>
      </c>
      <c r="I53" s="40" t="s">
        <v>25</v>
      </c>
      <c r="J53" s="34">
        <v>83</v>
      </c>
      <c r="K53" s="33" t="s">
        <v>25</v>
      </c>
      <c r="L53" s="40">
        <v>7</v>
      </c>
      <c r="M53" s="40">
        <v>47</v>
      </c>
      <c r="N53" s="34">
        <v>29</v>
      </c>
    </row>
    <row r="54" spans="1:14" ht="15.75" x14ac:dyDescent="0.25">
      <c r="A54" s="61" t="s">
        <v>312</v>
      </c>
      <c r="B54" s="33">
        <v>4</v>
      </c>
      <c r="C54" s="40">
        <v>7</v>
      </c>
      <c r="D54" s="35">
        <v>11</v>
      </c>
      <c r="E54" s="33" t="s">
        <v>25</v>
      </c>
      <c r="F54" s="40">
        <v>8</v>
      </c>
      <c r="G54" s="34">
        <v>3</v>
      </c>
      <c r="H54" s="33">
        <v>1</v>
      </c>
      <c r="I54" s="40">
        <v>6</v>
      </c>
      <c r="J54" s="34">
        <v>4</v>
      </c>
      <c r="K54" s="33">
        <v>1</v>
      </c>
      <c r="L54" s="40">
        <v>1</v>
      </c>
      <c r="M54" s="40">
        <v>5</v>
      </c>
      <c r="N54" s="34">
        <v>4</v>
      </c>
    </row>
    <row r="55" spans="1:14" ht="15.75" x14ac:dyDescent="0.25">
      <c r="A55" s="61" t="s">
        <v>87</v>
      </c>
      <c r="B55" s="33">
        <v>2</v>
      </c>
      <c r="C55" s="40">
        <v>11</v>
      </c>
      <c r="D55" s="35">
        <v>13</v>
      </c>
      <c r="E55" s="33" t="s">
        <v>25</v>
      </c>
      <c r="F55" s="40">
        <v>12</v>
      </c>
      <c r="G55" s="34">
        <v>1</v>
      </c>
      <c r="H55" s="33">
        <v>1</v>
      </c>
      <c r="I55" s="40">
        <v>7</v>
      </c>
      <c r="J55" s="34">
        <v>5</v>
      </c>
      <c r="K55" s="33">
        <v>3</v>
      </c>
      <c r="L55" s="40" t="s">
        <v>25</v>
      </c>
      <c r="M55" s="40">
        <v>3</v>
      </c>
      <c r="N55" s="34">
        <v>7</v>
      </c>
    </row>
    <row r="56" spans="1:14" ht="15.75" x14ac:dyDescent="0.25">
      <c r="A56" s="61" t="s">
        <v>313</v>
      </c>
      <c r="B56" s="33">
        <v>4</v>
      </c>
      <c r="C56" s="40">
        <v>9</v>
      </c>
      <c r="D56" s="35">
        <v>13</v>
      </c>
      <c r="E56" s="33">
        <v>1</v>
      </c>
      <c r="F56" s="40">
        <v>9</v>
      </c>
      <c r="G56" s="34">
        <v>3</v>
      </c>
      <c r="H56" s="33" t="s">
        <v>25</v>
      </c>
      <c r="I56" s="40">
        <v>11</v>
      </c>
      <c r="J56" s="34">
        <v>2</v>
      </c>
      <c r="K56" s="33">
        <v>2</v>
      </c>
      <c r="L56" s="40">
        <v>1</v>
      </c>
      <c r="M56" s="40">
        <v>7</v>
      </c>
      <c r="N56" s="34">
        <v>3</v>
      </c>
    </row>
    <row r="57" spans="1:14" ht="15.75" x14ac:dyDescent="0.25">
      <c r="A57" s="61" t="s">
        <v>88</v>
      </c>
      <c r="B57" s="33" t="s">
        <v>25</v>
      </c>
      <c r="C57" s="40">
        <v>1</v>
      </c>
      <c r="D57" s="35">
        <v>1</v>
      </c>
      <c r="E57" s="33" t="s">
        <v>25</v>
      </c>
      <c r="F57" s="40">
        <v>1</v>
      </c>
      <c r="G57" s="34" t="s">
        <v>25</v>
      </c>
      <c r="H57" s="33" t="s">
        <v>25</v>
      </c>
      <c r="I57" s="40">
        <v>1</v>
      </c>
      <c r="J57" s="34" t="s">
        <v>25</v>
      </c>
      <c r="K57" s="33" t="s">
        <v>25</v>
      </c>
      <c r="L57" s="40" t="s">
        <v>25</v>
      </c>
      <c r="M57" s="40">
        <v>1</v>
      </c>
      <c r="N57" s="34" t="s">
        <v>25</v>
      </c>
    </row>
    <row r="58" spans="1:14" ht="15.75" x14ac:dyDescent="0.25">
      <c r="A58" s="61" t="s">
        <v>314</v>
      </c>
      <c r="B58" s="33">
        <v>8</v>
      </c>
      <c r="C58" s="40">
        <v>23</v>
      </c>
      <c r="D58" s="35">
        <v>31</v>
      </c>
      <c r="E58" s="33">
        <v>2</v>
      </c>
      <c r="F58" s="40">
        <v>13</v>
      </c>
      <c r="G58" s="34">
        <v>16</v>
      </c>
      <c r="H58" s="33">
        <v>2</v>
      </c>
      <c r="I58" s="40">
        <v>13</v>
      </c>
      <c r="J58" s="34">
        <v>16</v>
      </c>
      <c r="K58" s="33" t="s">
        <v>25</v>
      </c>
      <c r="L58" s="40" t="s">
        <v>25</v>
      </c>
      <c r="M58" s="40">
        <v>14</v>
      </c>
      <c r="N58" s="34">
        <v>17</v>
      </c>
    </row>
    <row r="59" spans="1:14" ht="15.75" x14ac:dyDescent="0.25">
      <c r="A59" s="122" t="s">
        <v>90</v>
      </c>
      <c r="B59" s="29">
        <v>3</v>
      </c>
      <c r="C59" s="39">
        <v>11</v>
      </c>
      <c r="D59" s="31">
        <v>15</v>
      </c>
      <c r="E59" s="29" t="s">
        <v>25</v>
      </c>
      <c r="F59" s="39">
        <v>12</v>
      </c>
      <c r="G59" s="30">
        <v>3</v>
      </c>
      <c r="H59" s="29">
        <v>2</v>
      </c>
      <c r="I59" s="39">
        <v>12</v>
      </c>
      <c r="J59" s="30">
        <v>1</v>
      </c>
      <c r="K59" s="29" t="s">
        <v>25</v>
      </c>
      <c r="L59" s="39">
        <v>2</v>
      </c>
      <c r="M59" s="39">
        <v>11</v>
      </c>
      <c r="N59" s="30">
        <v>2</v>
      </c>
    </row>
    <row r="60" spans="1:14" ht="15.75" x14ac:dyDescent="0.25">
      <c r="A60" s="61" t="s">
        <v>91</v>
      </c>
      <c r="B60" s="33" t="s">
        <v>25</v>
      </c>
      <c r="C60" s="40">
        <v>1</v>
      </c>
      <c r="D60" s="35">
        <v>1</v>
      </c>
      <c r="E60" s="33" t="s">
        <v>25</v>
      </c>
      <c r="F60" s="40">
        <v>1</v>
      </c>
      <c r="G60" s="34" t="s">
        <v>25</v>
      </c>
      <c r="H60" s="33" t="s">
        <v>25</v>
      </c>
      <c r="I60" s="40">
        <v>1</v>
      </c>
      <c r="J60" s="34" t="s">
        <v>25</v>
      </c>
      <c r="K60" s="33" t="s">
        <v>25</v>
      </c>
      <c r="L60" s="40" t="s">
        <v>25</v>
      </c>
      <c r="M60" s="40">
        <v>1</v>
      </c>
      <c r="N60" s="34" t="s">
        <v>25</v>
      </c>
    </row>
    <row r="61" spans="1:14" ht="15.75" x14ac:dyDescent="0.25">
      <c r="A61" s="61" t="s">
        <v>92</v>
      </c>
      <c r="B61" s="33">
        <v>2</v>
      </c>
      <c r="C61" s="40">
        <v>1</v>
      </c>
      <c r="D61" s="35">
        <v>3</v>
      </c>
      <c r="E61" s="33" t="s">
        <v>25</v>
      </c>
      <c r="F61" s="40">
        <v>3</v>
      </c>
      <c r="G61" s="34" t="s">
        <v>25</v>
      </c>
      <c r="H61" s="33" t="s">
        <v>25</v>
      </c>
      <c r="I61" s="40">
        <v>3</v>
      </c>
      <c r="J61" s="34" t="s">
        <v>25</v>
      </c>
      <c r="K61" s="33" t="s">
        <v>25</v>
      </c>
      <c r="L61" s="40">
        <v>2</v>
      </c>
      <c r="M61" s="40">
        <v>1</v>
      </c>
      <c r="N61" s="34" t="s">
        <v>25</v>
      </c>
    </row>
    <row r="62" spans="1:14" ht="15.75" x14ac:dyDescent="0.25">
      <c r="A62" s="61" t="s">
        <v>315</v>
      </c>
      <c r="B62" s="33">
        <v>126</v>
      </c>
      <c r="C62" s="40">
        <v>121</v>
      </c>
      <c r="D62" s="35">
        <v>248</v>
      </c>
      <c r="E62" s="33">
        <v>3</v>
      </c>
      <c r="F62" s="40">
        <v>153</v>
      </c>
      <c r="G62" s="34">
        <v>92</v>
      </c>
      <c r="H62" s="33">
        <v>3</v>
      </c>
      <c r="I62" s="40">
        <v>143</v>
      </c>
      <c r="J62" s="34">
        <v>102</v>
      </c>
      <c r="K62" s="33" t="s">
        <v>25</v>
      </c>
      <c r="L62" s="40">
        <v>2</v>
      </c>
      <c r="M62" s="40">
        <v>131</v>
      </c>
      <c r="N62" s="34">
        <v>115</v>
      </c>
    </row>
    <row r="63" spans="1:14" ht="15.75" x14ac:dyDescent="0.25">
      <c r="A63" s="61" t="s">
        <v>316</v>
      </c>
      <c r="B63" s="33">
        <v>390</v>
      </c>
      <c r="C63" s="40">
        <v>566</v>
      </c>
      <c r="D63" s="35">
        <v>958</v>
      </c>
      <c r="E63" s="33">
        <v>10</v>
      </c>
      <c r="F63" s="40">
        <v>825</v>
      </c>
      <c r="G63" s="34">
        <v>123</v>
      </c>
      <c r="H63" s="33">
        <v>17</v>
      </c>
      <c r="I63" s="40">
        <v>821</v>
      </c>
      <c r="J63" s="34">
        <v>120</v>
      </c>
      <c r="K63" s="33">
        <v>93</v>
      </c>
      <c r="L63" s="40">
        <v>158</v>
      </c>
      <c r="M63" s="40">
        <v>560</v>
      </c>
      <c r="N63" s="34">
        <v>147</v>
      </c>
    </row>
    <row r="64" spans="1:14" ht="15.75" x14ac:dyDescent="0.25">
      <c r="A64" s="61" t="s">
        <v>317</v>
      </c>
      <c r="B64" s="33">
        <v>26</v>
      </c>
      <c r="C64" s="40">
        <v>46</v>
      </c>
      <c r="D64" s="35">
        <v>72</v>
      </c>
      <c r="E64" s="33">
        <v>1</v>
      </c>
      <c r="F64" s="40">
        <v>68</v>
      </c>
      <c r="G64" s="34">
        <v>3</v>
      </c>
      <c r="H64" s="33">
        <v>1</v>
      </c>
      <c r="I64" s="40">
        <v>68</v>
      </c>
      <c r="J64" s="34">
        <v>3</v>
      </c>
      <c r="K64" s="33">
        <v>6</v>
      </c>
      <c r="L64" s="40">
        <v>6</v>
      </c>
      <c r="M64" s="40">
        <v>57</v>
      </c>
      <c r="N64" s="34">
        <v>3</v>
      </c>
    </row>
    <row r="65" spans="1:14" ht="15.75" x14ac:dyDescent="0.25">
      <c r="A65" s="61" t="s">
        <v>318</v>
      </c>
      <c r="B65" s="33">
        <v>148</v>
      </c>
      <c r="C65" s="40">
        <v>198</v>
      </c>
      <c r="D65" s="35">
        <v>352</v>
      </c>
      <c r="E65" s="33">
        <v>10</v>
      </c>
      <c r="F65" s="40">
        <v>300</v>
      </c>
      <c r="G65" s="34">
        <v>42</v>
      </c>
      <c r="H65" s="33">
        <v>22</v>
      </c>
      <c r="I65" s="40">
        <v>289</v>
      </c>
      <c r="J65" s="34">
        <v>41</v>
      </c>
      <c r="K65" s="33">
        <v>21</v>
      </c>
      <c r="L65" s="40">
        <v>40</v>
      </c>
      <c r="M65" s="40">
        <v>124</v>
      </c>
      <c r="N65" s="34">
        <v>167</v>
      </c>
    </row>
    <row r="66" spans="1:14" ht="31.5" x14ac:dyDescent="0.25">
      <c r="A66" s="61" t="s">
        <v>319</v>
      </c>
      <c r="B66" s="33">
        <v>28</v>
      </c>
      <c r="C66" s="40">
        <v>21</v>
      </c>
      <c r="D66" s="35">
        <v>49</v>
      </c>
      <c r="E66" s="33" t="s">
        <v>25</v>
      </c>
      <c r="F66" s="40">
        <v>49</v>
      </c>
      <c r="G66" s="34" t="s">
        <v>25</v>
      </c>
      <c r="H66" s="33" t="s">
        <v>25</v>
      </c>
      <c r="I66" s="40">
        <v>48</v>
      </c>
      <c r="J66" s="34">
        <v>1</v>
      </c>
      <c r="K66" s="33">
        <v>7</v>
      </c>
      <c r="L66" s="40">
        <v>2</v>
      </c>
      <c r="M66" s="40">
        <v>35</v>
      </c>
      <c r="N66" s="34">
        <v>5</v>
      </c>
    </row>
    <row r="67" spans="1:14" ht="31.5" x14ac:dyDescent="0.25">
      <c r="A67" s="61" t="s">
        <v>320</v>
      </c>
      <c r="B67" s="33">
        <v>52</v>
      </c>
      <c r="C67" s="40">
        <v>90</v>
      </c>
      <c r="D67" s="35">
        <v>142</v>
      </c>
      <c r="E67" s="33">
        <v>3</v>
      </c>
      <c r="F67" s="40">
        <v>107</v>
      </c>
      <c r="G67" s="34">
        <v>32</v>
      </c>
      <c r="H67" s="33">
        <v>7</v>
      </c>
      <c r="I67" s="40">
        <v>99</v>
      </c>
      <c r="J67" s="34">
        <v>36</v>
      </c>
      <c r="K67" s="33">
        <v>5</v>
      </c>
      <c r="L67" s="40">
        <v>21</v>
      </c>
      <c r="M67" s="40">
        <v>83</v>
      </c>
      <c r="N67" s="34">
        <v>33</v>
      </c>
    </row>
    <row r="68" spans="1:14" ht="15.75" x14ac:dyDescent="0.25">
      <c r="A68" s="61" t="s">
        <v>321</v>
      </c>
      <c r="B68" s="33">
        <v>16</v>
      </c>
      <c r="C68" s="40">
        <v>19</v>
      </c>
      <c r="D68" s="35">
        <v>35</v>
      </c>
      <c r="E68" s="33">
        <v>1</v>
      </c>
      <c r="F68" s="40">
        <v>32</v>
      </c>
      <c r="G68" s="34">
        <v>2</v>
      </c>
      <c r="H68" s="33">
        <v>1</v>
      </c>
      <c r="I68" s="40">
        <v>30</v>
      </c>
      <c r="J68" s="34">
        <v>4</v>
      </c>
      <c r="K68" s="33">
        <v>1</v>
      </c>
      <c r="L68" s="40">
        <v>3</v>
      </c>
      <c r="M68" s="40">
        <v>27</v>
      </c>
      <c r="N68" s="34">
        <v>4</v>
      </c>
    </row>
    <row r="69" spans="1:14" ht="15.75" x14ac:dyDescent="0.25">
      <c r="A69" s="61" t="s">
        <v>65</v>
      </c>
      <c r="B69" s="33">
        <v>24</v>
      </c>
      <c r="C69" s="40">
        <v>25</v>
      </c>
      <c r="D69" s="35">
        <v>49</v>
      </c>
      <c r="E69" s="33">
        <v>2</v>
      </c>
      <c r="F69" s="40">
        <v>39</v>
      </c>
      <c r="G69" s="34">
        <v>8</v>
      </c>
      <c r="H69" s="33">
        <v>1</v>
      </c>
      <c r="I69" s="40">
        <v>39</v>
      </c>
      <c r="J69" s="34">
        <v>9</v>
      </c>
      <c r="K69" s="33">
        <v>7</v>
      </c>
      <c r="L69" s="40">
        <v>8</v>
      </c>
      <c r="M69" s="40">
        <v>24</v>
      </c>
      <c r="N69" s="34">
        <v>10</v>
      </c>
    </row>
    <row r="70" spans="1:14" ht="15.75" x14ac:dyDescent="0.25">
      <c r="A70" s="61" t="s">
        <v>93</v>
      </c>
      <c r="B70" s="33">
        <v>12</v>
      </c>
      <c r="C70" s="40">
        <v>2</v>
      </c>
      <c r="D70" s="35">
        <v>14</v>
      </c>
      <c r="E70" s="33" t="s">
        <v>25</v>
      </c>
      <c r="F70" s="40">
        <v>8</v>
      </c>
      <c r="G70" s="34">
        <v>6</v>
      </c>
      <c r="H70" s="33">
        <v>1</v>
      </c>
      <c r="I70" s="40">
        <v>7</v>
      </c>
      <c r="J70" s="34">
        <v>6</v>
      </c>
      <c r="K70" s="33">
        <v>1</v>
      </c>
      <c r="L70" s="40" t="s">
        <v>25</v>
      </c>
      <c r="M70" s="40">
        <v>6</v>
      </c>
      <c r="N70" s="34">
        <v>7</v>
      </c>
    </row>
    <row r="71" spans="1:14" ht="15.75" x14ac:dyDescent="0.25">
      <c r="A71" s="61" t="s">
        <v>63</v>
      </c>
      <c r="B71" s="33">
        <v>25</v>
      </c>
      <c r="C71" s="40">
        <v>44</v>
      </c>
      <c r="D71" s="35">
        <v>70</v>
      </c>
      <c r="E71" s="33">
        <v>1</v>
      </c>
      <c r="F71" s="40">
        <v>26</v>
      </c>
      <c r="G71" s="34">
        <v>43</v>
      </c>
      <c r="H71" s="33">
        <v>3</v>
      </c>
      <c r="I71" s="40">
        <v>24</v>
      </c>
      <c r="J71" s="34">
        <v>43</v>
      </c>
      <c r="K71" s="33">
        <v>1</v>
      </c>
      <c r="L71" s="40">
        <v>5</v>
      </c>
      <c r="M71" s="40">
        <v>23</v>
      </c>
      <c r="N71" s="34">
        <v>41</v>
      </c>
    </row>
    <row r="72" spans="1:14" ht="15.75" x14ac:dyDescent="0.25">
      <c r="A72" s="61" t="s">
        <v>94</v>
      </c>
      <c r="B72" s="33">
        <v>6</v>
      </c>
      <c r="C72" s="40">
        <v>6</v>
      </c>
      <c r="D72" s="35">
        <v>12</v>
      </c>
      <c r="E72" s="33" t="s">
        <v>25</v>
      </c>
      <c r="F72" s="40">
        <v>4</v>
      </c>
      <c r="G72" s="34">
        <v>8</v>
      </c>
      <c r="H72" s="33" t="s">
        <v>25</v>
      </c>
      <c r="I72" s="40">
        <v>3</v>
      </c>
      <c r="J72" s="34">
        <v>9</v>
      </c>
      <c r="K72" s="33" t="s">
        <v>25</v>
      </c>
      <c r="L72" s="40">
        <v>1</v>
      </c>
      <c r="M72" s="40">
        <v>3</v>
      </c>
      <c r="N72" s="34">
        <v>8</v>
      </c>
    </row>
    <row r="73" spans="1:14" ht="15.75" x14ac:dyDescent="0.25">
      <c r="A73" s="61" t="s">
        <v>323</v>
      </c>
      <c r="B73" s="33">
        <v>24</v>
      </c>
      <c r="C73" s="40">
        <v>22</v>
      </c>
      <c r="D73" s="35">
        <v>46</v>
      </c>
      <c r="E73" s="33" t="s">
        <v>25</v>
      </c>
      <c r="F73" s="40">
        <v>6</v>
      </c>
      <c r="G73" s="34">
        <v>40</v>
      </c>
      <c r="H73" s="33">
        <v>3</v>
      </c>
      <c r="I73" s="40">
        <v>6</v>
      </c>
      <c r="J73" s="34">
        <v>37</v>
      </c>
      <c r="K73" s="33" t="s">
        <v>25</v>
      </c>
      <c r="L73" s="40" t="s">
        <v>25</v>
      </c>
      <c r="M73" s="40">
        <v>8</v>
      </c>
      <c r="N73" s="34">
        <v>38</v>
      </c>
    </row>
    <row r="74" spans="1:14" ht="15.75" x14ac:dyDescent="0.25">
      <c r="A74" s="61" t="s">
        <v>66</v>
      </c>
      <c r="B74" s="33">
        <v>20</v>
      </c>
      <c r="C74" s="40">
        <v>27</v>
      </c>
      <c r="D74" s="35">
        <v>47</v>
      </c>
      <c r="E74" s="33">
        <v>2</v>
      </c>
      <c r="F74" s="40">
        <v>44</v>
      </c>
      <c r="G74" s="34">
        <v>1</v>
      </c>
      <c r="H74" s="33">
        <v>2</v>
      </c>
      <c r="I74" s="40">
        <v>44</v>
      </c>
      <c r="J74" s="34">
        <v>1</v>
      </c>
      <c r="K74" s="33">
        <v>1</v>
      </c>
      <c r="L74" s="40">
        <v>1</v>
      </c>
      <c r="M74" s="40">
        <v>9</v>
      </c>
      <c r="N74" s="34">
        <v>36</v>
      </c>
    </row>
    <row r="75" spans="1:14" ht="15.75" x14ac:dyDescent="0.25">
      <c r="A75" s="61" t="s">
        <v>67</v>
      </c>
      <c r="B75" s="33">
        <v>34</v>
      </c>
      <c r="C75" s="40">
        <v>63</v>
      </c>
      <c r="D75" s="35">
        <v>97</v>
      </c>
      <c r="E75" s="33">
        <v>3</v>
      </c>
      <c r="F75" s="40">
        <v>86</v>
      </c>
      <c r="G75" s="34">
        <v>8</v>
      </c>
      <c r="H75" s="33">
        <v>4</v>
      </c>
      <c r="I75" s="40">
        <v>88</v>
      </c>
      <c r="J75" s="34">
        <v>5</v>
      </c>
      <c r="K75" s="33">
        <v>5</v>
      </c>
      <c r="L75" s="40">
        <v>4</v>
      </c>
      <c r="M75" s="40">
        <v>83</v>
      </c>
      <c r="N75" s="34">
        <v>5</v>
      </c>
    </row>
    <row r="76" spans="1:14" ht="15.75" x14ac:dyDescent="0.25">
      <c r="A76" s="61" t="s">
        <v>324</v>
      </c>
      <c r="B76" s="33">
        <v>3</v>
      </c>
      <c r="C76" s="40">
        <v>4</v>
      </c>
      <c r="D76" s="35">
        <v>7</v>
      </c>
      <c r="E76" s="33" t="s">
        <v>25</v>
      </c>
      <c r="F76" s="40">
        <v>5</v>
      </c>
      <c r="G76" s="34">
        <v>2</v>
      </c>
      <c r="H76" s="33" t="s">
        <v>25</v>
      </c>
      <c r="I76" s="40">
        <v>5</v>
      </c>
      <c r="J76" s="34">
        <v>2</v>
      </c>
      <c r="K76" s="33" t="s">
        <v>25</v>
      </c>
      <c r="L76" s="40" t="s">
        <v>25</v>
      </c>
      <c r="M76" s="40">
        <v>5</v>
      </c>
      <c r="N76" s="34">
        <v>2</v>
      </c>
    </row>
    <row r="77" spans="1:14" ht="15.75" x14ac:dyDescent="0.25">
      <c r="A77" s="61" t="s">
        <v>68</v>
      </c>
      <c r="B77" s="33">
        <v>12</v>
      </c>
      <c r="C77" s="40">
        <v>31</v>
      </c>
      <c r="D77" s="35">
        <v>44</v>
      </c>
      <c r="E77" s="33" t="s">
        <v>25</v>
      </c>
      <c r="F77" s="40">
        <v>40</v>
      </c>
      <c r="G77" s="34">
        <v>4</v>
      </c>
      <c r="H77" s="33">
        <v>4</v>
      </c>
      <c r="I77" s="40">
        <v>37</v>
      </c>
      <c r="J77" s="34">
        <v>3</v>
      </c>
      <c r="K77" s="33" t="s">
        <v>25</v>
      </c>
      <c r="L77" s="40">
        <v>1</v>
      </c>
      <c r="M77" s="40">
        <v>39</v>
      </c>
      <c r="N77" s="34">
        <v>4</v>
      </c>
    </row>
    <row r="78" spans="1:14" ht="15.75" x14ac:dyDescent="0.25">
      <c r="A78" s="61" t="s">
        <v>95</v>
      </c>
      <c r="B78" s="33">
        <v>51</v>
      </c>
      <c r="C78" s="40">
        <v>76</v>
      </c>
      <c r="D78" s="35">
        <v>127</v>
      </c>
      <c r="E78" s="33">
        <v>3</v>
      </c>
      <c r="F78" s="40">
        <v>111</v>
      </c>
      <c r="G78" s="34">
        <v>13</v>
      </c>
      <c r="H78" s="33">
        <v>4</v>
      </c>
      <c r="I78" s="40">
        <v>109</v>
      </c>
      <c r="J78" s="34">
        <v>14</v>
      </c>
      <c r="K78" s="33">
        <v>2</v>
      </c>
      <c r="L78" s="40">
        <v>8</v>
      </c>
      <c r="M78" s="40">
        <v>102</v>
      </c>
      <c r="N78" s="34">
        <v>15</v>
      </c>
    </row>
    <row r="79" spans="1:14" ht="15.75" x14ac:dyDescent="0.25">
      <c r="A79" s="61" t="s">
        <v>325</v>
      </c>
      <c r="B79" s="33">
        <v>75</v>
      </c>
      <c r="C79" s="40">
        <v>172</v>
      </c>
      <c r="D79" s="35">
        <v>247</v>
      </c>
      <c r="E79" s="33">
        <v>141</v>
      </c>
      <c r="F79" s="40">
        <v>94</v>
      </c>
      <c r="G79" s="34">
        <v>12</v>
      </c>
      <c r="H79" s="33">
        <v>11</v>
      </c>
      <c r="I79" s="40">
        <v>203</v>
      </c>
      <c r="J79" s="34">
        <v>33</v>
      </c>
      <c r="K79" s="33">
        <v>15</v>
      </c>
      <c r="L79" s="40">
        <v>22</v>
      </c>
      <c r="M79" s="40">
        <v>159</v>
      </c>
      <c r="N79" s="34">
        <v>51</v>
      </c>
    </row>
    <row r="80" spans="1:14" ht="15.75" x14ac:dyDescent="0.25">
      <c r="A80" s="61" t="s">
        <v>326</v>
      </c>
      <c r="B80" s="33">
        <v>7</v>
      </c>
      <c r="C80" s="40">
        <v>12</v>
      </c>
      <c r="D80" s="35">
        <v>19</v>
      </c>
      <c r="E80" s="33">
        <v>11</v>
      </c>
      <c r="F80" s="40">
        <v>8</v>
      </c>
      <c r="G80" s="34" t="s">
        <v>25</v>
      </c>
      <c r="H80" s="33" t="s">
        <v>25</v>
      </c>
      <c r="I80" s="40">
        <v>19</v>
      </c>
      <c r="J80" s="34" t="s">
        <v>25</v>
      </c>
      <c r="K80" s="33" t="s">
        <v>25</v>
      </c>
      <c r="L80" s="40">
        <v>1</v>
      </c>
      <c r="M80" s="40">
        <v>18</v>
      </c>
      <c r="N80" s="34" t="s">
        <v>25</v>
      </c>
    </row>
    <row r="81" spans="1:14" ht="15.75" x14ac:dyDescent="0.25">
      <c r="A81" s="61" t="s">
        <v>327</v>
      </c>
      <c r="B81" s="33">
        <v>11</v>
      </c>
      <c r="C81" s="40">
        <v>12</v>
      </c>
      <c r="D81" s="35">
        <v>23</v>
      </c>
      <c r="E81" s="33" t="s">
        <v>25</v>
      </c>
      <c r="F81" s="40">
        <v>22</v>
      </c>
      <c r="G81" s="34">
        <v>1</v>
      </c>
      <c r="H81" s="33">
        <v>2</v>
      </c>
      <c r="I81" s="40">
        <v>20</v>
      </c>
      <c r="J81" s="34">
        <v>1</v>
      </c>
      <c r="K81" s="33">
        <v>5</v>
      </c>
      <c r="L81" s="40">
        <v>2</v>
      </c>
      <c r="M81" s="40">
        <v>15</v>
      </c>
      <c r="N81" s="34">
        <v>1</v>
      </c>
    </row>
    <row r="82" spans="1:14" ht="15.75" x14ac:dyDescent="0.25">
      <c r="A82" s="61" t="s">
        <v>96</v>
      </c>
      <c r="B82" s="33">
        <v>24</v>
      </c>
      <c r="C82" s="40">
        <v>44</v>
      </c>
      <c r="D82" s="35">
        <v>69</v>
      </c>
      <c r="E82" s="33">
        <v>2</v>
      </c>
      <c r="F82" s="40">
        <v>64</v>
      </c>
      <c r="G82" s="34">
        <v>3</v>
      </c>
      <c r="H82" s="33">
        <v>6</v>
      </c>
      <c r="I82" s="40">
        <v>56</v>
      </c>
      <c r="J82" s="34">
        <v>7</v>
      </c>
      <c r="K82" s="33">
        <v>1</v>
      </c>
      <c r="L82" s="40">
        <v>3</v>
      </c>
      <c r="M82" s="40">
        <v>59</v>
      </c>
      <c r="N82" s="34">
        <v>6</v>
      </c>
    </row>
    <row r="83" spans="1:14" ht="15.75" x14ac:dyDescent="0.25">
      <c r="A83" s="61" t="s">
        <v>328</v>
      </c>
      <c r="B83" s="33">
        <v>36</v>
      </c>
      <c r="C83" s="40">
        <v>107</v>
      </c>
      <c r="D83" s="35">
        <v>143</v>
      </c>
      <c r="E83" s="33">
        <v>27</v>
      </c>
      <c r="F83" s="40">
        <v>103</v>
      </c>
      <c r="G83" s="34">
        <v>13</v>
      </c>
      <c r="H83" s="33">
        <v>4</v>
      </c>
      <c r="I83" s="40">
        <v>133</v>
      </c>
      <c r="J83" s="34">
        <v>6</v>
      </c>
      <c r="K83" s="33">
        <v>7</v>
      </c>
      <c r="L83" s="40">
        <v>10</v>
      </c>
      <c r="M83" s="40">
        <v>119</v>
      </c>
      <c r="N83" s="34">
        <v>7</v>
      </c>
    </row>
    <row r="84" spans="1:14" ht="15.75" x14ac:dyDescent="0.25">
      <c r="A84" s="61" t="s">
        <v>329</v>
      </c>
      <c r="B84" s="33">
        <v>11</v>
      </c>
      <c r="C84" s="40">
        <v>14</v>
      </c>
      <c r="D84" s="35">
        <v>25</v>
      </c>
      <c r="E84" s="33" t="s">
        <v>25</v>
      </c>
      <c r="F84" s="40">
        <v>22</v>
      </c>
      <c r="G84" s="34">
        <v>3</v>
      </c>
      <c r="H84" s="33">
        <v>1</v>
      </c>
      <c r="I84" s="40">
        <v>22</v>
      </c>
      <c r="J84" s="34">
        <v>2</v>
      </c>
      <c r="K84" s="33" t="s">
        <v>25</v>
      </c>
      <c r="L84" s="40" t="s">
        <v>25</v>
      </c>
      <c r="M84" s="40">
        <v>23</v>
      </c>
      <c r="N84" s="34">
        <v>2</v>
      </c>
    </row>
    <row r="85" spans="1:14" ht="15.75" x14ac:dyDescent="0.25">
      <c r="A85" s="61" t="s">
        <v>97</v>
      </c>
      <c r="B85" s="33">
        <v>40</v>
      </c>
      <c r="C85" s="40">
        <v>23</v>
      </c>
      <c r="D85" s="35">
        <v>63</v>
      </c>
      <c r="E85" s="33">
        <v>57</v>
      </c>
      <c r="F85" s="40">
        <v>5</v>
      </c>
      <c r="G85" s="34">
        <v>1</v>
      </c>
      <c r="H85" s="33" t="s">
        <v>25</v>
      </c>
      <c r="I85" s="40">
        <v>54</v>
      </c>
      <c r="J85" s="34">
        <v>9</v>
      </c>
      <c r="K85" s="33" t="s">
        <v>25</v>
      </c>
      <c r="L85" s="40">
        <v>25</v>
      </c>
      <c r="M85" s="40">
        <v>27</v>
      </c>
      <c r="N85" s="34">
        <v>11</v>
      </c>
    </row>
    <row r="86" spans="1:14" ht="15.75" x14ac:dyDescent="0.25">
      <c r="A86" s="122" t="s">
        <v>78</v>
      </c>
      <c r="B86" s="29">
        <v>1</v>
      </c>
      <c r="C86" s="39">
        <v>4</v>
      </c>
      <c r="D86" s="31">
        <v>5</v>
      </c>
      <c r="E86" s="29" t="s">
        <v>25</v>
      </c>
      <c r="F86" s="39">
        <v>5</v>
      </c>
      <c r="G86" s="30" t="s">
        <v>25</v>
      </c>
      <c r="H86" s="29" t="s">
        <v>25</v>
      </c>
      <c r="I86" s="39">
        <v>5</v>
      </c>
      <c r="J86" s="30" t="s">
        <v>25</v>
      </c>
      <c r="K86" s="29" t="s">
        <v>25</v>
      </c>
      <c r="L86" s="39" t="s">
        <v>25</v>
      </c>
      <c r="M86" s="39">
        <v>5</v>
      </c>
      <c r="N86" s="30" t="s">
        <v>25</v>
      </c>
    </row>
    <row r="87" spans="1:14" ht="15.75" x14ac:dyDescent="0.25">
      <c r="A87" s="61" t="s">
        <v>98</v>
      </c>
      <c r="B87" s="33">
        <v>40</v>
      </c>
      <c r="C87" s="40">
        <v>95</v>
      </c>
      <c r="D87" s="35">
        <v>137</v>
      </c>
      <c r="E87" s="33">
        <v>7</v>
      </c>
      <c r="F87" s="40">
        <v>109</v>
      </c>
      <c r="G87" s="34">
        <v>21</v>
      </c>
      <c r="H87" s="33">
        <v>7</v>
      </c>
      <c r="I87" s="40">
        <v>10</v>
      </c>
      <c r="J87" s="34">
        <v>120</v>
      </c>
      <c r="K87" s="33" t="s">
        <v>25</v>
      </c>
      <c r="L87" s="40">
        <v>1</v>
      </c>
      <c r="M87" s="40">
        <v>13</v>
      </c>
      <c r="N87" s="34">
        <v>123</v>
      </c>
    </row>
    <row r="88" spans="1:14" ht="15.75" x14ac:dyDescent="0.25">
      <c r="A88" s="61" t="s">
        <v>99</v>
      </c>
      <c r="B88" s="33">
        <v>2</v>
      </c>
      <c r="C88" s="40">
        <v>5</v>
      </c>
      <c r="D88" s="35">
        <v>7</v>
      </c>
      <c r="E88" s="33" t="s">
        <v>25</v>
      </c>
      <c r="F88" s="40">
        <v>6</v>
      </c>
      <c r="G88" s="34">
        <v>1</v>
      </c>
      <c r="H88" s="33" t="s">
        <v>25</v>
      </c>
      <c r="I88" s="40">
        <v>5</v>
      </c>
      <c r="J88" s="34">
        <v>2</v>
      </c>
      <c r="K88" s="33" t="s">
        <v>25</v>
      </c>
      <c r="L88" s="40" t="s">
        <v>25</v>
      </c>
      <c r="M88" s="40">
        <v>5</v>
      </c>
      <c r="N88" s="34">
        <v>2</v>
      </c>
    </row>
    <row r="89" spans="1:14" ht="15.75" x14ac:dyDescent="0.25">
      <c r="A89" s="61" t="s">
        <v>100</v>
      </c>
      <c r="B89" s="33">
        <v>101</v>
      </c>
      <c r="C89" s="40">
        <v>231</v>
      </c>
      <c r="D89" s="35">
        <v>333</v>
      </c>
      <c r="E89" s="33">
        <v>8</v>
      </c>
      <c r="F89" s="40">
        <v>320</v>
      </c>
      <c r="G89" s="34">
        <v>5</v>
      </c>
      <c r="H89" s="33">
        <v>32</v>
      </c>
      <c r="I89" s="40">
        <v>55</v>
      </c>
      <c r="J89" s="34">
        <v>246</v>
      </c>
      <c r="K89" s="33">
        <v>6</v>
      </c>
      <c r="L89" s="40">
        <v>9</v>
      </c>
      <c r="M89" s="40">
        <v>81</v>
      </c>
      <c r="N89" s="34">
        <v>237</v>
      </c>
    </row>
    <row r="90" spans="1:14" ht="15.75" x14ac:dyDescent="0.25">
      <c r="A90" s="61" t="s">
        <v>330</v>
      </c>
      <c r="B90" s="33">
        <v>18</v>
      </c>
      <c r="C90" s="40">
        <v>32</v>
      </c>
      <c r="D90" s="35">
        <v>50</v>
      </c>
      <c r="E90" s="33">
        <v>3</v>
      </c>
      <c r="F90" s="40">
        <v>32</v>
      </c>
      <c r="G90" s="34">
        <v>15</v>
      </c>
      <c r="H90" s="33" t="s">
        <v>25</v>
      </c>
      <c r="I90" s="40">
        <v>6</v>
      </c>
      <c r="J90" s="34">
        <v>44</v>
      </c>
      <c r="K90" s="33">
        <v>1</v>
      </c>
      <c r="L90" s="40" t="s">
        <v>25</v>
      </c>
      <c r="M90" s="40">
        <v>2</v>
      </c>
      <c r="N90" s="34">
        <v>47</v>
      </c>
    </row>
    <row r="91" spans="1:14" ht="15.75" x14ac:dyDescent="0.25">
      <c r="A91" s="61" t="s">
        <v>331</v>
      </c>
      <c r="B91" s="33">
        <v>1294</v>
      </c>
      <c r="C91" s="40">
        <v>2707</v>
      </c>
      <c r="D91" s="35">
        <v>4102</v>
      </c>
      <c r="E91" s="33">
        <v>88</v>
      </c>
      <c r="F91" s="40">
        <v>3972</v>
      </c>
      <c r="G91" s="34">
        <v>42</v>
      </c>
      <c r="H91" s="33">
        <v>236</v>
      </c>
      <c r="I91" s="40">
        <v>1259</v>
      </c>
      <c r="J91" s="34">
        <v>2607</v>
      </c>
      <c r="K91" s="33">
        <v>142</v>
      </c>
      <c r="L91" s="40">
        <v>205</v>
      </c>
      <c r="M91" s="40">
        <v>1191</v>
      </c>
      <c r="N91" s="34">
        <v>2564</v>
      </c>
    </row>
    <row r="92" spans="1:14" ht="15.75" x14ac:dyDescent="0.25">
      <c r="A92" s="61" t="s">
        <v>101</v>
      </c>
      <c r="B92" s="33">
        <v>60</v>
      </c>
      <c r="C92" s="40">
        <v>55</v>
      </c>
      <c r="D92" s="35">
        <v>115</v>
      </c>
      <c r="E92" s="33" t="s">
        <v>25</v>
      </c>
      <c r="F92" s="40">
        <v>101</v>
      </c>
      <c r="G92" s="34">
        <v>14</v>
      </c>
      <c r="H92" s="33">
        <v>5</v>
      </c>
      <c r="I92" s="40">
        <v>96</v>
      </c>
      <c r="J92" s="34">
        <v>14</v>
      </c>
      <c r="K92" s="33">
        <v>5</v>
      </c>
      <c r="L92" s="40">
        <v>20</v>
      </c>
      <c r="M92" s="40">
        <v>73</v>
      </c>
      <c r="N92" s="34">
        <v>17</v>
      </c>
    </row>
    <row r="93" spans="1:14" ht="15.75" x14ac:dyDescent="0.25">
      <c r="A93" s="61" t="s">
        <v>102</v>
      </c>
      <c r="B93" s="33">
        <v>251</v>
      </c>
      <c r="C93" s="40">
        <v>256</v>
      </c>
      <c r="D93" s="35">
        <v>511</v>
      </c>
      <c r="E93" s="33">
        <v>8</v>
      </c>
      <c r="F93" s="40">
        <v>423</v>
      </c>
      <c r="G93" s="34">
        <v>80</v>
      </c>
      <c r="H93" s="33">
        <v>15</v>
      </c>
      <c r="I93" s="40">
        <v>411</v>
      </c>
      <c r="J93" s="34">
        <v>85</v>
      </c>
      <c r="K93" s="33">
        <v>2</v>
      </c>
      <c r="L93" s="40">
        <v>10</v>
      </c>
      <c r="M93" s="40">
        <v>33</v>
      </c>
      <c r="N93" s="34">
        <v>466</v>
      </c>
    </row>
    <row r="94" spans="1:14" ht="15.75" x14ac:dyDescent="0.25">
      <c r="A94" s="61" t="s">
        <v>332</v>
      </c>
      <c r="B94" s="33">
        <v>46</v>
      </c>
      <c r="C94" s="40">
        <v>59</v>
      </c>
      <c r="D94" s="35">
        <v>105</v>
      </c>
      <c r="E94" s="33">
        <v>7</v>
      </c>
      <c r="F94" s="40">
        <v>94</v>
      </c>
      <c r="G94" s="34">
        <v>4</v>
      </c>
      <c r="H94" s="33">
        <v>5</v>
      </c>
      <c r="I94" s="40">
        <v>96</v>
      </c>
      <c r="J94" s="34">
        <v>4</v>
      </c>
      <c r="K94" s="33">
        <v>8</v>
      </c>
      <c r="L94" s="40">
        <v>16</v>
      </c>
      <c r="M94" s="40">
        <v>77</v>
      </c>
      <c r="N94" s="34">
        <v>4</v>
      </c>
    </row>
    <row r="95" spans="1:14" ht="15.75" x14ac:dyDescent="0.25">
      <c r="A95" s="61" t="s">
        <v>103</v>
      </c>
      <c r="B95" s="33">
        <v>698</v>
      </c>
      <c r="C95" s="40">
        <v>1072</v>
      </c>
      <c r="D95" s="35">
        <v>1787</v>
      </c>
      <c r="E95" s="33">
        <v>63</v>
      </c>
      <c r="F95" s="40">
        <v>926</v>
      </c>
      <c r="G95" s="34">
        <v>798</v>
      </c>
      <c r="H95" s="33">
        <v>75</v>
      </c>
      <c r="I95" s="40">
        <v>890</v>
      </c>
      <c r="J95" s="34">
        <v>822</v>
      </c>
      <c r="K95" s="33">
        <v>172</v>
      </c>
      <c r="L95" s="40">
        <v>52</v>
      </c>
      <c r="M95" s="40">
        <v>291</v>
      </c>
      <c r="N95" s="34">
        <v>1272</v>
      </c>
    </row>
    <row r="96" spans="1:14" ht="15.75" x14ac:dyDescent="0.25">
      <c r="A96" s="61" t="s">
        <v>333</v>
      </c>
      <c r="B96" s="33" t="s">
        <v>25</v>
      </c>
      <c r="C96" s="40">
        <v>1</v>
      </c>
      <c r="D96" s="35">
        <v>1</v>
      </c>
      <c r="E96" s="33" t="s">
        <v>25</v>
      </c>
      <c r="F96" s="40">
        <v>1</v>
      </c>
      <c r="G96" s="34" t="s">
        <v>25</v>
      </c>
      <c r="H96" s="33" t="s">
        <v>25</v>
      </c>
      <c r="I96" s="40">
        <v>1</v>
      </c>
      <c r="J96" s="34" t="s">
        <v>25</v>
      </c>
      <c r="K96" s="33" t="s">
        <v>25</v>
      </c>
      <c r="L96" s="40" t="s">
        <v>25</v>
      </c>
      <c r="M96" s="40">
        <v>1</v>
      </c>
      <c r="N96" s="34" t="s">
        <v>25</v>
      </c>
    </row>
    <row r="97" spans="1:14" ht="15.75" x14ac:dyDescent="0.25">
      <c r="A97" s="61" t="s">
        <v>104</v>
      </c>
      <c r="B97" s="33">
        <v>10</v>
      </c>
      <c r="C97" s="40">
        <v>9</v>
      </c>
      <c r="D97" s="35">
        <v>19</v>
      </c>
      <c r="E97" s="33">
        <v>1</v>
      </c>
      <c r="F97" s="40">
        <v>15</v>
      </c>
      <c r="G97" s="34">
        <v>3</v>
      </c>
      <c r="H97" s="33">
        <v>1</v>
      </c>
      <c r="I97" s="40">
        <v>15</v>
      </c>
      <c r="J97" s="34">
        <v>3</v>
      </c>
      <c r="K97" s="33">
        <v>1</v>
      </c>
      <c r="L97" s="40">
        <v>1</v>
      </c>
      <c r="M97" s="40">
        <v>13</v>
      </c>
      <c r="N97" s="34">
        <v>4</v>
      </c>
    </row>
    <row r="98" spans="1:14" ht="15.75" x14ac:dyDescent="0.25">
      <c r="A98" s="61" t="s">
        <v>105</v>
      </c>
      <c r="B98" s="33">
        <v>272</v>
      </c>
      <c r="C98" s="40">
        <v>516</v>
      </c>
      <c r="D98" s="35">
        <v>792</v>
      </c>
      <c r="E98" s="33">
        <v>4</v>
      </c>
      <c r="F98" s="40">
        <v>785</v>
      </c>
      <c r="G98" s="34">
        <v>3</v>
      </c>
      <c r="H98" s="33">
        <v>7</v>
      </c>
      <c r="I98" s="40">
        <v>44</v>
      </c>
      <c r="J98" s="34">
        <v>741</v>
      </c>
      <c r="K98" s="33">
        <v>7</v>
      </c>
      <c r="L98" s="40">
        <v>6</v>
      </c>
      <c r="M98" s="40">
        <v>38</v>
      </c>
      <c r="N98" s="34">
        <v>741</v>
      </c>
    </row>
    <row r="99" spans="1:14" ht="15.75" x14ac:dyDescent="0.25">
      <c r="A99" s="61" t="s">
        <v>106</v>
      </c>
      <c r="B99" s="33">
        <v>24</v>
      </c>
      <c r="C99" s="40">
        <v>47</v>
      </c>
      <c r="D99" s="35">
        <v>71</v>
      </c>
      <c r="E99" s="33" t="s">
        <v>25</v>
      </c>
      <c r="F99" s="40">
        <v>60</v>
      </c>
      <c r="G99" s="34">
        <v>11</v>
      </c>
      <c r="H99" s="33" t="s">
        <v>25</v>
      </c>
      <c r="I99" s="40">
        <v>62</v>
      </c>
      <c r="J99" s="34">
        <v>9</v>
      </c>
      <c r="K99" s="33" t="s">
        <v>25</v>
      </c>
      <c r="L99" s="40">
        <v>3</v>
      </c>
      <c r="M99" s="40">
        <v>53</v>
      </c>
      <c r="N99" s="34">
        <v>15</v>
      </c>
    </row>
    <row r="100" spans="1:14" ht="15.75" thickBot="1" x14ac:dyDescent="0.3">
      <c r="A100" s="186" t="s">
        <v>7</v>
      </c>
      <c r="B100" s="187">
        <v>6639</v>
      </c>
      <c r="C100" s="188">
        <v>11086</v>
      </c>
      <c r="D100" s="189">
        <v>17892</v>
      </c>
      <c r="E100" s="187">
        <v>683</v>
      </c>
      <c r="F100" s="188">
        <v>13612</v>
      </c>
      <c r="G100" s="189">
        <v>3597</v>
      </c>
      <c r="H100" s="187">
        <v>654</v>
      </c>
      <c r="I100" s="188">
        <v>9922</v>
      </c>
      <c r="J100" s="189">
        <v>7316</v>
      </c>
      <c r="K100" s="187">
        <v>716</v>
      </c>
      <c r="L100" s="188">
        <v>1094</v>
      </c>
      <c r="M100" s="188">
        <v>6697</v>
      </c>
      <c r="N100" s="189">
        <v>9385</v>
      </c>
    </row>
    <row r="102" spans="1:14" ht="15.75" x14ac:dyDescent="0.25">
      <c r="A102" s="144" t="s">
        <v>8</v>
      </c>
    </row>
  </sheetData>
  <mergeCells count="5">
    <mergeCell ref="B3:D3"/>
    <mergeCell ref="E3:G3"/>
    <mergeCell ref="H3:J3"/>
    <mergeCell ref="K3:N3"/>
    <mergeCell ref="A3:A4"/>
  </mergeCells>
  <hyperlinks>
    <hyperlink ref="J1" location="'Table of Contents'!C2" display="Back to Table of Contents"/>
  </hyperlinks>
  <pageMargins left="0.75" right="0.75" top="1" bottom="1" header="0.5" footer="0.5"/>
  <pageSetup paperSize="9" scale="36" orientation="portrait" r:id="rId1"/>
  <legacyDrawing r:id="rId2"/>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7"/>
  <sheetViews>
    <sheetView showGridLines="0" zoomScaleNormal="100" workbookViewId="0"/>
  </sheetViews>
  <sheetFormatPr defaultRowHeight="15" x14ac:dyDescent="0.25"/>
  <cols>
    <col min="1" max="1" width="76.140625" customWidth="1"/>
    <col min="2" max="14" width="10.85546875" customWidth="1"/>
  </cols>
  <sheetData>
    <row r="1" spans="1:14" x14ac:dyDescent="0.25">
      <c r="A1" s="8" t="s">
        <v>884</v>
      </c>
      <c r="J1" s="7" t="s">
        <v>892</v>
      </c>
    </row>
    <row r="2" spans="1:14" ht="15.75" thickBot="1" x14ac:dyDescent="0.3">
      <c r="A2" s="2"/>
    </row>
    <row r="3" spans="1:14" ht="15" customHeight="1" x14ac:dyDescent="0.25">
      <c r="A3" s="301" t="s">
        <v>49</v>
      </c>
      <c r="B3" s="287" t="s">
        <v>282</v>
      </c>
      <c r="C3" s="288"/>
      <c r="D3" s="289"/>
      <c r="E3" s="287" t="s">
        <v>273</v>
      </c>
      <c r="F3" s="288"/>
      <c r="G3" s="289"/>
      <c r="H3" s="287" t="s">
        <v>274</v>
      </c>
      <c r="I3" s="288"/>
      <c r="J3" s="289"/>
      <c r="K3" s="287" t="s">
        <v>275</v>
      </c>
      <c r="L3" s="288"/>
      <c r="M3" s="288"/>
      <c r="N3" s="289"/>
    </row>
    <row r="4" spans="1:14" ht="30.75" thickBot="1" x14ac:dyDescent="0.3">
      <c r="A4" s="400"/>
      <c r="B4" s="15" t="s">
        <v>2</v>
      </c>
      <c r="C4" s="16" t="s">
        <v>3</v>
      </c>
      <c r="D4" s="17" t="s">
        <v>7</v>
      </c>
      <c r="E4" s="15" t="s">
        <v>273</v>
      </c>
      <c r="F4" s="16" t="s">
        <v>881</v>
      </c>
      <c r="G4" s="17" t="s">
        <v>178</v>
      </c>
      <c r="H4" s="15" t="s">
        <v>274</v>
      </c>
      <c r="I4" s="16" t="s">
        <v>882</v>
      </c>
      <c r="J4" s="17" t="s">
        <v>178</v>
      </c>
      <c r="K4" s="15" t="s">
        <v>265</v>
      </c>
      <c r="L4" s="16" t="s">
        <v>266</v>
      </c>
      <c r="M4" s="16" t="s">
        <v>276</v>
      </c>
      <c r="N4" s="17" t="s">
        <v>178</v>
      </c>
    </row>
    <row r="5" spans="1:14" ht="15.75" x14ac:dyDescent="0.25">
      <c r="A5" s="118" t="s">
        <v>285</v>
      </c>
      <c r="B5" s="47">
        <v>2493</v>
      </c>
      <c r="C5" s="48">
        <v>2946</v>
      </c>
      <c r="D5" s="164">
        <v>5453</v>
      </c>
      <c r="E5" s="47">
        <v>133</v>
      </c>
      <c r="F5" s="48">
        <v>4550</v>
      </c>
      <c r="G5" s="49">
        <v>770</v>
      </c>
      <c r="H5" s="47">
        <v>185</v>
      </c>
      <c r="I5" s="48">
        <v>4251</v>
      </c>
      <c r="J5" s="49">
        <v>1017</v>
      </c>
      <c r="K5" s="47">
        <v>291</v>
      </c>
      <c r="L5" s="48">
        <v>426</v>
      </c>
      <c r="M5" s="48">
        <v>2299</v>
      </c>
      <c r="N5" s="49">
        <v>2437</v>
      </c>
    </row>
    <row r="6" spans="1:14" ht="15.75" x14ac:dyDescent="0.25">
      <c r="A6" s="61" t="s">
        <v>56</v>
      </c>
      <c r="B6" s="33">
        <v>96</v>
      </c>
      <c r="C6" s="40">
        <v>74</v>
      </c>
      <c r="D6" s="35">
        <v>170</v>
      </c>
      <c r="E6" s="33">
        <v>9</v>
      </c>
      <c r="F6" s="40">
        <v>149</v>
      </c>
      <c r="G6" s="34">
        <v>12</v>
      </c>
      <c r="H6" s="33">
        <v>4</v>
      </c>
      <c r="I6" s="40">
        <v>139</v>
      </c>
      <c r="J6" s="34">
        <v>27</v>
      </c>
      <c r="K6" s="33">
        <v>2</v>
      </c>
      <c r="L6" s="40">
        <v>6</v>
      </c>
      <c r="M6" s="40">
        <v>125</v>
      </c>
      <c r="N6" s="34">
        <v>37</v>
      </c>
    </row>
    <row r="7" spans="1:14" ht="15.75" x14ac:dyDescent="0.25">
      <c r="A7" s="61" t="s">
        <v>286</v>
      </c>
      <c r="B7" s="33">
        <v>89</v>
      </c>
      <c r="C7" s="40">
        <v>109</v>
      </c>
      <c r="D7" s="35">
        <v>198</v>
      </c>
      <c r="E7" s="33">
        <v>1</v>
      </c>
      <c r="F7" s="40">
        <v>160</v>
      </c>
      <c r="G7" s="34">
        <v>37</v>
      </c>
      <c r="H7" s="33">
        <v>8</v>
      </c>
      <c r="I7" s="40">
        <v>143</v>
      </c>
      <c r="J7" s="34">
        <v>47</v>
      </c>
      <c r="K7" s="33">
        <v>27</v>
      </c>
      <c r="L7" s="40">
        <v>9</v>
      </c>
      <c r="M7" s="40">
        <v>118</v>
      </c>
      <c r="N7" s="34">
        <v>44</v>
      </c>
    </row>
    <row r="8" spans="1:14" ht="15.75" x14ac:dyDescent="0.25">
      <c r="A8" s="61" t="s">
        <v>57</v>
      </c>
      <c r="B8" s="33">
        <v>649</v>
      </c>
      <c r="C8" s="40">
        <v>1569</v>
      </c>
      <c r="D8" s="35">
        <v>2218</v>
      </c>
      <c r="E8" s="33">
        <v>35</v>
      </c>
      <c r="F8" s="40">
        <v>1721</v>
      </c>
      <c r="G8" s="34">
        <v>462</v>
      </c>
      <c r="H8" s="33">
        <v>83</v>
      </c>
      <c r="I8" s="40">
        <v>1672</v>
      </c>
      <c r="J8" s="34">
        <v>463</v>
      </c>
      <c r="K8" s="33">
        <v>67</v>
      </c>
      <c r="L8" s="40">
        <v>189</v>
      </c>
      <c r="M8" s="40">
        <v>1218</v>
      </c>
      <c r="N8" s="34">
        <v>744</v>
      </c>
    </row>
    <row r="9" spans="1:14" ht="15.75" x14ac:dyDescent="0.25">
      <c r="A9" s="61" t="s">
        <v>58</v>
      </c>
      <c r="B9" s="33">
        <v>250</v>
      </c>
      <c r="C9" s="40">
        <v>462</v>
      </c>
      <c r="D9" s="35">
        <v>712</v>
      </c>
      <c r="E9" s="33">
        <v>6</v>
      </c>
      <c r="F9" s="40">
        <v>646</v>
      </c>
      <c r="G9" s="34">
        <v>60</v>
      </c>
      <c r="H9" s="33">
        <v>19</v>
      </c>
      <c r="I9" s="40">
        <v>627</v>
      </c>
      <c r="J9" s="34">
        <v>66</v>
      </c>
      <c r="K9" s="33">
        <v>63</v>
      </c>
      <c r="L9" s="40">
        <v>72</v>
      </c>
      <c r="M9" s="40">
        <v>441</v>
      </c>
      <c r="N9" s="34">
        <v>136</v>
      </c>
    </row>
    <row r="10" spans="1:14" ht="15.75" x14ac:dyDescent="0.25">
      <c r="A10" s="61" t="s">
        <v>287</v>
      </c>
      <c r="B10" s="33">
        <v>53</v>
      </c>
      <c r="C10" s="40">
        <v>50</v>
      </c>
      <c r="D10" s="35">
        <v>103</v>
      </c>
      <c r="E10" s="33">
        <v>1</v>
      </c>
      <c r="F10" s="40">
        <v>98</v>
      </c>
      <c r="G10" s="34">
        <v>4</v>
      </c>
      <c r="H10" s="33">
        <v>3</v>
      </c>
      <c r="I10" s="40">
        <v>100</v>
      </c>
      <c r="J10" s="34" t="s">
        <v>25</v>
      </c>
      <c r="K10" s="33">
        <v>3</v>
      </c>
      <c r="L10" s="40">
        <v>10</v>
      </c>
      <c r="M10" s="40">
        <v>87</v>
      </c>
      <c r="N10" s="34">
        <v>3</v>
      </c>
    </row>
    <row r="11" spans="1:14" ht="15.75" x14ac:dyDescent="0.25">
      <c r="A11" s="61" t="s">
        <v>288</v>
      </c>
      <c r="B11" s="33">
        <v>379</v>
      </c>
      <c r="C11" s="40">
        <v>419</v>
      </c>
      <c r="D11" s="35">
        <v>798</v>
      </c>
      <c r="E11" s="33">
        <v>19</v>
      </c>
      <c r="F11" s="40">
        <v>671</v>
      </c>
      <c r="G11" s="34">
        <v>108</v>
      </c>
      <c r="H11" s="33">
        <v>21</v>
      </c>
      <c r="I11" s="40">
        <v>707</v>
      </c>
      <c r="J11" s="34">
        <v>70</v>
      </c>
      <c r="K11" s="33">
        <v>35</v>
      </c>
      <c r="L11" s="40">
        <v>53</v>
      </c>
      <c r="M11" s="40">
        <v>602</v>
      </c>
      <c r="N11" s="34">
        <v>108</v>
      </c>
    </row>
    <row r="12" spans="1:14" ht="15.75" x14ac:dyDescent="0.25">
      <c r="A12" s="61" t="s">
        <v>59</v>
      </c>
      <c r="B12" s="33">
        <v>140</v>
      </c>
      <c r="C12" s="40">
        <v>251</v>
      </c>
      <c r="D12" s="35">
        <v>391</v>
      </c>
      <c r="E12" s="33">
        <v>6</v>
      </c>
      <c r="F12" s="40">
        <v>380</v>
      </c>
      <c r="G12" s="34">
        <v>5</v>
      </c>
      <c r="H12" s="33">
        <v>12</v>
      </c>
      <c r="I12" s="40">
        <v>367</v>
      </c>
      <c r="J12" s="34">
        <v>12</v>
      </c>
      <c r="K12" s="33">
        <v>44</v>
      </c>
      <c r="L12" s="40">
        <v>58</v>
      </c>
      <c r="M12" s="40">
        <v>267</v>
      </c>
      <c r="N12" s="34">
        <v>22</v>
      </c>
    </row>
    <row r="13" spans="1:14" ht="15.75" x14ac:dyDescent="0.25">
      <c r="A13" s="61" t="s">
        <v>60</v>
      </c>
      <c r="B13" s="33">
        <v>27</v>
      </c>
      <c r="C13" s="40">
        <v>103</v>
      </c>
      <c r="D13" s="35">
        <v>130</v>
      </c>
      <c r="E13" s="33">
        <v>4</v>
      </c>
      <c r="F13" s="40">
        <v>109</v>
      </c>
      <c r="G13" s="34">
        <v>17</v>
      </c>
      <c r="H13" s="33">
        <v>8</v>
      </c>
      <c r="I13" s="40">
        <v>101</v>
      </c>
      <c r="J13" s="34">
        <v>21</v>
      </c>
      <c r="K13" s="33">
        <v>9</v>
      </c>
      <c r="L13" s="40">
        <v>20</v>
      </c>
      <c r="M13" s="40">
        <v>78</v>
      </c>
      <c r="N13" s="34">
        <v>23</v>
      </c>
    </row>
    <row r="14" spans="1:14" ht="15.75" x14ac:dyDescent="0.25">
      <c r="A14" s="61" t="s">
        <v>61</v>
      </c>
      <c r="B14" s="33">
        <v>5</v>
      </c>
      <c r="C14" s="40">
        <v>8</v>
      </c>
      <c r="D14" s="35">
        <v>13</v>
      </c>
      <c r="E14" s="33" t="s">
        <v>25</v>
      </c>
      <c r="F14" s="40">
        <v>4</v>
      </c>
      <c r="G14" s="34">
        <v>9</v>
      </c>
      <c r="H14" s="33" t="s">
        <v>25</v>
      </c>
      <c r="I14" s="40">
        <v>3</v>
      </c>
      <c r="J14" s="34">
        <v>10</v>
      </c>
      <c r="K14" s="33" t="s">
        <v>25</v>
      </c>
      <c r="L14" s="40" t="s">
        <v>25</v>
      </c>
      <c r="M14" s="40">
        <v>1</v>
      </c>
      <c r="N14" s="34">
        <v>12</v>
      </c>
    </row>
    <row r="15" spans="1:14" ht="15.75" x14ac:dyDescent="0.25">
      <c r="A15" s="61" t="s">
        <v>289</v>
      </c>
      <c r="B15" s="33">
        <v>210</v>
      </c>
      <c r="C15" s="40">
        <v>293</v>
      </c>
      <c r="D15" s="35">
        <v>503</v>
      </c>
      <c r="E15" s="33">
        <v>6</v>
      </c>
      <c r="F15" s="40">
        <v>491</v>
      </c>
      <c r="G15" s="34">
        <v>6</v>
      </c>
      <c r="H15" s="33">
        <v>16</v>
      </c>
      <c r="I15" s="40">
        <v>475</v>
      </c>
      <c r="J15" s="34">
        <v>12</v>
      </c>
      <c r="K15" s="33">
        <v>52</v>
      </c>
      <c r="L15" s="40">
        <v>85</v>
      </c>
      <c r="M15" s="40">
        <v>349</v>
      </c>
      <c r="N15" s="34">
        <v>17</v>
      </c>
    </row>
    <row r="16" spans="1:14" ht="15.75" x14ac:dyDescent="0.25">
      <c r="A16" s="61" t="s">
        <v>62</v>
      </c>
      <c r="B16" s="33">
        <v>368</v>
      </c>
      <c r="C16" s="40">
        <v>1049</v>
      </c>
      <c r="D16" s="35">
        <v>1417</v>
      </c>
      <c r="E16" s="33">
        <v>29</v>
      </c>
      <c r="F16" s="40">
        <v>967</v>
      </c>
      <c r="G16" s="34">
        <v>421</v>
      </c>
      <c r="H16" s="33">
        <v>21</v>
      </c>
      <c r="I16" s="40">
        <v>969</v>
      </c>
      <c r="J16" s="34">
        <v>427</v>
      </c>
      <c r="K16" s="33">
        <v>48</v>
      </c>
      <c r="L16" s="40">
        <v>85</v>
      </c>
      <c r="M16" s="40">
        <v>697</v>
      </c>
      <c r="N16" s="34">
        <v>587</v>
      </c>
    </row>
    <row r="17" spans="1:14" ht="15.75" x14ac:dyDescent="0.25">
      <c r="A17" s="61" t="s">
        <v>290</v>
      </c>
      <c r="B17" s="33">
        <v>41</v>
      </c>
      <c r="C17" s="40">
        <v>128</v>
      </c>
      <c r="D17" s="35">
        <v>170</v>
      </c>
      <c r="E17" s="33">
        <v>2</v>
      </c>
      <c r="F17" s="40">
        <v>159</v>
      </c>
      <c r="G17" s="34">
        <v>9</v>
      </c>
      <c r="H17" s="33">
        <v>5</v>
      </c>
      <c r="I17" s="40">
        <v>153</v>
      </c>
      <c r="J17" s="34">
        <v>12</v>
      </c>
      <c r="K17" s="33">
        <v>10</v>
      </c>
      <c r="L17" s="40">
        <v>32</v>
      </c>
      <c r="M17" s="40">
        <v>117</v>
      </c>
      <c r="N17" s="34">
        <v>11</v>
      </c>
    </row>
    <row r="18" spans="1:14" ht="15.75" x14ac:dyDescent="0.25">
      <c r="A18" s="61" t="s">
        <v>291</v>
      </c>
      <c r="B18" s="33">
        <v>115</v>
      </c>
      <c r="C18" s="40">
        <v>205</v>
      </c>
      <c r="D18" s="35">
        <v>320</v>
      </c>
      <c r="E18" s="33">
        <v>13</v>
      </c>
      <c r="F18" s="40">
        <v>271</v>
      </c>
      <c r="G18" s="34">
        <v>36</v>
      </c>
      <c r="H18" s="33">
        <v>17</v>
      </c>
      <c r="I18" s="40">
        <v>266</v>
      </c>
      <c r="J18" s="34">
        <v>37</v>
      </c>
      <c r="K18" s="33">
        <v>15</v>
      </c>
      <c r="L18" s="40">
        <v>34</v>
      </c>
      <c r="M18" s="40">
        <v>232</v>
      </c>
      <c r="N18" s="34">
        <v>39</v>
      </c>
    </row>
    <row r="19" spans="1:14" ht="15.75" x14ac:dyDescent="0.25">
      <c r="A19" s="61" t="s">
        <v>292</v>
      </c>
      <c r="B19" s="33">
        <v>136</v>
      </c>
      <c r="C19" s="40">
        <v>306</v>
      </c>
      <c r="D19" s="35">
        <v>442</v>
      </c>
      <c r="E19" s="33">
        <v>7</v>
      </c>
      <c r="F19" s="40">
        <v>386</v>
      </c>
      <c r="G19" s="34">
        <v>49</v>
      </c>
      <c r="H19" s="33">
        <v>19</v>
      </c>
      <c r="I19" s="40">
        <v>393</v>
      </c>
      <c r="J19" s="34">
        <v>30</v>
      </c>
      <c r="K19" s="33">
        <v>25</v>
      </c>
      <c r="L19" s="40">
        <v>62</v>
      </c>
      <c r="M19" s="40">
        <v>324</v>
      </c>
      <c r="N19" s="34">
        <v>31</v>
      </c>
    </row>
    <row r="20" spans="1:14" ht="15.75" x14ac:dyDescent="0.25">
      <c r="A20" s="61" t="s">
        <v>293</v>
      </c>
      <c r="B20" s="33">
        <v>17</v>
      </c>
      <c r="C20" s="40">
        <v>28</v>
      </c>
      <c r="D20" s="35">
        <v>45</v>
      </c>
      <c r="E20" s="33" t="s">
        <v>25</v>
      </c>
      <c r="F20" s="40">
        <v>41</v>
      </c>
      <c r="G20" s="34">
        <v>4</v>
      </c>
      <c r="H20" s="33">
        <v>1</v>
      </c>
      <c r="I20" s="40">
        <v>39</v>
      </c>
      <c r="J20" s="34">
        <v>5</v>
      </c>
      <c r="K20" s="33">
        <v>1</v>
      </c>
      <c r="L20" s="40">
        <v>1</v>
      </c>
      <c r="M20" s="40">
        <v>36</v>
      </c>
      <c r="N20" s="34">
        <v>7</v>
      </c>
    </row>
    <row r="21" spans="1:14" ht="15.75" x14ac:dyDescent="0.25">
      <c r="A21" s="61" t="s">
        <v>64</v>
      </c>
      <c r="B21" s="33">
        <v>39</v>
      </c>
      <c r="C21" s="40">
        <v>67</v>
      </c>
      <c r="D21" s="35">
        <v>106</v>
      </c>
      <c r="E21" s="33" t="s">
        <v>25</v>
      </c>
      <c r="F21" s="40">
        <v>85</v>
      </c>
      <c r="G21" s="34">
        <v>21</v>
      </c>
      <c r="H21" s="33">
        <v>3</v>
      </c>
      <c r="I21" s="40">
        <v>81</v>
      </c>
      <c r="J21" s="34">
        <v>22</v>
      </c>
      <c r="K21" s="33">
        <v>4</v>
      </c>
      <c r="L21" s="40">
        <v>6</v>
      </c>
      <c r="M21" s="40">
        <v>71</v>
      </c>
      <c r="N21" s="34">
        <v>25</v>
      </c>
    </row>
    <row r="22" spans="1:14" ht="15.75" x14ac:dyDescent="0.25">
      <c r="A22" s="61" t="s">
        <v>294</v>
      </c>
      <c r="B22" s="33">
        <v>3</v>
      </c>
      <c r="C22" s="40">
        <v>3</v>
      </c>
      <c r="D22" s="35">
        <v>6</v>
      </c>
      <c r="E22" s="33" t="s">
        <v>25</v>
      </c>
      <c r="F22" s="40">
        <v>4</v>
      </c>
      <c r="G22" s="34">
        <v>2</v>
      </c>
      <c r="H22" s="33" t="s">
        <v>25</v>
      </c>
      <c r="I22" s="40">
        <v>4</v>
      </c>
      <c r="J22" s="34">
        <v>2</v>
      </c>
      <c r="K22" s="33" t="s">
        <v>25</v>
      </c>
      <c r="L22" s="40" t="s">
        <v>25</v>
      </c>
      <c r="M22" s="40">
        <v>3</v>
      </c>
      <c r="N22" s="34">
        <v>3</v>
      </c>
    </row>
    <row r="23" spans="1:14" ht="15.75" x14ac:dyDescent="0.25">
      <c r="A23" s="61" t="s">
        <v>295</v>
      </c>
      <c r="B23" s="33">
        <v>1610</v>
      </c>
      <c r="C23" s="40">
        <v>2091</v>
      </c>
      <c r="D23" s="35">
        <v>3714</v>
      </c>
      <c r="E23" s="33">
        <v>266</v>
      </c>
      <c r="F23" s="40">
        <v>2865</v>
      </c>
      <c r="G23" s="34">
        <v>583</v>
      </c>
      <c r="H23" s="33">
        <v>148</v>
      </c>
      <c r="I23" s="40">
        <v>3007</v>
      </c>
      <c r="J23" s="34">
        <v>559</v>
      </c>
      <c r="K23" s="33">
        <v>109</v>
      </c>
      <c r="L23" s="40">
        <v>185</v>
      </c>
      <c r="M23" s="40">
        <v>1967</v>
      </c>
      <c r="N23" s="34">
        <v>1453</v>
      </c>
    </row>
    <row r="24" spans="1:14" ht="15.75" x14ac:dyDescent="0.25">
      <c r="A24" s="61" t="s">
        <v>79</v>
      </c>
      <c r="B24" s="33">
        <v>1078</v>
      </c>
      <c r="C24" s="40">
        <v>632</v>
      </c>
      <c r="D24" s="35">
        <v>1716</v>
      </c>
      <c r="E24" s="33">
        <v>28</v>
      </c>
      <c r="F24" s="40">
        <v>1516</v>
      </c>
      <c r="G24" s="34">
        <v>172</v>
      </c>
      <c r="H24" s="33">
        <v>52</v>
      </c>
      <c r="I24" s="40">
        <v>1581</v>
      </c>
      <c r="J24" s="34">
        <v>83</v>
      </c>
      <c r="K24" s="33">
        <v>222</v>
      </c>
      <c r="L24" s="40">
        <v>158</v>
      </c>
      <c r="M24" s="40">
        <v>1256</v>
      </c>
      <c r="N24" s="34">
        <v>80</v>
      </c>
    </row>
    <row r="25" spans="1:14" ht="15.75" x14ac:dyDescent="0.25">
      <c r="A25" s="61" t="s">
        <v>80</v>
      </c>
      <c r="B25" s="33">
        <v>179</v>
      </c>
      <c r="C25" s="40">
        <v>194</v>
      </c>
      <c r="D25" s="35">
        <v>374</v>
      </c>
      <c r="E25" s="33">
        <v>3</v>
      </c>
      <c r="F25" s="40">
        <v>346</v>
      </c>
      <c r="G25" s="34">
        <v>25</v>
      </c>
      <c r="H25" s="33">
        <v>15</v>
      </c>
      <c r="I25" s="40">
        <v>332</v>
      </c>
      <c r="J25" s="34">
        <v>27</v>
      </c>
      <c r="K25" s="33">
        <v>5</v>
      </c>
      <c r="L25" s="40">
        <v>42</v>
      </c>
      <c r="M25" s="40">
        <v>290</v>
      </c>
      <c r="N25" s="34">
        <v>37</v>
      </c>
    </row>
    <row r="26" spans="1:14" ht="15.75" x14ac:dyDescent="0.25">
      <c r="A26" s="61" t="s">
        <v>81</v>
      </c>
      <c r="B26" s="33">
        <v>11</v>
      </c>
      <c r="C26" s="40">
        <v>18</v>
      </c>
      <c r="D26" s="35">
        <v>29</v>
      </c>
      <c r="E26" s="33" t="s">
        <v>25</v>
      </c>
      <c r="F26" s="40">
        <v>19</v>
      </c>
      <c r="G26" s="34">
        <v>10</v>
      </c>
      <c r="H26" s="33" t="s">
        <v>25</v>
      </c>
      <c r="I26" s="40">
        <v>20</v>
      </c>
      <c r="J26" s="34">
        <v>9</v>
      </c>
      <c r="K26" s="33">
        <v>1</v>
      </c>
      <c r="L26" s="40">
        <v>2</v>
      </c>
      <c r="M26" s="40">
        <v>16</v>
      </c>
      <c r="N26" s="34">
        <v>10</v>
      </c>
    </row>
    <row r="27" spans="1:14" ht="15.75" x14ac:dyDescent="0.25">
      <c r="A27" s="61" t="s">
        <v>296</v>
      </c>
      <c r="B27" s="33">
        <v>89</v>
      </c>
      <c r="C27" s="40">
        <v>167</v>
      </c>
      <c r="D27" s="35">
        <v>256</v>
      </c>
      <c r="E27" s="33">
        <v>15</v>
      </c>
      <c r="F27" s="40">
        <v>210</v>
      </c>
      <c r="G27" s="34">
        <v>31</v>
      </c>
      <c r="H27" s="33">
        <v>4</v>
      </c>
      <c r="I27" s="40">
        <v>213</v>
      </c>
      <c r="J27" s="34">
        <v>39</v>
      </c>
      <c r="K27" s="33">
        <v>2</v>
      </c>
      <c r="L27" s="40">
        <v>13</v>
      </c>
      <c r="M27" s="40">
        <v>161</v>
      </c>
      <c r="N27" s="34">
        <v>80</v>
      </c>
    </row>
    <row r="28" spans="1:14" ht="15.75" x14ac:dyDescent="0.25">
      <c r="A28" s="61" t="s">
        <v>297</v>
      </c>
      <c r="B28" s="33">
        <v>142</v>
      </c>
      <c r="C28" s="40">
        <v>140</v>
      </c>
      <c r="D28" s="35">
        <v>283</v>
      </c>
      <c r="E28" s="33">
        <v>6</v>
      </c>
      <c r="F28" s="40">
        <v>269</v>
      </c>
      <c r="G28" s="34">
        <v>8</v>
      </c>
      <c r="H28" s="33">
        <v>16</v>
      </c>
      <c r="I28" s="40">
        <v>247</v>
      </c>
      <c r="J28" s="34">
        <v>20</v>
      </c>
      <c r="K28" s="33">
        <v>20</v>
      </c>
      <c r="L28" s="40">
        <v>13</v>
      </c>
      <c r="M28" s="40">
        <v>232</v>
      </c>
      <c r="N28" s="34">
        <v>18</v>
      </c>
    </row>
    <row r="29" spans="1:14" ht="15.75" x14ac:dyDescent="0.25">
      <c r="A29" s="61" t="s">
        <v>298</v>
      </c>
      <c r="B29" s="33">
        <v>2</v>
      </c>
      <c r="C29" s="40" t="s">
        <v>25</v>
      </c>
      <c r="D29" s="35">
        <v>2</v>
      </c>
      <c r="E29" s="33" t="s">
        <v>25</v>
      </c>
      <c r="F29" s="40">
        <v>2</v>
      </c>
      <c r="G29" s="34" t="s">
        <v>25</v>
      </c>
      <c r="H29" s="33" t="s">
        <v>25</v>
      </c>
      <c r="I29" s="40">
        <v>2</v>
      </c>
      <c r="J29" s="34" t="s">
        <v>25</v>
      </c>
      <c r="K29" s="33" t="s">
        <v>25</v>
      </c>
      <c r="L29" s="40" t="s">
        <v>25</v>
      </c>
      <c r="M29" s="40">
        <v>2</v>
      </c>
      <c r="N29" s="34" t="s">
        <v>25</v>
      </c>
    </row>
    <row r="30" spans="1:14" ht="15.75" x14ac:dyDescent="0.25">
      <c r="A30" s="61" t="s">
        <v>70</v>
      </c>
      <c r="B30" s="33">
        <v>9078</v>
      </c>
      <c r="C30" s="40">
        <v>8254</v>
      </c>
      <c r="D30" s="35">
        <v>17363</v>
      </c>
      <c r="E30" s="33">
        <v>399</v>
      </c>
      <c r="F30" s="40">
        <v>10356</v>
      </c>
      <c r="G30" s="34">
        <v>6608</v>
      </c>
      <c r="H30" s="33">
        <v>492</v>
      </c>
      <c r="I30" s="40">
        <v>10377</v>
      </c>
      <c r="J30" s="34">
        <v>6494</v>
      </c>
      <c r="K30" s="33">
        <v>249</v>
      </c>
      <c r="L30" s="40">
        <v>1897</v>
      </c>
      <c r="M30" s="40">
        <v>9730</v>
      </c>
      <c r="N30" s="34">
        <v>5487</v>
      </c>
    </row>
    <row r="31" spans="1:14" ht="15.75" x14ac:dyDescent="0.25">
      <c r="A31" s="61" t="s">
        <v>71</v>
      </c>
      <c r="B31" s="33">
        <v>178</v>
      </c>
      <c r="C31" s="40">
        <v>398</v>
      </c>
      <c r="D31" s="35">
        <v>576</v>
      </c>
      <c r="E31" s="33">
        <v>9</v>
      </c>
      <c r="F31" s="40">
        <v>428</v>
      </c>
      <c r="G31" s="34">
        <v>139</v>
      </c>
      <c r="H31" s="33">
        <v>16</v>
      </c>
      <c r="I31" s="40">
        <v>348</v>
      </c>
      <c r="J31" s="34">
        <v>212</v>
      </c>
      <c r="K31" s="33">
        <v>27</v>
      </c>
      <c r="L31" s="40">
        <v>24</v>
      </c>
      <c r="M31" s="40">
        <v>356</v>
      </c>
      <c r="N31" s="34">
        <v>169</v>
      </c>
    </row>
    <row r="32" spans="1:14" ht="15.75" x14ac:dyDescent="0.25">
      <c r="A32" s="61" t="s">
        <v>299</v>
      </c>
      <c r="B32" s="33">
        <v>437</v>
      </c>
      <c r="C32" s="40">
        <v>869</v>
      </c>
      <c r="D32" s="35">
        <v>1309</v>
      </c>
      <c r="E32" s="33">
        <v>45</v>
      </c>
      <c r="F32" s="40">
        <v>1174</v>
      </c>
      <c r="G32" s="34">
        <v>90</v>
      </c>
      <c r="H32" s="33">
        <v>81</v>
      </c>
      <c r="I32" s="40">
        <v>1143</v>
      </c>
      <c r="J32" s="34">
        <v>85</v>
      </c>
      <c r="K32" s="33">
        <v>78</v>
      </c>
      <c r="L32" s="40">
        <v>118</v>
      </c>
      <c r="M32" s="40">
        <v>991</v>
      </c>
      <c r="N32" s="34">
        <v>122</v>
      </c>
    </row>
    <row r="33" spans="1:14" ht="15.75" x14ac:dyDescent="0.25">
      <c r="A33" s="61" t="s">
        <v>72</v>
      </c>
      <c r="B33" s="33">
        <v>55</v>
      </c>
      <c r="C33" s="40">
        <v>121</v>
      </c>
      <c r="D33" s="35">
        <v>176</v>
      </c>
      <c r="E33" s="33">
        <v>2</v>
      </c>
      <c r="F33" s="40">
        <v>115</v>
      </c>
      <c r="G33" s="34">
        <v>59</v>
      </c>
      <c r="H33" s="33">
        <v>14</v>
      </c>
      <c r="I33" s="40">
        <v>101</v>
      </c>
      <c r="J33" s="34">
        <v>61</v>
      </c>
      <c r="K33" s="33">
        <v>10</v>
      </c>
      <c r="L33" s="40">
        <v>13</v>
      </c>
      <c r="M33" s="40">
        <v>91</v>
      </c>
      <c r="N33" s="34">
        <v>62</v>
      </c>
    </row>
    <row r="34" spans="1:14" ht="15.75" x14ac:dyDescent="0.25">
      <c r="A34" s="61" t="s">
        <v>300</v>
      </c>
      <c r="B34" s="33">
        <v>38</v>
      </c>
      <c r="C34" s="40">
        <v>61</v>
      </c>
      <c r="D34" s="35">
        <v>99</v>
      </c>
      <c r="E34" s="33">
        <v>3</v>
      </c>
      <c r="F34" s="40">
        <v>65</v>
      </c>
      <c r="G34" s="34">
        <v>31</v>
      </c>
      <c r="H34" s="33">
        <v>2</v>
      </c>
      <c r="I34" s="40">
        <v>93</v>
      </c>
      <c r="J34" s="34">
        <v>4</v>
      </c>
      <c r="K34" s="33">
        <v>6</v>
      </c>
      <c r="L34" s="40">
        <v>15</v>
      </c>
      <c r="M34" s="40">
        <v>68</v>
      </c>
      <c r="N34" s="34">
        <v>10</v>
      </c>
    </row>
    <row r="35" spans="1:14" ht="15.75" x14ac:dyDescent="0.25">
      <c r="A35" s="122" t="s">
        <v>301</v>
      </c>
      <c r="B35" s="29">
        <v>1225</v>
      </c>
      <c r="C35" s="39">
        <v>1864</v>
      </c>
      <c r="D35" s="31">
        <v>3091</v>
      </c>
      <c r="E35" s="29">
        <v>71</v>
      </c>
      <c r="F35" s="39">
        <v>2582</v>
      </c>
      <c r="G35" s="30">
        <v>438</v>
      </c>
      <c r="H35" s="29">
        <v>137</v>
      </c>
      <c r="I35" s="39">
        <v>2568</v>
      </c>
      <c r="J35" s="30">
        <v>386</v>
      </c>
      <c r="K35" s="29">
        <v>218</v>
      </c>
      <c r="L35" s="39">
        <v>283</v>
      </c>
      <c r="M35" s="39">
        <v>2150</v>
      </c>
      <c r="N35" s="30">
        <v>440</v>
      </c>
    </row>
    <row r="36" spans="1:14" ht="15.75" x14ac:dyDescent="0.25">
      <c r="A36" s="61" t="s">
        <v>74</v>
      </c>
      <c r="B36" s="33">
        <v>3</v>
      </c>
      <c r="C36" s="40">
        <v>15</v>
      </c>
      <c r="D36" s="35">
        <v>18</v>
      </c>
      <c r="E36" s="33" t="s">
        <v>25</v>
      </c>
      <c r="F36" s="40">
        <v>14</v>
      </c>
      <c r="G36" s="34">
        <v>4</v>
      </c>
      <c r="H36" s="33" t="s">
        <v>25</v>
      </c>
      <c r="I36" s="40">
        <v>14</v>
      </c>
      <c r="J36" s="34">
        <v>4</v>
      </c>
      <c r="K36" s="33">
        <v>1</v>
      </c>
      <c r="L36" s="40" t="s">
        <v>25</v>
      </c>
      <c r="M36" s="40">
        <v>12</v>
      </c>
      <c r="N36" s="34">
        <v>5</v>
      </c>
    </row>
    <row r="37" spans="1:14" ht="15.75" x14ac:dyDescent="0.25">
      <c r="A37" s="61" t="s">
        <v>302</v>
      </c>
      <c r="B37" s="33">
        <v>16</v>
      </c>
      <c r="C37" s="40">
        <v>19</v>
      </c>
      <c r="D37" s="35">
        <v>35</v>
      </c>
      <c r="E37" s="33">
        <v>1</v>
      </c>
      <c r="F37" s="40">
        <v>17</v>
      </c>
      <c r="G37" s="34">
        <v>17</v>
      </c>
      <c r="H37" s="33" t="s">
        <v>25</v>
      </c>
      <c r="I37" s="40">
        <v>18</v>
      </c>
      <c r="J37" s="34">
        <v>17</v>
      </c>
      <c r="K37" s="33" t="s">
        <v>25</v>
      </c>
      <c r="L37" s="40">
        <v>1</v>
      </c>
      <c r="M37" s="40">
        <v>17</v>
      </c>
      <c r="N37" s="34">
        <v>17</v>
      </c>
    </row>
    <row r="38" spans="1:14" ht="15.75" x14ac:dyDescent="0.25">
      <c r="A38" s="61" t="s">
        <v>73</v>
      </c>
      <c r="B38" s="33">
        <v>59</v>
      </c>
      <c r="C38" s="40">
        <v>133</v>
      </c>
      <c r="D38" s="35">
        <v>194</v>
      </c>
      <c r="E38" s="33">
        <v>1</v>
      </c>
      <c r="F38" s="40">
        <v>163</v>
      </c>
      <c r="G38" s="34">
        <v>30</v>
      </c>
      <c r="H38" s="33">
        <v>7</v>
      </c>
      <c r="I38" s="40">
        <v>158</v>
      </c>
      <c r="J38" s="34">
        <v>29</v>
      </c>
      <c r="K38" s="33">
        <v>7</v>
      </c>
      <c r="L38" s="40">
        <v>13</v>
      </c>
      <c r="M38" s="40">
        <v>144</v>
      </c>
      <c r="N38" s="34">
        <v>30</v>
      </c>
    </row>
    <row r="39" spans="1:14" ht="15.75" x14ac:dyDescent="0.25">
      <c r="A39" s="61" t="s">
        <v>75</v>
      </c>
      <c r="B39" s="33">
        <v>256</v>
      </c>
      <c r="C39" s="40">
        <v>412</v>
      </c>
      <c r="D39" s="35">
        <v>668</v>
      </c>
      <c r="E39" s="33">
        <v>16</v>
      </c>
      <c r="F39" s="40">
        <v>600</v>
      </c>
      <c r="G39" s="34">
        <v>52</v>
      </c>
      <c r="H39" s="33">
        <v>26</v>
      </c>
      <c r="I39" s="40">
        <v>620</v>
      </c>
      <c r="J39" s="34">
        <v>22</v>
      </c>
      <c r="K39" s="33">
        <v>47</v>
      </c>
      <c r="L39" s="40">
        <v>89</v>
      </c>
      <c r="M39" s="40">
        <v>503</v>
      </c>
      <c r="N39" s="34">
        <v>29</v>
      </c>
    </row>
    <row r="40" spans="1:14" ht="15.75" x14ac:dyDescent="0.25">
      <c r="A40" s="61" t="s">
        <v>76</v>
      </c>
      <c r="B40" s="33">
        <v>97</v>
      </c>
      <c r="C40" s="40">
        <v>195</v>
      </c>
      <c r="D40" s="35">
        <v>292</v>
      </c>
      <c r="E40" s="33">
        <v>2</v>
      </c>
      <c r="F40" s="40">
        <v>147</v>
      </c>
      <c r="G40" s="34">
        <v>143</v>
      </c>
      <c r="H40" s="33">
        <v>3</v>
      </c>
      <c r="I40" s="40">
        <v>139</v>
      </c>
      <c r="J40" s="34">
        <v>150</v>
      </c>
      <c r="K40" s="33">
        <v>7</v>
      </c>
      <c r="L40" s="40">
        <v>22</v>
      </c>
      <c r="M40" s="40">
        <v>117</v>
      </c>
      <c r="N40" s="34">
        <v>146</v>
      </c>
    </row>
    <row r="41" spans="1:14" ht="15.75" x14ac:dyDescent="0.25">
      <c r="A41" s="61" t="s">
        <v>303</v>
      </c>
      <c r="B41" s="33">
        <v>346</v>
      </c>
      <c r="C41" s="40">
        <v>623</v>
      </c>
      <c r="D41" s="35">
        <v>973</v>
      </c>
      <c r="E41" s="33">
        <v>9</v>
      </c>
      <c r="F41" s="40">
        <v>836</v>
      </c>
      <c r="G41" s="34">
        <v>128</v>
      </c>
      <c r="H41" s="33">
        <v>32</v>
      </c>
      <c r="I41" s="40">
        <v>819</v>
      </c>
      <c r="J41" s="34">
        <v>122</v>
      </c>
      <c r="K41" s="33">
        <v>56</v>
      </c>
      <c r="L41" s="40">
        <v>120</v>
      </c>
      <c r="M41" s="40">
        <v>679</v>
      </c>
      <c r="N41" s="34">
        <v>118</v>
      </c>
    </row>
    <row r="42" spans="1:14" ht="15.75" x14ac:dyDescent="0.25">
      <c r="A42" s="61" t="s">
        <v>77</v>
      </c>
      <c r="B42" s="33">
        <v>29</v>
      </c>
      <c r="C42" s="40">
        <v>73</v>
      </c>
      <c r="D42" s="35">
        <v>102</v>
      </c>
      <c r="E42" s="33">
        <v>1</v>
      </c>
      <c r="F42" s="40">
        <v>95</v>
      </c>
      <c r="G42" s="34">
        <v>6</v>
      </c>
      <c r="H42" s="33">
        <v>9</v>
      </c>
      <c r="I42" s="40">
        <v>91</v>
      </c>
      <c r="J42" s="34">
        <v>2</v>
      </c>
      <c r="K42" s="33">
        <v>6</v>
      </c>
      <c r="L42" s="40">
        <v>7</v>
      </c>
      <c r="M42" s="40">
        <v>77</v>
      </c>
      <c r="N42" s="34">
        <v>12</v>
      </c>
    </row>
    <row r="43" spans="1:14" ht="15.75" x14ac:dyDescent="0.25">
      <c r="A43" s="61" t="s">
        <v>82</v>
      </c>
      <c r="B43" s="33">
        <v>861</v>
      </c>
      <c r="C43" s="40">
        <v>919</v>
      </c>
      <c r="D43" s="35">
        <v>1782</v>
      </c>
      <c r="E43" s="33">
        <v>52</v>
      </c>
      <c r="F43" s="40">
        <v>1628</v>
      </c>
      <c r="G43" s="34">
        <v>102</v>
      </c>
      <c r="H43" s="33">
        <v>95</v>
      </c>
      <c r="I43" s="40">
        <v>1577</v>
      </c>
      <c r="J43" s="34">
        <v>110</v>
      </c>
      <c r="K43" s="33">
        <v>161</v>
      </c>
      <c r="L43" s="40">
        <v>178</v>
      </c>
      <c r="M43" s="40">
        <v>1047</v>
      </c>
      <c r="N43" s="34">
        <v>396</v>
      </c>
    </row>
    <row r="44" spans="1:14" ht="15.75" x14ac:dyDescent="0.25">
      <c r="A44" s="61" t="s">
        <v>83</v>
      </c>
      <c r="B44" s="33">
        <v>522</v>
      </c>
      <c r="C44" s="40">
        <v>1597</v>
      </c>
      <c r="D44" s="35">
        <v>2122</v>
      </c>
      <c r="E44" s="33">
        <v>32</v>
      </c>
      <c r="F44" s="40">
        <v>1061</v>
      </c>
      <c r="G44" s="34">
        <v>1029</v>
      </c>
      <c r="H44" s="33">
        <v>36</v>
      </c>
      <c r="I44" s="40">
        <v>1036</v>
      </c>
      <c r="J44" s="34">
        <v>1050</v>
      </c>
      <c r="K44" s="33">
        <v>32</v>
      </c>
      <c r="L44" s="40">
        <v>89</v>
      </c>
      <c r="M44" s="40">
        <v>902</v>
      </c>
      <c r="N44" s="34">
        <v>1099</v>
      </c>
    </row>
    <row r="45" spans="1:14" ht="15.75" x14ac:dyDescent="0.25">
      <c r="A45" s="61" t="s">
        <v>304</v>
      </c>
      <c r="B45" s="33">
        <v>104</v>
      </c>
      <c r="C45" s="40">
        <v>119</v>
      </c>
      <c r="D45" s="35">
        <v>224</v>
      </c>
      <c r="E45" s="33" t="s">
        <v>25</v>
      </c>
      <c r="F45" s="40">
        <v>211</v>
      </c>
      <c r="G45" s="34">
        <v>13</v>
      </c>
      <c r="H45" s="33">
        <v>11</v>
      </c>
      <c r="I45" s="40">
        <v>204</v>
      </c>
      <c r="J45" s="34">
        <v>9</v>
      </c>
      <c r="K45" s="33">
        <v>27</v>
      </c>
      <c r="L45" s="40">
        <v>24</v>
      </c>
      <c r="M45" s="40">
        <v>164</v>
      </c>
      <c r="N45" s="34">
        <v>9</v>
      </c>
    </row>
    <row r="46" spans="1:14" ht="15.75" x14ac:dyDescent="0.25">
      <c r="A46" s="61" t="s">
        <v>84</v>
      </c>
      <c r="B46" s="33">
        <v>113</v>
      </c>
      <c r="C46" s="40">
        <v>133</v>
      </c>
      <c r="D46" s="35">
        <v>246</v>
      </c>
      <c r="E46" s="33" t="s">
        <v>25</v>
      </c>
      <c r="F46" s="40">
        <v>144</v>
      </c>
      <c r="G46" s="34">
        <v>102</v>
      </c>
      <c r="H46" s="33" t="s">
        <v>25</v>
      </c>
      <c r="I46" s="40">
        <v>144</v>
      </c>
      <c r="J46" s="34">
        <v>102</v>
      </c>
      <c r="K46" s="33">
        <v>26</v>
      </c>
      <c r="L46" s="40">
        <v>14</v>
      </c>
      <c r="M46" s="40">
        <v>94</v>
      </c>
      <c r="N46" s="34">
        <v>112</v>
      </c>
    </row>
    <row r="47" spans="1:14" ht="15.75" x14ac:dyDescent="0.25">
      <c r="A47" s="61" t="s">
        <v>305</v>
      </c>
      <c r="B47" s="33">
        <v>23</v>
      </c>
      <c r="C47" s="40">
        <v>44</v>
      </c>
      <c r="D47" s="35">
        <v>67</v>
      </c>
      <c r="E47" s="33">
        <v>1</v>
      </c>
      <c r="F47" s="40">
        <v>66</v>
      </c>
      <c r="G47" s="34" t="s">
        <v>25</v>
      </c>
      <c r="H47" s="33">
        <v>2</v>
      </c>
      <c r="I47" s="40">
        <v>64</v>
      </c>
      <c r="J47" s="34">
        <v>1</v>
      </c>
      <c r="K47" s="33">
        <v>6</v>
      </c>
      <c r="L47" s="40">
        <v>1</v>
      </c>
      <c r="M47" s="40">
        <v>49</v>
      </c>
      <c r="N47" s="34">
        <v>11</v>
      </c>
    </row>
    <row r="48" spans="1:14" ht="15.75" x14ac:dyDescent="0.25">
      <c r="A48" s="61" t="s">
        <v>85</v>
      </c>
      <c r="B48" s="33">
        <v>1925</v>
      </c>
      <c r="C48" s="40">
        <v>2756</v>
      </c>
      <c r="D48" s="35">
        <v>4682</v>
      </c>
      <c r="E48" s="33">
        <v>133</v>
      </c>
      <c r="F48" s="40">
        <v>4313</v>
      </c>
      <c r="G48" s="34">
        <v>236</v>
      </c>
      <c r="H48" s="33">
        <v>172</v>
      </c>
      <c r="I48" s="40">
        <v>4495</v>
      </c>
      <c r="J48" s="34">
        <v>15</v>
      </c>
      <c r="K48" s="33">
        <v>153</v>
      </c>
      <c r="L48" s="40">
        <v>441</v>
      </c>
      <c r="M48" s="40">
        <v>3349</v>
      </c>
      <c r="N48" s="34">
        <v>739</v>
      </c>
    </row>
    <row r="49" spans="1:14" ht="15.75" x14ac:dyDescent="0.25">
      <c r="A49" s="61" t="s">
        <v>306</v>
      </c>
      <c r="B49" s="33">
        <v>21</v>
      </c>
      <c r="C49" s="40">
        <v>40</v>
      </c>
      <c r="D49" s="35">
        <v>61</v>
      </c>
      <c r="E49" s="33" t="s">
        <v>25</v>
      </c>
      <c r="F49" s="40">
        <v>61</v>
      </c>
      <c r="G49" s="34" t="s">
        <v>25</v>
      </c>
      <c r="H49" s="33" t="s">
        <v>25</v>
      </c>
      <c r="I49" s="40">
        <v>60</v>
      </c>
      <c r="J49" s="34">
        <v>1</v>
      </c>
      <c r="K49" s="33">
        <v>4</v>
      </c>
      <c r="L49" s="40">
        <v>6</v>
      </c>
      <c r="M49" s="40">
        <v>49</v>
      </c>
      <c r="N49" s="34">
        <v>2</v>
      </c>
    </row>
    <row r="50" spans="1:14" ht="15.75" x14ac:dyDescent="0.25">
      <c r="A50" s="61" t="s">
        <v>307</v>
      </c>
      <c r="B50" s="33">
        <v>367</v>
      </c>
      <c r="C50" s="40">
        <v>518</v>
      </c>
      <c r="D50" s="35">
        <v>885</v>
      </c>
      <c r="E50" s="33">
        <v>19</v>
      </c>
      <c r="F50" s="40">
        <v>622</v>
      </c>
      <c r="G50" s="34">
        <v>244</v>
      </c>
      <c r="H50" s="33">
        <v>20</v>
      </c>
      <c r="I50" s="40">
        <v>618</v>
      </c>
      <c r="J50" s="34">
        <v>247</v>
      </c>
      <c r="K50" s="33">
        <v>104</v>
      </c>
      <c r="L50" s="40">
        <v>100</v>
      </c>
      <c r="M50" s="40">
        <v>529</v>
      </c>
      <c r="N50" s="34">
        <v>152</v>
      </c>
    </row>
    <row r="51" spans="1:14" ht="15.75" x14ac:dyDescent="0.25">
      <c r="A51" s="61" t="s">
        <v>308</v>
      </c>
      <c r="B51" s="33">
        <v>1721</v>
      </c>
      <c r="C51" s="40">
        <v>4128</v>
      </c>
      <c r="D51" s="35">
        <v>5863</v>
      </c>
      <c r="E51" s="33">
        <v>152</v>
      </c>
      <c r="F51" s="40">
        <v>5355</v>
      </c>
      <c r="G51" s="34">
        <v>356</v>
      </c>
      <c r="H51" s="33">
        <v>248</v>
      </c>
      <c r="I51" s="40">
        <v>5373</v>
      </c>
      <c r="J51" s="34">
        <v>242</v>
      </c>
      <c r="K51" s="33">
        <v>179</v>
      </c>
      <c r="L51" s="40">
        <v>566</v>
      </c>
      <c r="M51" s="40">
        <v>4445</v>
      </c>
      <c r="N51" s="34">
        <v>673</v>
      </c>
    </row>
    <row r="52" spans="1:14" ht="15.75" x14ac:dyDescent="0.25">
      <c r="A52" s="61" t="s">
        <v>309</v>
      </c>
      <c r="B52" s="33">
        <v>268</v>
      </c>
      <c r="C52" s="40">
        <v>688</v>
      </c>
      <c r="D52" s="35">
        <v>957</v>
      </c>
      <c r="E52" s="33">
        <v>17</v>
      </c>
      <c r="F52" s="40">
        <v>872</v>
      </c>
      <c r="G52" s="34">
        <v>68</v>
      </c>
      <c r="H52" s="33">
        <v>25</v>
      </c>
      <c r="I52" s="40">
        <v>866</v>
      </c>
      <c r="J52" s="34">
        <v>66</v>
      </c>
      <c r="K52" s="33">
        <v>20</v>
      </c>
      <c r="L52" s="40">
        <v>112</v>
      </c>
      <c r="M52" s="40">
        <v>717</v>
      </c>
      <c r="N52" s="34">
        <v>108</v>
      </c>
    </row>
    <row r="53" spans="1:14" ht="15.75" x14ac:dyDescent="0.25">
      <c r="A53" s="61" t="s">
        <v>310</v>
      </c>
      <c r="B53" s="33">
        <v>20</v>
      </c>
      <c r="C53" s="40">
        <v>69</v>
      </c>
      <c r="D53" s="35">
        <v>89</v>
      </c>
      <c r="E53" s="33" t="s">
        <v>25</v>
      </c>
      <c r="F53" s="40">
        <v>79</v>
      </c>
      <c r="G53" s="34">
        <v>10</v>
      </c>
      <c r="H53" s="33">
        <v>1</v>
      </c>
      <c r="I53" s="40">
        <v>83</v>
      </c>
      <c r="J53" s="34">
        <v>5</v>
      </c>
      <c r="K53" s="33">
        <v>2</v>
      </c>
      <c r="L53" s="40">
        <v>14</v>
      </c>
      <c r="M53" s="40">
        <v>62</v>
      </c>
      <c r="N53" s="34">
        <v>11</v>
      </c>
    </row>
    <row r="54" spans="1:14" ht="15.75" x14ac:dyDescent="0.25">
      <c r="A54" s="61" t="s">
        <v>311</v>
      </c>
      <c r="B54" s="33">
        <v>93</v>
      </c>
      <c r="C54" s="40">
        <v>176</v>
      </c>
      <c r="D54" s="35">
        <v>269</v>
      </c>
      <c r="E54" s="33">
        <v>6</v>
      </c>
      <c r="F54" s="40">
        <v>231</v>
      </c>
      <c r="G54" s="34">
        <v>32</v>
      </c>
      <c r="H54" s="33">
        <v>8</v>
      </c>
      <c r="I54" s="40">
        <v>231</v>
      </c>
      <c r="J54" s="34">
        <v>30</v>
      </c>
      <c r="K54" s="33">
        <v>4</v>
      </c>
      <c r="L54" s="40">
        <v>31</v>
      </c>
      <c r="M54" s="40">
        <v>185</v>
      </c>
      <c r="N54" s="34">
        <v>49</v>
      </c>
    </row>
    <row r="55" spans="1:14" ht="15.75" x14ac:dyDescent="0.25">
      <c r="A55" s="61" t="s">
        <v>86</v>
      </c>
      <c r="B55" s="33">
        <v>164</v>
      </c>
      <c r="C55" s="40">
        <v>352</v>
      </c>
      <c r="D55" s="35">
        <v>517</v>
      </c>
      <c r="E55" s="33">
        <v>4</v>
      </c>
      <c r="F55" s="40">
        <v>419</v>
      </c>
      <c r="G55" s="34">
        <v>94</v>
      </c>
      <c r="H55" s="33">
        <v>14</v>
      </c>
      <c r="I55" s="40">
        <v>264</v>
      </c>
      <c r="J55" s="34">
        <v>239</v>
      </c>
      <c r="K55" s="33">
        <v>1</v>
      </c>
      <c r="L55" s="40">
        <v>48</v>
      </c>
      <c r="M55" s="40">
        <v>362</v>
      </c>
      <c r="N55" s="34">
        <v>106</v>
      </c>
    </row>
    <row r="56" spans="1:14" ht="15.75" x14ac:dyDescent="0.25">
      <c r="A56" s="61" t="s">
        <v>312</v>
      </c>
      <c r="B56" s="33">
        <v>80</v>
      </c>
      <c r="C56" s="40">
        <v>68</v>
      </c>
      <c r="D56" s="35">
        <v>148</v>
      </c>
      <c r="E56" s="33" t="s">
        <v>25</v>
      </c>
      <c r="F56" s="40">
        <v>121</v>
      </c>
      <c r="G56" s="34">
        <v>27</v>
      </c>
      <c r="H56" s="33">
        <v>4</v>
      </c>
      <c r="I56" s="40">
        <v>131</v>
      </c>
      <c r="J56" s="34">
        <v>13</v>
      </c>
      <c r="K56" s="33">
        <v>12</v>
      </c>
      <c r="L56" s="40">
        <v>16</v>
      </c>
      <c r="M56" s="40">
        <v>100</v>
      </c>
      <c r="N56" s="34">
        <v>20</v>
      </c>
    </row>
    <row r="57" spans="1:14" ht="15.75" x14ac:dyDescent="0.25">
      <c r="A57" s="61" t="s">
        <v>87</v>
      </c>
      <c r="B57" s="33">
        <v>13</v>
      </c>
      <c r="C57" s="40">
        <v>64</v>
      </c>
      <c r="D57" s="35">
        <v>77</v>
      </c>
      <c r="E57" s="33">
        <v>1</v>
      </c>
      <c r="F57" s="40">
        <v>49</v>
      </c>
      <c r="G57" s="34">
        <v>27</v>
      </c>
      <c r="H57" s="33">
        <v>1</v>
      </c>
      <c r="I57" s="40">
        <v>39</v>
      </c>
      <c r="J57" s="34">
        <v>37</v>
      </c>
      <c r="K57" s="33">
        <v>5</v>
      </c>
      <c r="L57" s="40">
        <v>7</v>
      </c>
      <c r="M57" s="40">
        <v>19</v>
      </c>
      <c r="N57" s="34">
        <v>46</v>
      </c>
    </row>
    <row r="58" spans="1:14" ht="15.75" x14ac:dyDescent="0.25">
      <c r="A58" s="61" t="s">
        <v>313</v>
      </c>
      <c r="B58" s="33">
        <v>41</v>
      </c>
      <c r="C58" s="40">
        <v>73</v>
      </c>
      <c r="D58" s="35">
        <v>114</v>
      </c>
      <c r="E58" s="33">
        <v>1</v>
      </c>
      <c r="F58" s="40">
        <v>94</v>
      </c>
      <c r="G58" s="34">
        <v>19</v>
      </c>
      <c r="H58" s="33">
        <v>4</v>
      </c>
      <c r="I58" s="40">
        <v>89</v>
      </c>
      <c r="J58" s="34">
        <v>21</v>
      </c>
      <c r="K58" s="33">
        <v>7</v>
      </c>
      <c r="L58" s="40">
        <v>14</v>
      </c>
      <c r="M58" s="40">
        <v>71</v>
      </c>
      <c r="N58" s="34">
        <v>22</v>
      </c>
    </row>
    <row r="59" spans="1:14" ht="15.75" x14ac:dyDescent="0.25">
      <c r="A59" s="61" t="s">
        <v>88</v>
      </c>
      <c r="B59" s="33">
        <v>18</v>
      </c>
      <c r="C59" s="40">
        <v>53</v>
      </c>
      <c r="D59" s="35">
        <v>71</v>
      </c>
      <c r="E59" s="33" t="s">
        <v>25</v>
      </c>
      <c r="F59" s="40">
        <v>66</v>
      </c>
      <c r="G59" s="34">
        <v>5</v>
      </c>
      <c r="H59" s="33">
        <v>7</v>
      </c>
      <c r="I59" s="40">
        <v>60</v>
      </c>
      <c r="J59" s="34">
        <v>4</v>
      </c>
      <c r="K59" s="33">
        <v>1</v>
      </c>
      <c r="L59" s="40">
        <v>4</v>
      </c>
      <c r="M59" s="40">
        <v>40</v>
      </c>
      <c r="N59" s="34">
        <v>26</v>
      </c>
    </row>
    <row r="60" spans="1:14" ht="15.75" x14ac:dyDescent="0.25">
      <c r="A60" s="61" t="s">
        <v>314</v>
      </c>
      <c r="B60" s="33">
        <v>65</v>
      </c>
      <c r="C60" s="40">
        <v>162</v>
      </c>
      <c r="D60" s="35">
        <v>227</v>
      </c>
      <c r="E60" s="33">
        <v>5</v>
      </c>
      <c r="F60" s="40">
        <v>162</v>
      </c>
      <c r="G60" s="34">
        <v>60</v>
      </c>
      <c r="H60" s="33">
        <v>8</v>
      </c>
      <c r="I60" s="40">
        <v>159</v>
      </c>
      <c r="J60" s="34">
        <v>60</v>
      </c>
      <c r="K60" s="33">
        <v>9</v>
      </c>
      <c r="L60" s="40">
        <v>11</v>
      </c>
      <c r="M60" s="40">
        <v>144</v>
      </c>
      <c r="N60" s="34">
        <v>63</v>
      </c>
    </row>
    <row r="61" spans="1:14" ht="15.75" x14ac:dyDescent="0.25">
      <c r="A61" s="61" t="s">
        <v>89</v>
      </c>
      <c r="B61" s="33">
        <v>16</v>
      </c>
      <c r="C61" s="40">
        <v>14</v>
      </c>
      <c r="D61" s="35">
        <v>30</v>
      </c>
      <c r="E61" s="33">
        <v>1</v>
      </c>
      <c r="F61" s="40">
        <v>28</v>
      </c>
      <c r="G61" s="34">
        <v>1</v>
      </c>
      <c r="H61" s="33">
        <v>1</v>
      </c>
      <c r="I61" s="40">
        <v>29</v>
      </c>
      <c r="J61" s="34" t="s">
        <v>25</v>
      </c>
      <c r="K61" s="33">
        <v>2</v>
      </c>
      <c r="L61" s="40">
        <v>4</v>
      </c>
      <c r="M61" s="40">
        <v>20</v>
      </c>
      <c r="N61" s="34">
        <v>4</v>
      </c>
    </row>
    <row r="62" spans="1:14" ht="15.75" x14ac:dyDescent="0.25">
      <c r="A62" s="61" t="s">
        <v>90</v>
      </c>
      <c r="B62" s="33">
        <v>14</v>
      </c>
      <c r="C62" s="40">
        <v>41</v>
      </c>
      <c r="D62" s="35">
        <v>56</v>
      </c>
      <c r="E62" s="33" t="s">
        <v>25</v>
      </c>
      <c r="F62" s="40">
        <v>52</v>
      </c>
      <c r="G62" s="34">
        <v>4</v>
      </c>
      <c r="H62" s="33">
        <v>7</v>
      </c>
      <c r="I62" s="40">
        <v>48</v>
      </c>
      <c r="J62" s="34">
        <v>1</v>
      </c>
      <c r="K62" s="33" t="s">
        <v>25</v>
      </c>
      <c r="L62" s="40">
        <v>4</v>
      </c>
      <c r="M62" s="40">
        <v>49</v>
      </c>
      <c r="N62" s="34">
        <v>3</v>
      </c>
    </row>
    <row r="63" spans="1:14" ht="15.75" x14ac:dyDescent="0.25">
      <c r="A63" s="61" t="s">
        <v>91</v>
      </c>
      <c r="B63" s="33">
        <v>8</v>
      </c>
      <c r="C63" s="40">
        <v>21</v>
      </c>
      <c r="D63" s="35">
        <v>29</v>
      </c>
      <c r="E63" s="33">
        <v>2</v>
      </c>
      <c r="F63" s="40">
        <v>26</v>
      </c>
      <c r="G63" s="34">
        <v>1</v>
      </c>
      <c r="H63" s="33" t="s">
        <v>25</v>
      </c>
      <c r="I63" s="40">
        <v>28</v>
      </c>
      <c r="J63" s="34">
        <v>1</v>
      </c>
      <c r="K63" s="33" t="s">
        <v>25</v>
      </c>
      <c r="L63" s="40">
        <v>2</v>
      </c>
      <c r="M63" s="40">
        <v>25</v>
      </c>
      <c r="N63" s="34">
        <v>2</v>
      </c>
    </row>
    <row r="64" spans="1:14" ht="15.75" x14ac:dyDescent="0.25">
      <c r="A64" s="61" t="s">
        <v>92</v>
      </c>
      <c r="B64" s="33">
        <v>11</v>
      </c>
      <c r="C64" s="40">
        <v>20</v>
      </c>
      <c r="D64" s="35">
        <v>31</v>
      </c>
      <c r="E64" s="33" t="s">
        <v>25</v>
      </c>
      <c r="F64" s="40">
        <v>27</v>
      </c>
      <c r="G64" s="34">
        <v>4</v>
      </c>
      <c r="H64" s="33">
        <v>3</v>
      </c>
      <c r="I64" s="40">
        <v>26</v>
      </c>
      <c r="J64" s="34">
        <v>2</v>
      </c>
      <c r="K64" s="33" t="s">
        <v>25</v>
      </c>
      <c r="L64" s="40">
        <v>9</v>
      </c>
      <c r="M64" s="40">
        <v>19</v>
      </c>
      <c r="N64" s="34">
        <v>3</v>
      </c>
    </row>
    <row r="65" spans="1:14" ht="15.75" x14ac:dyDescent="0.25">
      <c r="A65" s="122" t="s">
        <v>315</v>
      </c>
      <c r="B65" s="29">
        <v>172</v>
      </c>
      <c r="C65" s="39">
        <v>191</v>
      </c>
      <c r="D65" s="31">
        <v>364</v>
      </c>
      <c r="E65" s="29">
        <v>3</v>
      </c>
      <c r="F65" s="39">
        <v>260</v>
      </c>
      <c r="G65" s="30">
        <v>101</v>
      </c>
      <c r="H65" s="29">
        <v>10</v>
      </c>
      <c r="I65" s="39">
        <v>246</v>
      </c>
      <c r="J65" s="30">
        <v>108</v>
      </c>
      <c r="K65" s="29">
        <v>2</v>
      </c>
      <c r="L65" s="39">
        <v>7</v>
      </c>
      <c r="M65" s="39">
        <v>223</v>
      </c>
      <c r="N65" s="30">
        <v>132</v>
      </c>
    </row>
    <row r="66" spans="1:14" ht="15.75" x14ac:dyDescent="0.25">
      <c r="A66" s="61" t="s">
        <v>316</v>
      </c>
      <c r="B66" s="33">
        <v>6705</v>
      </c>
      <c r="C66" s="40">
        <v>7575</v>
      </c>
      <c r="D66" s="35">
        <v>14290</v>
      </c>
      <c r="E66" s="33">
        <v>311</v>
      </c>
      <c r="F66" s="40">
        <v>11826</v>
      </c>
      <c r="G66" s="34">
        <v>2153</v>
      </c>
      <c r="H66" s="33">
        <v>340</v>
      </c>
      <c r="I66" s="40">
        <v>11598</v>
      </c>
      <c r="J66" s="34">
        <v>2352</v>
      </c>
      <c r="K66" s="33">
        <v>1138</v>
      </c>
      <c r="L66" s="40">
        <v>1847</v>
      </c>
      <c r="M66" s="40">
        <v>8937</v>
      </c>
      <c r="N66" s="34">
        <v>2368</v>
      </c>
    </row>
    <row r="67" spans="1:14" ht="15.75" x14ac:dyDescent="0.25">
      <c r="A67" s="61" t="s">
        <v>317</v>
      </c>
      <c r="B67" s="33">
        <v>114</v>
      </c>
      <c r="C67" s="40">
        <v>204</v>
      </c>
      <c r="D67" s="35">
        <v>320</v>
      </c>
      <c r="E67" s="33">
        <v>6</v>
      </c>
      <c r="F67" s="40">
        <v>290</v>
      </c>
      <c r="G67" s="34">
        <v>24</v>
      </c>
      <c r="H67" s="33">
        <v>15</v>
      </c>
      <c r="I67" s="40">
        <v>274</v>
      </c>
      <c r="J67" s="34">
        <v>31</v>
      </c>
      <c r="K67" s="33">
        <v>10</v>
      </c>
      <c r="L67" s="40">
        <v>23</v>
      </c>
      <c r="M67" s="40">
        <v>262</v>
      </c>
      <c r="N67" s="34">
        <v>25</v>
      </c>
    </row>
    <row r="68" spans="1:14" ht="15.75" x14ac:dyDescent="0.25">
      <c r="A68" s="61" t="s">
        <v>318</v>
      </c>
      <c r="B68" s="33">
        <v>2263</v>
      </c>
      <c r="C68" s="40">
        <v>2503</v>
      </c>
      <c r="D68" s="35">
        <v>4782</v>
      </c>
      <c r="E68" s="33">
        <v>88</v>
      </c>
      <c r="F68" s="40">
        <v>4204</v>
      </c>
      <c r="G68" s="34">
        <v>490</v>
      </c>
      <c r="H68" s="33">
        <v>222</v>
      </c>
      <c r="I68" s="40">
        <v>4150</v>
      </c>
      <c r="J68" s="34">
        <v>410</v>
      </c>
      <c r="K68" s="33">
        <v>480</v>
      </c>
      <c r="L68" s="40">
        <v>457</v>
      </c>
      <c r="M68" s="40">
        <v>2768</v>
      </c>
      <c r="N68" s="34">
        <v>1077</v>
      </c>
    </row>
    <row r="69" spans="1:14" ht="31.5" x14ac:dyDescent="0.25">
      <c r="A69" s="61" t="s">
        <v>319</v>
      </c>
      <c r="B69" s="33">
        <v>86</v>
      </c>
      <c r="C69" s="40">
        <v>62</v>
      </c>
      <c r="D69" s="35">
        <v>148</v>
      </c>
      <c r="E69" s="33" t="s">
        <v>25</v>
      </c>
      <c r="F69" s="40">
        <v>148</v>
      </c>
      <c r="G69" s="34" t="s">
        <v>25</v>
      </c>
      <c r="H69" s="33" t="s">
        <v>25</v>
      </c>
      <c r="I69" s="40">
        <v>146</v>
      </c>
      <c r="J69" s="34">
        <v>2</v>
      </c>
      <c r="K69" s="33">
        <v>12</v>
      </c>
      <c r="L69" s="40">
        <v>10</v>
      </c>
      <c r="M69" s="40">
        <v>121</v>
      </c>
      <c r="N69" s="34">
        <v>5</v>
      </c>
    </row>
    <row r="70" spans="1:14" ht="31.5" x14ac:dyDescent="0.25">
      <c r="A70" s="61" t="s">
        <v>320</v>
      </c>
      <c r="B70" s="33">
        <v>774</v>
      </c>
      <c r="C70" s="40">
        <v>1189</v>
      </c>
      <c r="D70" s="35">
        <v>1963</v>
      </c>
      <c r="E70" s="33">
        <v>51</v>
      </c>
      <c r="F70" s="40">
        <v>1754</v>
      </c>
      <c r="G70" s="34">
        <v>158</v>
      </c>
      <c r="H70" s="33">
        <v>114</v>
      </c>
      <c r="I70" s="40">
        <v>1637</v>
      </c>
      <c r="J70" s="34">
        <v>212</v>
      </c>
      <c r="K70" s="33">
        <v>115</v>
      </c>
      <c r="L70" s="40">
        <v>171</v>
      </c>
      <c r="M70" s="40">
        <v>1469</v>
      </c>
      <c r="N70" s="34">
        <v>208</v>
      </c>
    </row>
    <row r="71" spans="1:14" ht="15.75" x14ac:dyDescent="0.25">
      <c r="A71" s="61" t="s">
        <v>321</v>
      </c>
      <c r="B71" s="33">
        <v>233</v>
      </c>
      <c r="C71" s="40">
        <v>281</v>
      </c>
      <c r="D71" s="35">
        <v>516</v>
      </c>
      <c r="E71" s="33">
        <v>6</v>
      </c>
      <c r="F71" s="40">
        <v>501</v>
      </c>
      <c r="G71" s="34">
        <v>9</v>
      </c>
      <c r="H71" s="33">
        <v>19</v>
      </c>
      <c r="I71" s="40">
        <v>477</v>
      </c>
      <c r="J71" s="34">
        <v>20</v>
      </c>
      <c r="K71" s="33">
        <v>38</v>
      </c>
      <c r="L71" s="40">
        <v>71</v>
      </c>
      <c r="M71" s="40">
        <v>373</v>
      </c>
      <c r="N71" s="34">
        <v>34</v>
      </c>
    </row>
    <row r="72" spans="1:14" ht="15.75" x14ac:dyDescent="0.25">
      <c r="A72" s="61" t="s">
        <v>65</v>
      </c>
      <c r="B72" s="33">
        <v>52</v>
      </c>
      <c r="C72" s="40">
        <v>54</v>
      </c>
      <c r="D72" s="35">
        <v>106</v>
      </c>
      <c r="E72" s="33">
        <v>2</v>
      </c>
      <c r="F72" s="40">
        <v>94</v>
      </c>
      <c r="G72" s="34">
        <v>10</v>
      </c>
      <c r="H72" s="33">
        <v>4</v>
      </c>
      <c r="I72" s="40">
        <v>92</v>
      </c>
      <c r="J72" s="34">
        <v>10</v>
      </c>
      <c r="K72" s="33">
        <v>9</v>
      </c>
      <c r="L72" s="40">
        <v>14</v>
      </c>
      <c r="M72" s="40">
        <v>70</v>
      </c>
      <c r="N72" s="34">
        <v>13</v>
      </c>
    </row>
    <row r="73" spans="1:14" ht="15.75" x14ac:dyDescent="0.25">
      <c r="A73" s="61" t="s">
        <v>93</v>
      </c>
      <c r="B73" s="33">
        <v>73</v>
      </c>
      <c r="C73" s="40">
        <v>36</v>
      </c>
      <c r="D73" s="35">
        <v>109</v>
      </c>
      <c r="E73" s="33" t="s">
        <v>25</v>
      </c>
      <c r="F73" s="40">
        <v>79</v>
      </c>
      <c r="G73" s="34">
        <v>30</v>
      </c>
      <c r="H73" s="33">
        <v>3</v>
      </c>
      <c r="I73" s="40">
        <v>75</v>
      </c>
      <c r="J73" s="34">
        <v>31</v>
      </c>
      <c r="K73" s="33">
        <v>1</v>
      </c>
      <c r="L73" s="40">
        <v>9</v>
      </c>
      <c r="M73" s="40">
        <v>69</v>
      </c>
      <c r="N73" s="34">
        <v>30</v>
      </c>
    </row>
    <row r="74" spans="1:14" ht="15.75" x14ac:dyDescent="0.25">
      <c r="A74" s="61" t="s">
        <v>63</v>
      </c>
      <c r="B74" s="33">
        <v>147</v>
      </c>
      <c r="C74" s="40">
        <v>230</v>
      </c>
      <c r="D74" s="35">
        <v>378</v>
      </c>
      <c r="E74" s="33">
        <v>5</v>
      </c>
      <c r="F74" s="40">
        <v>279</v>
      </c>
      <c r="G74" s="34">
        <v>94</v>
      </c>
      <c r="H74" s="33">
        <v>21</v>
      </c>
      <c r="I74" s="40">
        <v>259</v>
      </c>
      <c r="J74" s="34">
        <v>98</v>
      </c>
      <c r="K74" s="33">
        <v>24</v>
      </c>
      <c r="L74" s="40">
        <v>32</v>
      </c>
      <c r="M74" s="40">
        <v>226</v>
      </c>
      <c r="N74" s="34">
        <v>96</v>
      </c>
    </row>
    <row r="75" spans="1:14" ht="15.75" x14ac:dyDescent="0.25">
      <c r="A75" s="61" t="s">
        <v>94</v>
      </c>
      <c r="B75" s="33">
        <v>23</v>
      </c>
      <c r="C75" s="40">
        <v>38</v>
      </c>
      <c r="D75" s="35">
        <v>61</v>
      </c>
      <c r="E75" s="33">
        <v>2</v>
      </c>
      <c r="F75" s="40">
        <v>35</v>
      </c>
      <c r="G75" s="34">
        <v>24</v>
      </c>
      <c r="H75" s="33">
        <v>1</v>
      </c>
      <c r="I75" s="40">
        <v>34</v>
      </c>
      <c r="J75" s="34">
        <v>26</v>
      </c>
      <c r="K75" s="33">
        <v>3</v>
      </c>
      <c r="L75" s="40">
        <v>5</v>
      </c>
      <c r="M75" s="40">
        <v>28</v>
      </c>
      <c r="N75" s="34">
        <v>25</v>
      </c>
    </row>
    <row r="76" spans="1:14" ht="15.75" x14ac:dyDescent="0.25">
      <c r="A76" s="61" t="s">
        <v>322</v>
      </c>
      <c r="B76" s="33">
        <v>3</v>
      </c>
      <c r="C76" s="40">
        <v>6</v>
      </c>
      <c r="D76" s="35">
        <v>9</v>
      </c>
      <c r="E76" s="33" t="s">
        <v>25</v>
      </c>
      <c r="F76" s="40">
        <v>9</v>
      </c>
      <c r="G76" s="34" t="s">
        <v>25</v>
      </c>
      <c r="H76" s="33">
        <v>1</v>
      </c>
      <c r="I76" s="40">
        <v>8</v>
      </c>
      <c r="J76" s="34" t="s">
        <v>25</v>
      </c>
      <c r="K76" s="33" t="s">
        <v>25</v>
      </c>
      <c r="L76" s="40">
        <v>2</v>
      </c>
      <c r="M76" s="40">
        <v>7</v>
      </c>
      <c r="N76" s="34" t="s">
        <v>25</v>
      </c>
    </row>
    <row r="77" spans="1:14" ht="15.75" x14ac:dyDescent="0.25">
      <c r="A77" s="61" t="s">
        <v>323</v>
      </c>
      <c r="B77" s="33">
        <v>96</v>
      </c>
      <c r="C77" s="40">
        <v>84</v>
      </c>
      <c r="D77" s="35">
        <v>180</v>
      </c>
      <c r="E77" s="33">
        <v>1</v>
      </c>
      <c r="F77" s="40">
        <v>81</v>
      </c>
      <c r="G77" s="34">
        <v>98</v>
      </c>
      <c r="H77" s="33">
        <v>7</v>
      </c>
      <c r="I77" s="40">
        <v>89</v>
      </c>
      <c r="J77" s="34">
        <v>84</v>
      </c>
      <c r="K77" s="33">
        <v>3</v>
      </c>
      <c r="L77" s="40">
        <v>6</v>
      </c>
      <c r="M77" s="40">
        <v>88</v>
      </c>
      <c r="N77" s="34">
        <v>83</v>
      </c>
    </row>
    <row r="78" spans="1:14" ht="15.75" x14ac:dyDescent="0.25">
      <c r="A78" s="61" t="s">
        <v>66</v>
      </c>
      <c r="B78" s="33">
        <v>126</v>
      </c>
      <c r="C78" s="40">
        <v>257</v>
      </c>
      <c r="D78" s="35">
        <v>383</v>
      </c>
      <c r="E78" s="33">
        <v>9</v>
      </c>
      <c r="F78" s="40">
        <v>351</v>
      </c>
      <c r="G78" s="34">
        <v>23</v>
      </c>
      <c r="H78" s="33">
        <v>22</v>
      </c>
      <c r="I78" s="40">
        <v>342</v>
      </c>
      <c r="J78" s="34">
        <v>19</v>
      </c>
      <c r="K78" s="33">
        <v>33</v>
      </c>
      <c r="L78" s="40">
        <v>17</v>
      </c>
      <c r="M78" s="40">
        <v>229</v>
      </c>
      <c r="N78" s="34">
        <v>104</v>
      </c>
    </row>
    <row r="79" spans="1:14" ht="15.75" x14ac:dyDescent="0.25">
      <c r="A79" s="61" t="s">
        <v>67</v>
      </c>
      <c r="B79" s="33">
        <v>102</v>
      </c>
      <c r="C79" s="40">
        <v>191</v>
      </c>
      <c r="D79" s="35">
        <v>293</v>
      </c>
      <c r="E79" s="33">
        <v>12</v>
      </c>
      <c r="F79" s="40">
        <v>255</v>
      </c>
      <c r="G79" s="34">
        <v>26</v>
      </c>
      <c r="H79" s="33">
        <v>18</v>
      </c>
      <c r="I79" s="40">
        <v>257</v>
      </c>
      <c r="J79" s="34">
        <v>18</v>
      </c>
      <c r="K79" s="33">
        <v>15</v>
      </c>
      <c r="L79" s="40">
        <v>12</v>
      </c>
      <c r="M79" s="40">
        <v>243</v>
      </c>
      <c r="N79" s="34">
        <v>23</v>
      </c>
    </row>
    <row r="80" spans="1:14" ht="15.75" x14ac:dyDescent="0.25">
      <c r="A80" s="61" t="s">
        <v>324</v>
      </c>
      <c r="B80" s="33">
        <v>15</v>
      </c>
      <c r="C80" s="40">
        <v>38</v>
      </c>
      <c r="D80" s="35">
        <v>53</v>
      </c>
      <c r="E80" s="33">
        <v>2</v>
      </c>
      <c r="F80" s="40">
        <v>43</v>
      </c>
      <c r="G80" s="34">
        <v>8</v>
      </c>
      <c r="H80" s="33">
        <v>2</v>
      </c>
      <c r="I80" s="40">
        <v>44</v>
      </c>
      <c r="J80" s="34">
        <v>7</v>
      </c>
      <c r="K80" s="33">
        <v>1</v>
      </c>
      <c r="L80" s="40">
        <v>4</v>
      </c>
      <c r="M80" s="40">
        <v>44</v>
      </c>
      <c r="N80" s="34">
        <v>4</v>
      </c>
    </row>
    <row r="81" spans="1:14" ht="15.75" x14ac:dyDescent="0.25">
      <c r="A81" s="61" t="s">
        <v>68</v>
      </c>
      <c r="B81" s="33">
        <v>29</v>
      </c>
      <c r="C81" s="40">
        <v>70</v>
      </c>
      <c r="D81" s="35">
        <v>100</v>
      </c>
      <c r="E81" s="33">
        <v>2</v>
      </c>
      <c r="F81" s="40">
        <v>83</v>
      </c>
      <c r="G81" s="34">
        <v>15</v>
      </c>
      <c r="H81" s="33">
        <v>5</v>
      </c>
      <c r="I81" s="40">
        <v>86</v>
      </c>
      <c r="J81" s="34">
        <v>9</v>
      </c>
      <c r="K81" s="33" t="s">
        <v>25</v>
      </c>
      <c r="L81" s="40">
        <v>2</v>
      </c>
      <c r="M81" s="40">
        <v>86</v>
      </c>
      <c r="N81" s="34">
        <v>12</v>
      </c>
    </row>
    <row r="82" spans="1:14" ht="15.75" x14ac:dyDescent="0.25">
      <c r="A82" s="61" t="s">
        <v>69</v>
      </c>
      <c r="B82" s="33">
        <v>3</v>
      </c>
      <c r="C82" s="40">
        <v>1</v>
      </c>
      <c r="D82" s="35">
        <v>4</v>
      </c>
      <c r="E82" s="33" t="s">
        <v>25</v>
      </c>
      <c r="F82" s="40">
        <v>4</v>
      </c>
      <c r="G82" s="34" t="s">
        <v>25</v>
      </c>
      <c r="H82" s="33" t="s">
        <v>25</v>
      </c>
      <c r="I82" s="40">
        <v>4</v>
      </c>
      <c r="J82" s="34" t="s">
        <v>25</v>
      </c>
      <c r="K82" s="33">
        <v>1</v>
      </c>
      <c r="L82" s="40" t="s">
        <v>25</v>
      </c>
      <c r="M82" s="40">
        <v>3</v>
      </c>
      <c r="N82" s="34" t="s">
        <v>25</v>
      </c>
    </row>
    <row r="83" spans="1:14" ht="15.75" x14ac:dyDescent="0.25">
      <c r="A83" s="61" t="s">
        <v>95</v>
      </c>
      <c r="B83" s="33">
        <v>399</v>
      </c>
      <c r="C83" s="40">
        <v>840</v>
      </c>
      <c r="D83" s="35">
        <v>1241</v>
      </c>
      <c r="E83" s="33">
        <v>28</v>
      </c>
      <c r="F83" s="40">
        <v>1149</v>
      </c>
      <c r="G83" s="34">
        <v>64</v>
      </c>
      <c r="H83" s="33">
        <v>57</v>
      </c>
      <c r="I83" s="40">
        <v>1113</v>
      </c>
      <c r="J83" s="34">
        <v>71</v>
      </c>
      <c r="K83" s="33">
        <v>47</v>
      </c>
      <c r="L83" s="40">
        <v>121</v>
      </c>
      <c r="M83" s="40">
        <v>1003</v>
      </c>
      <c r="N83" s="34">
        <v>70</v>
      </c>
    </row>
    <row r="84" spans="1:14" ht="15.75" x14ac:dyDescent="0.25">
      <c r="A84" s="61" t="s">
        <v>325</v>
      </c>
      <c r="B84" s="33">
        <v>181</v>
      </c>
      <c r="C84" s="40">
        <v>294</v>
      </c>
      <c r="D84" s="35">
        <v>475</v>
      </c>
      <c r="E84" s="33">
        <v>243</v>
      </c>
      <c r="F84" s="40">
        <v>213</v>
      </c>
      <c r="G84" s="34">
        <v>19</v>
      </c>
      <c r="H84" s="33">
        <v>22</v>
      </c>
      <c r="I84" s="40">
        <v>399</v>
      </c>
      <c r="J84" s="34">
        <v>54</v>
      </c>
      <c r="K84" s="33">
        <v>35</v>
      </c>
      <c r="L84" s="40">
        <v>46</v>
      </c>
      <c r="M84" s="40">
        <v>303</v>
      </c>
      <c r="N84" s="34">
        <v>91</v>
      </c>
    </row>
    <row r="85" spans="1:14" ht="15.75" x14ac:dyDescent="0.25">
      <c r="A85" s="61" t="s">
        <v>326</v>
      </c>
      <c r="B85" s="33">
        <v>57</v>
      </c>
      <c r="C85" s="40">
        <v>77</v>
      </c>
      <c r="D85" s="35">
        <v>134</v>
      </c>
      <c r="E85" s="33">
        <v>48</v>
      </c>
      <c r="F85" s="40">
        <v>84</v>
      </c>
      <c r="G85" s="34">
        <v>2</v>
      </c>
      <c r="H85" s="33">
        <v>7</v>
      </c>
      <c r="I85" s="40">
        <v>121</v>
      </c>
      <c r="J85" s="34">
        <v>6</v>
      </c>
      <c r="K85" s="33">
        <v>2</v>
      </c>
      <c r="L85" s="40">
        <v>5</v>
      </c>
      <c r="M85" s="40">
        <v>125</v>
      </c>
      <c r="N85" s="34">
        <v>2</v>
      </c>
    </row>
    <row r="86" spans="1:14" ht="15.75" x14ac:dyDescent="0.25">
      <c r="A86" s="61" t="s">
        <v>327</v>
      </c>
      <c r="B86" s="33">
        <v>176</v>
      </c>
      <c r="C86" s="40">
        <v>214</v>
      </c>
      <c r="D86" s="35">
        <v>391</v>
      </c>
      <c r="E86" s="33">
        <v>3</v>
      </c>
      <c r="F86" s="40">
        <v>361</v>
      </c>
      <c r="G86" s="34">
        <v>27</v>
      </c>
      <c r="H86" s="33">
        <v>18</v>
      </c>
      <c r="I86" s="40">
        <v>363</v>
      </c>
      <c r="J86" s="34">
        <v>10</v>
      </c>
      <c r="K86" s="33">
        <v>57</v>
      </c>
      <c r="L86" s="40">
        <v>48</v>
      </c>
      <c r="M86" s="40">
        <v>270</v>
      </c>
      <c r="N86" s="34">
        <v>16</v>
      </c>
    </row>
    <row r="87" spans="1:14" ht="15.75" x14ac:dyDescent="0.25">
      <c r="A87" s="61" t="s">
        <v>96</v>
      </c>
      <c r="B87" s="33">
        <v>109</v>
      </c>
      <c r="C87" s="40">
        <v>268</v>
      </c>
      <c r="D87" s="35">
        <v>380</v>
      </c>
      <c r="E87" s="33">
        <v>9</v>
      </c>
      <c r="F87" s="40">
        <v>357</v>
      </c>
      <c r="G87" s="34">
        <v>14</v>
      </c>
      <c r="H87" s="33">
        <v>35</v>
      </c>
      <c r="I87" s="40">
        <v>330</v>
      </c>
      <c r="J87" s="34">
        <v>15</v>
      </c>
      <c r="K87" s="33">
        <v>21</v>
      </c>
      <c r="L87" s="40">
        <v>23</v>
      </c>
      <c r="M87" s="40">
        <v>317</v>
      </c>
      <c r="N87" s="34">
        <v>19</v>
      </c>
    </row>
    <row r="88" spans="1:14" ht="15.75" x14ac:dyDescent="0.25">
      <c r="A88" s="61" t="s">
        <v>328</v>
      </c>
      <c r="B88" s="33">
        <v>429</v>
      </c>
      <c r="C88" s="40">
        <v>1012</v>
      </c>
      <c r="D88" s="35">
        <v>1442</v>
      </c>
      <c r="E88" s="33">
        <v>338</v>
      </c>
      <c r="F88" s="40">
        <v>1009</v>
      </c>
      <c r="G88" s="34">
        <v>95</v>
      </c>
      <c r="H88" s="33">
        <v>75</v>
      </c>
      <c r="I88" s="40">
        <v>1261</v>
      </c>
      <c r="J88" s="34">
        <v>106</v>
      </c>
      <c r="K88" s="33">
        <v>41</v>
      </c>
      <c r="L88" s="40">
        <v>84</v>
      </c>
      <c r="M88" s="40">
        <v>1164</v>
      </c>
      <c r="N88" s="34">
        <v>153</v>
      </c>
    </row>
    <row r="89" spans="1:14" ht="15.75" x14ac:dyDescent="0.25">
      <c r="A89" s="61" t="s">
        <v>329</v>
      </c>
      <c r="B89" s="33">
        <v>140</v>
      </c>
      <c r="C89" s="40">
        <v>163</v>
      </c>
      <c r="D89" s="35">
        <v>303</v>
      </c>
      <c r="E89" s="33">
        <v>2</v>
      </c>
      <c r="F89" s="40">
        <v>289</v>
      </c>
      <c r="G89" s="34">
        <v>12</v>
      </c>
      <c r="H89" s="33">
        <v>10</v>
      </c>
      <c r="I89" s="40">
        <v>286</v>
      </c>
      <c r="J89" s="34">
        <v>7</v>
      </c>
      <c r="K89" s="33">
        <v>5</v>
      </c>
      <c r="L89" s="40">
        <v>18</v>
      </c>
      <c r="M89" s="40">
        <v>273</v>
      </c>
      <c r="N89" s="34">
        <v>7</v>
      </c>
    </row>
    <row r="90" spans="1:14" ht="15.75" x14ac:dyDescent="0.25">
      <c r="A90" s="61" t="s">
        <v>97</v>
      </c>
      <c r="B90" s="33">
        <v>53</v>
      </c>
      <c r="C90" s="40">
        <v>79</v>
      </c>
      <c r="D90" s="35">
        <v>132</v>
      </c>
      <c r="E90" s="33">
        <v>110</v>
      </c>
      <c r="F90" s="40">
        <v>21</v>
      </c>
      <c r="G90" s="34">
        <v>1</v>
      </c>
      <c r="H90" s="33">
        <v>2</v>
      </c>
      <c r="I90" s="40">
        <v>119</v>
      </c>
      <c r="J90" s="34">
        <v>11</v>
      </c>
      <c r="K90" s="33" t="s">
        <v>25</v>
      </c>
      <c r="L90" s="40">
        <v>40</v>
      </c>
      <c r="M90" s="40">
        <v>73</v>
      </c>
      <c r="N90" s="34">
        <v>19</v>
      </c>
    </row>
    <row r="91" spans="1:14" ht="15.75" x14ac:dyDescent="0.25">
      <c r="A91" s="61" t="s">
        <v>78</v>
      </c>
      <c r="B91" s="33">
        <v>8</v>
      </c>
      <c r="C91" s="40">
        <v>31</v>
      </c>
      <c r="D91" s="35">
        <v>39</v>
      </c>
      <c r="E91" s="33" t="s">
        <v>25</v>
      </c>
      <c r="F91" s="40">
        <v>34</v>
      </c>
      <c r="G91" s="34">
        <v>5</v>
      </c>
      <c r="H91" s="33">
        <v>4</v>
      </c>
      <c r="I91" s="40">
        <v>29</v>
      </c>
      <c r="J91" s="34">
        <v>6</v>
      </c>
      <c r="K91" s="33">
        <v>2</v>
      </c>
      <c r="L91" s="40">
        <v>3</v>
      </c>
      <c r="M91" s="40">
        <v>25</v>
      </c>
      <c r="N91" s="34">
        <v>9</v>
      </c>
    </row>
    <row r="92" spans="1:14" ht="15.75" x14ac:dyDescent="0.25">
      <c r="A92" s="61" t="s">
        <v>98</v>
      </c>
      <c r="B92" s="33">
        <v>795</v>
      </c>
      <c r="C92" s="40">
        <v>2061</v>
      </c>
      <c r="D92" s="35">
        <v>2860</v>
      </c>
      <c r="E92" s="33">
        <v>155</v>
      </c>
      <c r="F92" s="40">
        <v>2328</v>
      </c>
      <c r="G92" s="34">
        <v>377</v>
      </c>
      <c r="H92" s="33">
        <v>215</v>
      </c>
      <c r="I92" s="40">
        <v>1467</v>
      </c>
      <c r="J92" s="34">
        <v>1178</v>
      </c>
      <c r="K92" s="33">
        <v>44</v>
      </c>
      <c r="L92" s="40">
        <v>169</v>
      </c>
      <c r="M92" s="40">
        <v>1373</v>
      </c>
      <c r="N92" s="34">
        <v>1274</v>
      </c>
    </row>
    <row r="93" spans="1:14" ht="15.75" x14ac:dyDescent="0.25">
      <c r="A93" s="61" t="s">
        <v>99</v>
      </c>
      <c r="B93" s="33">
        <v>23</v>
      </c>
      <c r="C93" s="40">
        <v>72</v>
      </c>
      <c r="D93" s="35">
        <v>95</v>
      </c>
      <c r="E93" s="33" t="s">
        <v>25</v>
      </c>
      <c r="F93" s="40">
        <v>90</v>
      </c>
      <c r="G93" s="34">
        <v>5</v>
      </c>
      <c r="H93" s="33">
        <v>1</v>
      </c>
      <c r="I93" s="40">
        <v>86</v>
      </c>
      <c r="J93" s="34">
        <v>8</v>
      </c>
      <c r="K93" s="33">
        <v>9</v>
      </c>
      <c r="L93" s="40">
        <v>12</v>
      </c>
      <c r="M93" s="40">
        <v>66</v>
      </c>
      <c r="N93" s="34">
        <v>8</v>
      </c>
    </row>
    <row r="94" spans="1:14" ht="15.75" x14ac:dyDescent="0.25">
      <c r="A94" s="61" t="s">
        <v>100</v>
      </c>
      <c r="B94" s="33">
        <v>1327</v>
      </c>
      <c r="C94" s="40">
        <v>3931</v>
      </c>
      <c r="D94" s="35">
        <v>5269</v>
      </c>
      <c r="E94" s="33">
        <v>135</v>
      </c>
      <c r="F94" s="40">
        <v>4901</v>
      </c>
      <c r="G94" s="34">
        <v>233</v>
      </c>
      <c r="H94" s="33">
        <v>507</v>
      </c>
      <c r="I94" s="40">
        <v>1757</v>
      </c>
      <c r="J94" s="34">
        <v>3005</v>
      </c>
      <c r="K94" s="33">
        <v>145</v>
      </c>
      <c r="L94" s="40">
        <v>282</v>
      </c>
      <c r="M94" s="40">
        <v>2194</v>
      </c>
      <c r="N94" s="34">
        <v>2648</v>
      </c>
    </row>
    <row r="95" spans="1:14" ht="15.75" x14ac:dyDescent="0.25">
      <c r="A95" s="122" t="s">
        <v>330</v>
      </c>
      <c r="B95" s="29">
        <v>134</v>
      </c>
      <c r="C95" s="39">
        <v>296</v>
      </c>
      <c r="D95" s="31">
        <v>430</v>
      </c>
      <c r="E95" s="29">
        <v>13</v>
      </c>
      <c r="F95" s="39">
        <v>301</v>
      </c>
      <c r="G95" s="30">
        <v>116</v>
      </c>
      <c r="H95" s="29">
        <v>30</v>
      </c>
      <c r="I95" s="39">
        <v>113</v>
      </c>
      <c r="J95" s="30">
        <v>287</v>
      </c>
      <c r="K95" s="29">
        <v>6</v>
      </c>
      <c r="L95" s="39">
        <v>11</v>
      </c>
      <c r="M95" s="39">
        <v>97</v>
      </c>
      <c r="N95" s="30">
        <v>316</v>
      </c>
    </row>
    <row r="96" spans="1:14" ht="15.75" x14ac:dyDescent="0.25">
      <c r="A96" s="61" t="s">
        <v>331</v>
      </c>
      <c r="B96" s="33">
        <v>9694</v>
      </c>
      <c r="C96" s="40">
        <v>21916</v>
      </c>
      <c r="D96" s="35">
        <v>31812</v>
      </c>
      <c r="E96" s="33">
        <v>1856</v>
      </c>
      <c r="F96" s="40">
        <v>28939</v>
      </c>
      <c r="G96" s="34">
        <v>1017</v>
      </c>
      <c r="H96" s="33">
        <v>2588</v>
      </c>
      <c r="I96" s="40">
        <v>17576</v>
      </c>
      <c r="J96" s="34">
        <v>11648</v>
      </c>
      <c r="K96" s="33">
        <v>1743</v>
      </c>
      <c r="L96" s="40">
        <v>3186</v>
      </c>
      <c r="M96" s="40">
        <v>19282</v>
      </c>
      <c r="N96" s="34">
        <v>7601</v>
      </c>
    </row>
    <row r="97" spans="1:14" ht="15.75" x14ac:dyDescent="0.25">
      <c r="A97" s="61" t="s">
        <v>101</v>
      </c>
      <c r="B97" s="33">
        <v>939</v>
      </c>
      <c r="C97" s="40">
        <v>992</v>
      </c>
      <c r="D97" s="35">
        <v>1931</v>
      </c>
      <c r="E97" s="33">
        <v>25</v>
      </c>
      <c r="F97" s="40">
        <v>1790</v>
      </c>
      <c r="G97" s="34">
        <v>116</v>
      </c>
      <c r="H97" s="33">
        <v>83</v>
      </c>
      <c r="I97" s="40">
        <v>1716</v>
      </c>
      <c r="J97" s="34">
        <v>132</v>
      </c>
      <c r="K97" s="33">
        <v>141</v>
      </c>
      <c r="L97" s="40">
        <v>252</v>
      </c>
      <c r="M97" s="40">
        <v>1383</v>
      </c>
      <c r="N97" s="34">
        <v>155</v>
      </c>
    </row>
    <row r="98" spans="1:14" ht="15.75" x14ac:dyDescent="0.25">
      <c r="A98" s="61" t="s">
        <v>102</v>
      </c>
      <c r="B98" s="33">
        <v>1488</v>
      </c>
      <c r="C98" s="40">
        <v>1625</v>
      </c>
      <c r="D98" s="35">
        <v>3125</v>
      </c>
      <c r="E98" s="33">
        <v>47</v>
      </c>
      <c r="F98" s="40">
        <v>2241</v>
      </c>
      <c r="G98" s="34">
        <v>837</v>
      </c>
      <c r="H98" s="33">
        <v>95</v>
      </c>
      <c r="I98" s="40">
        <v>2163</v>
      </c>
      <c r="J98" s="34">
        <v>867</v>
      </c>
      <c r="K98" s="33">
        <v>107</v>
      </c>
      <c r="L98" s="40">
        <v>143</v>
      </c>
      <c r="M98" s="40">
        <v>950</v>
      </c>
      <c r="N98" s="34">
        <v>1925</v>
      </c>
    </row>
    <row r="99" spans="1:14" ht="15.75" x14ac:dyDescent="0.25">
      <c r="A99" s="61" t="s">
        <v>332</v>
      </c>
      <c r="B99" s="33">
        <v>627</v>
      </c>
      <c r="C99" s="40">
        <v>844</v>
      </c>
      <c r="D99" s="35">
        <v>1471</v>
      </c>
      <c r="E99" s="33">
        <v>22</v>
      </c>
      <c r="F99" s="40">
        <v>1341</v>
      </c>
      <c r="G99" s="34">
        <v>108</v>
      </c>
      <c r="H99" s="33">
        <v>83</v>
      </c>
      <c r="I99" s="40">
        <v>1271</v>
      </c>
      <c r="J99" s="34">
        <v>117</v>
      </c>
      <c r="K99" s="33">
        <v>87</v>
      </c>
      <c r="L99" s="40">
        <v>214</v>
      </c>
      <c r="M99" s="40">
        <v>1046</v>
      </c>
      <c r="N99" s="34">
        <v>124</v>
      </c>
    </row>
    <row r="100" spans="1:14" ht="15.75" x14ac:dyDescent="0.25">
      <c r="A100" s="61" t="s">
        <v>103</v>
      </c>
      <c r="B100" s="33">
        <v>8491</v>
      </c>
      <c r="C100" s="40">
        <v>11194</v>
      </c>
      <c r="D100" s="35">
        <v>19727</v>
      </c>
      <c r="E100" s="33">
        <v>646</v>
      </c>
      <c r="F100" s="40">
        <v>13685</v>
      </c>
      <c r="G100" s="34">
        <v>5396</v>
      </c>
      <c r="H100" s="33">
        <v>993</v>
      </c>
      <c r="I100" s="40">
        <v>13151</v>
      </c>
      <c r="J100" s="34">
        <v>5583</v>
      </c>
      <c r="K100" s="33">
        <v>1785</v>
      </c>
      <c r="L100" s="40">
        <v>2284</v>
      </c>
      <c r="M100" s="40">
        <v>8848</v>
      </c>
      <c r="N100" s="34">
        <v>6810</v>
      </c>
    </row>
    <row r="101" spans="1:14" ht="15.75" x14ac:dyDescent="0.25">
      <c r="A101" s="61" t="s">
        <v>333</v>
      </c>
      <c r="B101" s="33">
        <v>17</v>
      </c>
      <c r="C101" s="40">
        <v>10</v>
      </c>
      <c r="D101" s="35">
        <v>27</v>
      </c>
      <c r="E101" s="33" t="s">
        <v>25</v>
      </c>
      <c r="F101" s="40">
        <v>27</v>
      </c>
      <c r="G101" s="34" t="s">
        <v>25</v>
      </c>
      <c r="H101" s="33" t="s">
        <v>25</v>
      </c>
      <c r="I101" s="40">
        <v>27</v>
      </c>
      <c r="J101" s="34" t="s">
        <v>25</v>
      </c>
      <c r="K101" s="33">
        <v>10</v>
      </c>
      <c r="L101" s="40">
        <v>9</v>
      </c>
      <c r="M101" s="40">
        <v>7</v>
      </c>
      <c r="N101" s="34">
        <v>1</v>
      </c>
    </row>
    <row r="102" spans="1:14" ht="15.75" x14ac:dyDescent="0.25">
      <c r="A102" s="61" t="s">
        <v>104</v>
      </c>
      <c r="B102" s="33">
        <v>73</v>
      </c>
      <c r="C102" s="40">
        <v>100</v>
      </c>
      <c r="D102" s="35">
        <v>173</v>
      </c>
      <c r="E102" s="33">
        <v>5</v>
      </c>
      <c r="F102" s="40">
        <v>161</v>
      </c>
      <c r="G102" s="34">
        <v>7</v>
      </c>
      <c r="H102" s="33">
        <v>3</v>
      </c>
      <c r="I102" s="40">
        <v>155</v>
      </c>
      <c r="J102" s="34">
        <v>15</v>
      </c>
      <c r="K102" s="33">
        <v>15</v>
      </c>
      <c r="L102" s="40">
        <v>27</v>
      </c>
      <c r="M102" s="40">
        <v>117</v>
      </c>
      <c r="N102" s="34">
        <v>14</v>
      </c>
    </row>
    <row r="103" spans="1:14" ht="15.75" x14ac:dyDescent="0.25">
      <c r="A103" s="61" t="s">
        <v>105</v>
      </c>
      <c r="B103" s="33">
        <v>905</v>
      </c>
      <c r="C103" s="40">
        <v>1887</v>
      </c>
      <c r="D103" s="35">
        <v>2797</v>
      </c>
      <c r="E103" s="33">
        <v>35</v>
      </c>
      <c r="F103" s="40">
        <v>2720</v>
      </c>
      <c r="G103" s="34">
        <v>42</v>
      </c>
      <c r="H103" s="33">
        <v>78</v>
      </c>
      <c r="I103" s="40">
        <v>1361</v>
      </c>
      <c r="J103" s="34">
        <v>1358</v>
      </c>
      <c r="K103" s="33">
        <v>54</v>
      </c>
      <c r="L103" s="40">
        <v>143</v>
      </c>
      <c r="M103" s="40">
        <v>989</v>
      </c>
      <c r="N103" s="34">
        <v>1611</v>
      </c>
    </row>
    <row r="104" spans="1:14" ht="15.75" x14ac:dyDescent="0.25">
      <c r="A104" s="61" t="s">
        <v>106</v>
      </c>
      <c r="B104" s="33">
        <v>130</v>
      </c>
      <c r="C104" s="40">
        <v>190</v>
      </c>
      <c r="D104" s="35">
        <v>320</v>
      </c>
      <c r="E104" s="33">
        <v>5</v>
      </c>
      <c r="F104" s="40">
        <v>281</v>
      </c>
      <c r="G104" s="34">
        <v>34</v>
      </c>
      <c r="H104" s="33">
        <v>10</v>
      </c>
      <c r="I104" s="40">
        <v>273</v>
      </c>
      <c r="J104" s="34">
        <v>37</v>
      </c>
      <c r="K104" s="33">
        <v>3</v>
      </c>
      <c r="L104" s="40">
        <v>18</v>
      </c>
      <c r="M104" s="40">
        <v>253</v>
      </c>
      <c r="N104" s="34">
        <v>46</v>
      </c>
    </row>
    <row r="105" spans="1:14" ht="16.5" thickBot="1" x14ac:dyDescent="0.3">
      <c r="A105" s="117" t="s">
        <v>7</v>
      </c>
      <c r="B105" s="43">
        <v>63717</v>
      </c>
      <c r="C105" s="44">
        <v>97510</v>
      </c>
      <c r="D105" s="45">
        <v>161645</v>
      </c>
      <c r="E105" s="43">
        <v>5799</v>
      </c>
      <c r="F105" s="44">
        <v>131016</v>
      </c>
      <c r="G105" s="45">
        <v>24830</v>
      </c>
      <c r="H105" s="43">
        <v>7866</v>
      </c>
      <c r="I105" s="44">
        <v>112960</v>
      </c>
      <c r="J105" s="45">
        <v>40819</v>
      </c>
      <c r="K105" s="43">
        <v>8766</v>
      </c>
      <c r="L105" s="44">
        <v>15685</v>
      </c>
      <c r="M105" s="44">
        <v>93769</v>
      </c>
      <c r="N105" s="45">
        <v>43425</v>
      </c>
    </row>
    <row r="107" spans="1:14" ht="15.75" x14ac:dyDescent="0.25">
      <c r="A107" s="191" t="s">
        <v>8</v>
      </c>
    </row>
  </sheetData>
  <mergeCells count="5">
    <mergeCell ref="B3:D3"/>
    <mergeCell ref="E3:G3"/>
    <mergeCell ref="H3:J3"/>
    <mergeCell ref="K3:N3"/>
    <mergeCell ref="A3:A4"/>
  </mergeCells>
  <hyperlinks>
    <hyperlink ref="J1" location="'Table of Contents'!C2" display="Back to Table of Contents"/>
  </hyperlinks>
  <pageMargins left="0.75" right="0.75" top="1" bottom="1" header="0.5" footer="0.5"/>
  <pageSetup paperSize="9" scale="39" orientation="portrait" r:id="rId1"/>
  <legacy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7"/>
  <sheetViews>
    <sheetView showGridLines="0" zoomScaleNormal="100" workbookViewId="0"/>
  </sheetViews>
  <sheetFormatPr defaultRowHeight="15" x14ac:dyDescent="0.25"/>
  <cols>
    <col min="1" max="1" width="15.5703125" customWidth="1"/>
    <col min="2" max="11" width="11.5703125" customWidth="1"/>
  </cols>
  <sheetData>
    <row r="1" spans="1:11" x14ac:dyDescent="0.25">
      <c r="A1" s="8" t="s">
        <v>885</v>
      </c>
      <c r="J1" s="7" t="s">
        <v>892</v>
      </c>
    </row>
    <row r="2" spans="1:11" x14ac:dyDescent="0.25">
      <c r="A2" s="2"/>
    </row>
    <row r="3" spans="1:11" ht="15.75" thickBot="1" x14ac:dyDescent="0.3">
      <c r="A3" s="306" t="s">
        <v>2</v>
      </c>
      <c r="B3" s="271"/>
      <c r="C3" s="271"/>
      <c r="D3" s="271"/>
      <c r="E3" s="271"/>
      <c r="F3" s="271"/>
      <c r="G3" s="271"/>
      <c r="H3" s="271"/>
      <c r="I3" s="271"/>
      <c r="J3" s="271"/>
      <c r="K3" s="271"/>
    </row>
    <row r="4" spans="1:11" ht="15" customHeight="1" x14ac:dyDescent="0.25">
      <c r="A4" s="301" t="s">
        <v>10</v>
      </c>
      <c r="B4" s="265" t="s">
        <v>273</v>
      </c>
      <c r="C4" s="266"/>
      <c r="D4" s="290"/>
      <c r="E4" s="265" t="s">
        <v>274</v>
      </c>
      <c r="F4" s="266"/>
      <c r="G4" s="290"/>
      <c r="H4" s="265" t="s">
        <v>275</v>
      </c>
      <c r="I4" s="266"/>
      <c r="J4" s="266"/>
      <c r="K4" s="290"/>
    </row>
    <row r="5" spans="1:11" ht="30.75" thickBot="1" x14ac:dyDescent="0.3">
      <c r="A5" s="302"/>
      <c r="B5" s="15" t="s">
        <v>273</v>
      </c>
      <c r="C5" s="16" t="s">
        <v>881</v>
      </c>
      <c r="D5" s="17" t="s">
        <v>178</v>
      </c>
      <c r="E5" s="15" t="s">
        <v>274</v>
      </c>
      <c r="F5" s="16" t="s">
        <v>882</v>
      </c>
      <c r="G5" s="17" t="s">
        <v>178</v>
      </c>
      <c r="H5" s="15" t="s">
        <v>265</v>
      </c>
      <c r="I5" s="16" t="s">
        <v>266</v>
      </c>
      <c r="J5" s="16" t="s">
        <v>276</v>
      </c>
      <c r="K5" s="17" t="s">
        <v>178</v>
      </c>
    </row>
    <row r="6" spans="1:11" ht="15.75" x14ac:dyDescent="0.25">
      <c r="A6" s="122" t="s">
        <v>11</v>
      </c>
      <c r="B6" s="47">
        <v>37</v>
      </c>
      <c r="C6" s="48">
        <v>379</v>
      </c>
      <c r="D6" s="49">
        <v>24</v>
      </c>
      <c r="E6" s="47">
        <v>6</v>
      </c>
      <c r="F6" s="48">
        <v>393</v>
      </c>
      <c r="G6" s="49">
        <v>41</v>
      </c>
      <c r="H6" s="47">
        <v>48</v>
      </c>
      <c r="I6" s="48">
        <v>59</v>
      </c>
      <c r="J6" s="48">
        <v>273</v>
      </c>
      <c r="K6" s="49">
        <v>60</v>
      </c>
    </row>
    <row r="7" spans="1:11" ht="15.75" x14ac:dyDescent="0.25">
      <c r="A7" s="61" t="s">
        <v>12</v>
      </c>
      <c r="B7" s="33">
        <v>14</v>
      </c>
      <c r="C7" s="40">
        <v>437</v>
      </c>
      <c r="D7" s="34">
        <v>181</v>
      </c>
      <c r="E7" s="33">
        <v>18</v>
      </c>
      <c r="F7" s="40">
        <v>463</v>
      </c>
      <c r="G7" s="34">
        <v>151</v>
      </c>
      <c r="H7" s="33">
        <v>17</v>
      </c>
      <c r="I7" s="40">
        <v>84</v>
      </c>
      <c r="J7" s="40">
        <v>240</v>
      </c>
      <c r="K7" s="34">
        <v>291</v>
      </c>
    </row>
    <row r="8" spans="1:11" ht="15.75" x14ac:dyDescent="0.25">
      <c r="A8" s="61" t="s">
        <v>13</v>
      </c>
      <c r="B8" s="33">
        <v>21</v>
      </c>
      <c r="C8" s="40">
        <v>286</v>
      </c>
      <c r="D8" s="34">
        <v>284</v>
      </c>
      <c r="E8" s="33">
        <v>51</v>
      </c>
      <c r="F8" s="40">
        <v>243</v>
      </c>
      <c r="G8" s="34">
        <v>297</v>
      </c>
      <c r="H8" s="33">
        <v>10</v>
      </c>
      <c r="I8" s="40">
        <v>32</v>
      </c>
      <c r="J8" s="40">
        <v>206</v>
      </c>
      <c r="K8" s="34">
        <v>343</v>
      </c>
    </row>
    <row r="9" spans="1:11" ht="15.75" x14ac:dyDescent="0.25">
      <c r="A9" s="61" t="s">
        <v>14</v>
      </c>
      <c r="B9" s="33">
        <v>168</v>
      </c>
      <c r="C9" s="40">
        <v>1218</v>
      </c>
      <c r="D9" s="34">
        <v>453</v>
      </c>
      <c r="E9" s="33">
        <v>113</v>
      </c>
      <c r="F9" s="40">
        <v>1222</v>
      </c>
      <c r="G9" s="34">
        <v>504</v>
      </c>
      <c r="H9" s="33">
        <v>114</v>
      </c>
      <c r="I9" s="40">
        <v>149</v>
      </c>
      <c r="J9" s="40">
        <v>719</v>
      </c>
      <c r="K9" s="34">
        <v>857</v>
      </c>
    </row>
    <row r="10" spans="1:11" ht="15.75" x14ac:dyDescent="0.25">
      <c r="A10" s="61" t="s">
        <v>15</v>
      </c>
      <c r="B10" s="33">
        <v>291</v>
      </c>
      <c r="C10" s="40">
        <v>4027</v>
      </c>
      <c r="D10" s="34">
        <v>878</v>
      </c>
      <c r="E10" s="33">
        <v>263</v>
      </c>
      <c r="F10" s="40">
        <v>2820</v>
      </c>
      <c r="G10" s="34">
        <v>2113</v>
      </c>
      <c r="H10" s="33">
        <v>297</v>
      </c>
      <c r="I10" s="40">
        <v>451</v>
      </c>
      <c r="J10" s="40">
        <v>2204</v>
      </c>
      <c r="K10" s="34">
        <v>2244</v>
      </c>
    </row>
    <row r="11" spans="1:11" ht="15.75" x14ac:dyDescent="0.25">
      <c r="A11" s="61" t="s">
        <v>16</v>
      </c>
      <c r="B11" s="33">
        <v>428</v>
      </c>
      <c r="C11" s="40">
        <v>6880</v>
      </c>
      <c r="D11" s="34">
        <v>1561</v>
      </c>
      <c r="E11" s="33">
        <v>553</v>
      </c>
      <c r="F11" s="40">
        <v>5394</v>
      </c>
      <c r="G11" s="34">
        <v>2922</v>
      </c>
      <c r="H11" s="33">
        <v>580</v>
      </c>
      <c r="I11" s="40">
        <v>825</v>
      </c>
      <c r="J11" s="40">
        <v>4253</v>
      </c>
      <c r="K11" s="34">
        <v>3211</v>
      </c>
    </row>
    <row r="12" spans="1:11" ht="15.75" x14ac:dyDescent="0.25">
      <c r="A12" s="61" t="s">
        <v>17</v>
      </c>
      <c r="B12" s="33">
        <v>290</v>
      </c>
      <c r="C12" s="40">
        <v>6548</v>
      </c>
      <c r="D12" s="34">
        <v>1585</v>
      </c>
      <c r="E12" s="33">
        <v>477</v>
      </c>
      <c r="F12" s="40">
        <v>5591</v>
      </c>
      <c r="G12" s="34">
        <v>2355</v>
      </c>
      <c r="H12" s="33">
        <v>465</v>
      </c>
      <c r="I12" s="40">
        <v>796</v>
      </c>
      <c r="J12" s="40">
        <v>4593</v>
      </c>
      <c r="K12" s="34">
        <v>2569</v>
      </c>
    </row>
    <row r="13" spans="1:11" ht="15.75" x14ac:dyDescent="0.25">
      <c r="A13" s="61" t="s">
        <v>18</v>
      </c>
      <c r="B13" s="33">
        <v>266</v>
      </c>
      <c r="C13" s="40">
        <v>11847</v>
      </c>
      <c r="D13" s="34">
        <v>2900</v>
      </c>
      <c r="E13" s="33">
        <v>676</v>
      </c>
      <c r="F13" s="40">
        <v>10720</v>
      </c>
      <c r="G13" s="34">
        <v>3617</v>
      </c>
      <c r="H13" s="33">
        <v>997</v>
      </c>
      <c r="I13" s="40">
        <v>1660</v>
      </c>
      <c r="J13" s="40">
        <v>8560</v>
      </c>
      <c r="K13" s="34">
        <v>3796</v>
      </c>
    </row>
    <row r="14" spans="1:11" ht="15.75" x14ac:dyDescent="0.25">
      <c r="A14" s="61" t="s">
        <v>19</v>
      </c>
      <c r="B14" s="33">
        <v>204</v>
      </c>
      <c r="C14" s="40">
        <v>11659</v>
      </c>
      <c r="D14" s="34">
        <v>2414</v>
      </c>
      <c r="E14" s="33">
        <v>520</v>
      </c>
      <c r="F14" s="40">
        <v>10813</v>
      </c>
      <c r="G14" s="34">
        <v>2944</v>
      </c>
      <c r="H14" s="33">
        <v>895</v>
      </c>
      <c r="I14" s="40">
        <v>1387</v>
      </c>
      <c r="J14" s="40">
        <v>9061</v>
      </c>
      <c r="K14" s="34">
        <v>2934</v>
      </c>
    </row>
    <row r="15" spans="1:11" ht="15.75" x14ac:dyDescent="0.25">
      <c r="A15" s="61" t="s">
        <v>20</v>
      </c>
      <c r="B15" s="33">
        <v>91</v>
      </c>
      <c r="C15" s="40">
        <v>5673</v>
      </c>
      <c r="D15" s="34">
        <v>1189</v>
      </c>
      <c r="E15" s="33">
        <v>219</v>
      </c>
      <c r="F15" s="40">
        <v>5334</v>
      </c>
      <c r="G15" s="34">
        <v>1400</v>
      </c>
      <c r="H15" s="33">
        <v>303</v>
      </c>
      <c r="I15" s="40">
        <v>512</v>
      </c>
      <c r="J15" s="40">
        <v>4808</v>
      </c>
      <c r="K15" s="34">
        <v>1330</v>
      </c>
    </row>
    <row r="16" spans="1:11" ht="15.75" x14ac:dyDescent="0.25">
      <c r="A16" s="61" t="s">
        <v>21</v>
      </c>
      <c r="B16" s="33">
        <v>15</v>
      </c>
      <c r="C16" s="40">
        <v>918</v>
      </c>
      <c r="D16" s="34">
        <v>136</v>
      </c>
      <c r="E16" s="33">
        <v>40</v>
      </c>
      <c r="F16" s="40">
        <v>882</v>
      </c>
      <c r="G16" s="34">
        <v>147</v>
      </c>
      <c r="H16" s="33">
        <v>25</v>
      </c>
      <c r="I16" s="40">
        <v>54</v>
      </c>
      <c r="J16" s="40">
        <v>800</v>
      </c>
      <c r="K16" s="34">
        <v>190</v>
      </c>
    </row>
    <row r="17" spans="1:11" ht="15.75" x14ac:dyDescent="0.25">
      <c r="A17" s="61" t="s">
        <v>22</v>
      </c>
      <c r="B17" s="33">
        <v>2</v>
      </c>
      <c r="C17" s="40">
        <v>291</v>
      </c>
      <c r="D17" s="34">
        <v>49</v>
      </c>
      <c r="E17" s="33">
        <v>13</v>
      </c>
      <c r="F17" s="40">
        <v>287</v>
      </c>
      <c r="G17" s="34">
        <v>42</v>
      </c>
      <c r="H17" s="33">
        <v>7</v>
      </c>
      <c r="I17" s="40">
        <v>15</v>
      </c>
      <c r="J17" s="40">
        <v>262</v>
      </c>
      <c r="K17" s="34">
        <v>58</v>
      </c>
    </row>
    <row r="18" spans="1:11" ht="15.75" x14ac:dyDescent="0.25">
      <c r="A18" s="61" t="s">
        <v>23</v>
      </c>
      <c r="B18" s="33" t="s">
        <v>25</v>
      </c>
      <c r="C18" s="40">
        <v>62</v>
      </c>
      <c r="D18" s="34">
        <v>11</v>
      </c>
      <c r="E18" s="33">
        <v>4</v>
      </c>
      <c r="F18" s="40">
        <v>63</v>
      </c>
      <c r="G18" s="34">
        <v>6</v>
      </c>
      <c r="H18" s="33" t="s">
        <v>25</v>
      </c>
      <c r="I18" s="40">
        <v>4</v>
      </c>
      <c r="J18" s="40">
        <v>57</v>
      </c>
      <c r="K18" s="34">
        <v>12</v>
      </c>
    </row>
    <row r="19" spans="1:11" ht="16.5" thickBot="1" x14ac:dyDescent="0.3">
      <c r="A19" s="119" t="s">
        <v>35</v>
      </c>
      <c r="B19" s="37">
        <v>1827</v>
      </c>
      <c r="C19" s="41">
        <v>50225</v>
      </c>
      <c r="D19" s="38">
        <v>11665</v>
      </c>
      <c r="E19" s="37">
        <v>2953</v>
      </c>
      <c r="F19" s="41">
        <v>44225</v>
      </c>
      <c r="G19" s="38">
        <v>16539</v>
      </c>
      <c r="H19" s="37">
        <v>3758</v>
      </c>
      <c r="I19" s="41">
        <v>6028</v>
      </c>
      <c r="J19" s="41">
        <v>36036</v>
      </c>
      <c r="K19" s="38">
        <v>17895</v>
      </c>
    </row>
    <row r="21" spans="1:11" ht="15.75" thickBot="1" x14ac:dyDescent="0.3">
      <c r="A21" s="306" t="s">
        <v>3</v>
      </c>
      <c r="B21" s="271"/>
      <c r="C21" s="271"/>
      <c r="D21" s="271"/>
      <c r="E21" s="271"/>
      <c r="F21" s="271"/>
      <c r="G21" s="271"/>
      <c r="H21" s="271"/>
      <c r="I21" s="271"/>
      <c r="J21" s="271"/>
      <c r="K21" s="271"/>
    </row>
    <row r="22" spans="1:11" ht="15" customHeight="1" x14ac:dyDescent="0.25">
      <c r="A22" s="301" t="s">
        <v>10</v>
      </c>
      <c r="B22" s="265" t="s">
        <v>273</v>
      </c>
      <c r="C22" s="266"/>
      <c r="D22" s="290"/>
      <c r="E22" s="265" t="s">
        <v>274</v>
      </c>
      <c r="F22" s="266"/>
      <c r="G22" s="290"/>
      <c r="H22" s="265" t="s">
        <v>275</v>
      </c>
      <c r="I22" s="266"/>
      <c r="J22" s="266"/>
      <c r="K22" s="290"/>
    </row>
    <row r="23" spans="1:11" ht="30.75" thickBot="1" x14ac:dyDescent="0.3">
      <c r="A23" s="302"/>
      <c r="B23" s="15" t="s">
        <v>273</v>
      </c>
      <c r="C23" s="16" t="s">
        <v>881</v>
      </c>
      <c r="D23" s="17" t="s">
        <v>178</v>
      </c>
      <c r="E23" s="15" t="s">
        <v>274</v>
      </c>
      <c r="F23" s="16" t="s">
        <v>882</v>
      </c>
      <c r="G23" s="17" t="s">
        <v>178</v>
      </c>
      <c r="H23" s="15" t="s">
        <v>265</v>
      </c>
      <c r="I23" s="16" t="s">
        <v>266</v>
      </c>
      <c r="J23" s="16" t="s">
        <v>276</v>
      </c>
      <c r="K23" s="17" t="s">
        <v>178</v>
      </c>
    </row>
    <row r="24" spans="1:11" ht="15.75" x14ac:dyDescent="0.25">
      <c r="A24" s="122" t="s">
        <v>11</v>
      </c>
      <c r="B24" s="47">
        <v>137</v>
      </c>
      <c r="C24" s="48">
        <v>275</v>
      </c>
      <c r="D24" s="49">
        <v>10</v>
      </c>
      <c r="E24" s="47">
        <v>14</v>
      </c>
      <c r="F24" s="48">
        <v>362</v>
      </c>
      <c r="G24" s="49">
        <v>46</v>
      </c>
      <c r="H24" s="47">
        <v>22</v>
      </c>
      <c r="I24" s="48">
        <v>33</v>
      </c>
      <c r="J24" s="48">
        <v>315</v>
      </c>
      <c r="K24" s="49">
        <v>52</v>
      </c>
    </row>
    <row r="25" spans="1:11" ht="15.75" x14ac:dyDescent="0.25">
      <c r="A25" s="61" t="s">
        <v>12</v>
      </c>
      <c r="B25" s="33">
        <v>25</v>
      </c>
      <c r="C25" s="40">
        <v>389</v>
      </c>
      <c r="D25" s="34">
        <v>114</v>
      </c>
      <c r="E25" s="33">
        <v>23</v>
      </c>
      <c r="F25" s="40">
        <v>404</v>
      </c>
      <c r="G25" s="34">
        <v>101</v>
      </c>
      <c r="H25" s="33">
        <v>22</v>
      </c>
      <c r="I25" s="40">
        <v>72</v>
      </c>
      <c r="J25" s="40">
        <v>245</v>
      </c>
      <c r="K25" s="34">
        <v>189</v>
      </c>
    </row>
    <row r="26" spans="1:11" ht="15.75" x14ac:dyDescent="0.25">
      <c r="A26" s="61" t="s">
        <v>13</v>
      </c>
      <c r="B26" s="33">
        <v>27</v>
      </c>
      <c r="C26" s="40">
        <v>610</v>
      </c>
      <c r="D26" s="34">
        <v>774</v>
      </c>
      <c r="E26" s="33">
        <v>48</v>
      </c>
      <c r="F26" s="40">
        <v>571</v>
      </c>
      <c r="G26" s="34">
        <v>792</v>
      </c>
      <c r="H26" s="33">
        <v>18</v>
      </c>
      <c r="I26" s="40">
        <v>59</v>
      </c>
      <c r="J26" s="40">
        <v>486</v>
      </c>
      <c r="K26" s="34">
        <v>848</v>
      </c>
    </row>
    <row r="27" spans="1:11" ht="15.75" x14ac:dyDescent="0.25">
      <c r="A27" s="61" t="s">
        <v>14</v>
      </c>
      <c r="B27" s="33">
        <v>283</v>
      </c>
      <c r="C27" s="40">
        <v>1542</v>
      </c>
      <c r="D27" s="34">
        <v>613</v>
      </c>
      <c r="E27" s="33">
        <v>114</v>
      </c>
      <c r="F27" s="40">
        <v>1616</v>
      </c>
      <c r="G27" s="34">
        <v>708</v>
      </c>
      <c r="H27" s="33">
        <v>177</v>
      </c>
      <c r="I27" s="40">
        <v>204</v>
      </c>
      <c r="J27" s="40">
        <v>962</v>
      </c>
      <c r="K27" s="34">
        <v>1095</v>
      </c>
    </row>
    <row r="28" spans="1:11" ht="15.75" x14ac:dyDescent="0.25">
      <c r="A28" s="61" t="s">
        <v>15</v>
      </c>
      <c r="B28" s="33">
        <v>528</v>
      </c>
      <c r="C28" s="40">
        <v>7522</v>
      </c>
      <c r="D28" s="34">
        <v>1149</v>
      </c>
      <c r="E28" s="33">
        <v>512</v>
      </c>
      <c r="F28" s="40">
        <v>4893</v>
      </c>
      <c r="G28" s="34">
        <v>3794</v>
      </c>
      <c r="H28" s="33">
        <v>545</v>
      </c>
      <c r="I28" s="40">
        <v>810</v>
      </c>
      <c r="J28" s="40">
        <v>3979</v>
      </c>
      <c r="K28" s="34">
        <v>3865</v>
      </c>
    </row>
    <row r="29" spans="1:11" ht="15.75" x14ac:dyDescent="0.25">
      <c r="A29" s="61" t="s">
        <v>16</v>
      </c>
      <c r="B29" s="33">
        <v>1251</v>
      </c>
      <c r="C29" s="40">
        <v>15393</v>
      </c>
      <c r="D29" s="34">
        <v>2281</v>
      </c>
      <c r="E29" s="33">
        <v>1256</v>
      </c>
      <c r="F29" s="40">
        <v>11835</v>
      </c>
      <c r="G29" s="34">
        <v>5834</v>
      </c>
      <c r="H29" s="33">
        <v>938</v>
      </c>
      <c r="I29" s="40">
        <v>1931</v>
      </c>
      <c r="J29" s="40">
        <v>10589</v>
      </c>
      <c r="K29" s="34">
        <v>5467</v>
      </c>
    </row>
    <row r="30" spans="1:11" ht="15.75" x14ac:dyDescent="0.25">
      <c r="A30" s="61" t="s">
        <v>17</v>
      </c>
      <c r="B30" s="33">
        <v>628</v>
      </c>
      <c r="C30" s="40">
        <v>11969</v>
      </c>
      <c r="D30" s="34">
        <v>1991</v>
      </c>
      <c r="E30" s="33">
        <v>766</v>
      </c>
      <c r="F30" s="40">
        <v>9829</v>
      </c>
      <c r="G30" s="34">
        <v>3993</v>
      </c>
      <c r="H30" s="33">
        <v>729</v>
      </c>
      <c r="I30" s="40">
        <v>1455</v>
      </c>
      <c r="J30" s="40">
        <v>8157</v>
      </c>
      <c r="K30" s="34">
        <v>4247</v>
      </c>
    </row>
    <row r="31" spans="1:11" ht="15.75" x14ac:dyDescent="0.25">
      <c r="A31" s="61" t="s">
        <v>18</v>
      </c>
      <c r="B31" s="33">
        <v>579</v>
      </c>
      <c r="C31" s="40">
        <v>18877</v>
      </c>
      <c r="D31" s="34">
        <v>2964</v>
      </c>
      <c r="E31" s="33">
        <v>1044</v>
      </c>
      <c r="F31" s="40">
        <v>16652</v>
      </c>
      <c r="G31" s="34">
        <v>4724</v>
      </c>
      <c r="H31" s="33">
        <v>1296</v>
      </c>
      <c r="I31" s="40">
        <v>2487</v>
      </c>
      <c r="J31" s="40">
        <v>13665</v>
      </c>
      <c r="K31" s="34">
        <v>4972</v>
      </c>
    </row>
    <row r="32" spans="1:11" ht="15.75" x14ac:dyDescent="0.25">
      <c r="A32" s="61" t="s">
        <v>19</v>
      </c>
      <c r="B32" s="33">
        <v>330</v>
      </c>
      <c r="C32" s="40">
        <v>15890</v>
      </c>
      <c r="D32" s="34">
        <v>2243</v>
      </c>
      <c r="E32" s="33">
        <v>741</v>
      </c>
      <c r="F32" s="40">
        <v>14860</v>
      </c>
      <c r="G32" s="34">
        <v>2862</v>
      </c>
      <c r="H32" s="33">
        <v>961</v>
      </c>
      <c r="I32" s="40">
        <v>1848</v>
      </c>
      <c r="J32" s="40">
        <v>12463</v>
      </c>
      <c r="K32" s="34">
        <v>3191</v>
      </c>
    </row>
    <row r="33" spans="1:11" ht="15.75" x14ac:dyDescent="0.25">
      <c r="A33" s="61" t="s">
        <v>20</v>
      </c>
      <c r="B33" s="33">
        <v>127</v>
      </c>
      <c r="C33" s="40">
        <v>6538</v>
      </c>
      <c r="D33" s="34">
        <v>824</v>
      </c>
      <c r="E33" s="33">
        <v>277</v>
      </c>
      <c r="F33" s="40">
        <v>6168</v>
      </c>
      <c r="G33" s="34">
        <v>1044</v>
      </c>
      <c r="H33" s="33">
        <v>257</v>
      </c>
      <c r="I33" s="40">
        <v>655</v>
      </c>
      <c r="J33" s="40">
        <v>5437</v>
      </c>
      <c r="K33" s="34">
        <v>1140</v>
      </c>
    </row>
    <row r="34" spans="1:11" ht="15.75" x14ac:dyDescent="0.25">
      <c r="A34" s="61" t="s">
        <v>21</v>
      </c>
      <c r="B34" s="33">
        <v>24</v>
      </c>
      <c r="C34" s="40">
        <v>1100</v>
      </c>
      <c r="D34" s="34">
        <v>120</v>
      </c>
      <c r="E34" s="33">
        <v>57</v>
      </c>
      <c r="F34" s="40">
        <v>1046</v>
      </c>
      <c r="G34" s="34">
        <v>141</v>
      </c>
      <c r="H34" s="33">
        <v>23</v>
      </c>
      <c r="I34" s="40">
        <v>69</v>
      </c>
      <c r="J34" s="40">
        <v>990</v>
      </c>
      <c r="K34" s="34">
        <v>162</v>
      </c>
    </row>
    <row r="35" spans="1:11" ht="15.75" x14ac:dyDescent="0.25">
      <c r="A35" s="61" t="s">
        <v>22</v>
      </c>
      <c r="B35" s="33">
        <v>5</v>
      </c>
      <c r="C35" s="40">
        <v>278</v>
      </c>
      <c r="D35" s="34">
        <v>33</v>
      </c>
      <c r="E35" s="33">
        <v>14</v>
      </c>
      <c r="F35" s="40">
        <v>263</v>
      </c>
      <c r="G35" s="34">
        <v>39</v>
      </c>
      <c r="H35" s="33">
        <v>6</v>
      </c>
      <c r="I35" s="40">
        <v>10</v>
      </c>
      <c r="J35" s="40">
        <v>243</v>
      </c>
      <c r="K35" s="34">
        <v>57</v>
      </c>
    </row>
    <row r="36" spans="1:11" ht="15.75" x14ac:dyDescent="0.25">
      <c r="A36" s="61" t="s">
        <v>23</v>
      </c>
      <c r="B36" s="33">
        <v>1</v>
      </c>
      <c r="C36" s="40">
        <v>58</v>
      </c>
      <c r="D36" s="34">
        <v>8</v>
      </c>
      <c r="E36" s="33">
        <v>1</v>
      </c>
      <c r="F36" s="40">
        <v>58</v>
      </c>
      <c r="G36" s="34">
        <v>8</v>
      </c>
      <c r="H36" s="33" t="s">
        <v>25</v>
      </c>
      <c r="I36" s="40">
        <v>4</v>
      </c>
      <c r="J36" s="40">
        <v>52</v>
      </c>
      <c r="K36" s="34">
        <v>11</v>
      </c>
    </row>
    <row r="37" spans="1:11" ht="16.5" thickBot="1" x14ac:dyDescent="0.3">
      <c r="A37" s="119" t="s">
        <v>36</v>
      </c>
      <c r="B37" s="37">
        <v>3945</v>
      </c>
      <c r="C37" s="41">
        <v>80441</v>
      </c>
      <c r="D37" s="38">
        <v>13124</v>
      </c>
      <c r="E37" s="37">
        <v>4867</v>
      </c>
      <c r="F37" s="41">
        <v>68557</v>
      </c>
      <c r="G37" s="38">
        <v>24086</v>
      </c>
      <c r="H37" s="37">
        <v>4994</v>
      </c>
      <c r="I37" s="41">
        <v>9637</v>
      </c>
      <c r="J37" s="41">
        <v>57583</v>
      </c>
      <c r="K37" s="38">
        <v>25296</v>
      </c>
    </row>
    <row r="39" spans="1:11" ht="15.75" thickBot="1" x14ac:dyDescent="0.3">
      <c r="A39" s="306" t="s">
        <v>7</v>
      </c>
      <c r="B39" s="271"/>
      <c r="C39" s="271"/>
      <c r="D39" s="271"/>
      <c r="E39" s="271"/>
      <c r="F39" s="271"/>
      <c r="G39" s="271"/>
      <c r="H39" s="271"/>
      <c r="I39" s="271"/>
      <c r="J39" s="271"/>
      <c r="K39" s="271"/>
    </row>
    <row r="40" spans="1:11" ht="15" customHeight="1" x14ac:dyDescent="0.25">
      <c r="A40" s="301" t="s">
        <v>10</v>
      </c>
      <c r="B40" s="265" t="s">
        <v>273</v>
      </c>
      <c r="C40" s="266"/>
      <c r="D40" s="290"/>
      <c r="E40" s="265" t="s">
        <v>274</v>
      </c>
      <c r="F40" s="266"/>
      <c r="G40" s="290"/>
      <c r="H40" s="265" t="s">
        <v>275</v>
      </c>
      <c r="I40" s="266"/>
      <c r="J40" s="266"/>
      <c r="K40" s="290"/>
    </row>
    <row r="41" spans="1:11" ht="30.75" thickBot="1" x14ac:dyDescent="0.3">
      <c r="A41" s="302"/>
      <c r="B41" s="15" t="s">
        <v>273</v>
      </c>
      <c r="C41" s="16" t="s">
        <v>881</v>
      </c>
      <c r="D41" s="17" t="s">
        <v>178</v>
      </c>
      <c r="E41" s="15" t="s">
        <v>274</v>
      </c>
      <c r="F41" s="16" t="s">
        <v>882</v>
      </c>
      <c r="G41" s="17" t="s">
        <v>178</v>
      </c>
      <c r="H41" s="15" t="s">
        <v>265</v>
      </c>
      <c r="I41" s="16" t="s">
        <v>266</v>
      </c>
      <c r="J41" s="16" t="s">
        <v>276</v>
      </c>
      <c r="K41" s="17" t="s">
        <v>178</v>
      </c>
    </row>
    <row r="42" spans="1:11" ht="15.75" x14ac:dyDescent="0.25">
      <c r="A42" s="122" t="s">
        <v>11</v>
      </c>
      <c r="B42" s="47">
        <v>179</v>
      </c>
      <c r="C42" s="48">
        <v>655</v>
      </c>
      <c r="D42" s="49">
        <v>34</v>
      </c>
      <c r="E42" s="47">
        <v>22</v>
      </c>
      <c r="F42" s="48">
        <v>758</v>
      </c>
      <c r="G42" s="49">
        <v>88</v>
      </c>
      <c r="H42" s="47">
        <v>70</v>
      </c>
      <c r="I42" s="48">
        <v>92</v>
      </c>
      <c r="J42" s="48">
        <v>594</v>
      </c>
      <c r="K42" s="49">
        <v>112</v>
      </c>
    </row>
    <row r="43" spans="1:11" ht="15.75" x14ac:dyDescent="0.25">
      <c r="A43" s="61" t="s">
        <v>12</v>
      </c>
      <c r="B43" s="33">
        <v>40</v>
      </c>
      <c r="C43" s="40">
        <v>832</v>
      </c>
      <c r="D43" s="34">
        <v>297</v>
      </c>
      <c r="E43" s="33">
        <v>44</v>
      </c>
      <c r="F43" s="40">
        <v>871</v>
      </c>
      <c r="G43" s="34">
        <v>254</v>
      </c>
      <c r="H43" s="33">
        <v>39</v>
      </c>
      <c r="I43" s="40">
        <v>158</v>
      </c>
      <c r="J43" s="40">
        <v>488</v>
      </c>
      <c r="K43" s="34">
        <v>484</v>
      </c>
    </row>
    <row r="44" spans="1:11" ht="15.75" x14ac:dyDescent="0.25">
      <c r="A44" s="61" t="s">
        <v>13</v>
      </c>
      <c r="B44" s="33">
        <v>49</v>
      </c>
      <c r="C44" s="40">
        <v>901</v>
      </c>
      <c r="D44" s="34">
        <v>1059</v>
      </c>
      <c r="E44" s="33">
        <v>99</v>
      </c>
      <c r="F44" s="40">
        <v>819</v>
      </c>
      <c r="G44" s="34">
        <v>1091</v>
      </c>
      <c r="H44" s="33">
        <v>28</v>
      </c>
      <c r="I44" s="40">
        <v>92</v>
      </c>
      <c r="J44" s="40">
        <v>694</v>
      </c>
      <c r="K44" s="34">
        <v>1195</v>
      </c>
    </row>
    <row r="45" spans="1:11" ht="15.75" x14ac:dyDescent="0.25">
      <c r="A45" s="61" t="s">
        <v>14</v>
      </c>
      <c r="B45" s="33">
        <v>452</v>
      </c>
      <c r="C45" s="40">
        <v>2772</v>
      </c>
      <c r="D45" s="34">
        <v>1070</v>
      </c>
      <c r="E45" s="33">
        <v>229</v>
      </c>
      <c r="F45" s="40">
        <v>2849</v>
      </c>
      <c r="G45" s="34">
        <v>1216</v>
      </c>
      <c r="H45" s="33">
        <v>291</v>
      </c>
      <c r="I45" s="40">
        <v>353</v>
      </c>
      <c r="J45" s="40">
        <v>1687</v>
      </c>
      <c r="K45" s="34">
        <v>1963</v>
      </c>
    </row>
    <row r="46" spans="1:11" ht="15.75" x14ac:dyDescent="0.25">
      <c r="A46" s="61" t="s">
        <v>15</v>
      </c>
      <c r="B46" s="33">
        <v>825</v>
      </c>
      <c r="C46" s="40">
        <v>11697</v>
      </c>
      <c r="D46" s="34">
        <v>2032</v>
      </c>
      <c r="E46" s="33">
        <v>783</v>
      </c>
      <c r="F46" s="40">
        <v>7751</v>
      </c>
      <c r="G46" s="34">
        <v>6020</v>
      </c>
      <c r="H46" s="33">
        <v>846</v>
      </c>
      <c r="I46" s="40">
        <v>1269</v>
      </c>
      <c r="J46" s="40">
        <v>6208</v>
      </c>
      <c r="K46" s="34">
        <v>6231</v>
      </c>
    </row>
    <row r="47" spans="1:11" ht="15.75" x14ac:dyDescent="0.25">
      <c r="A47" s="61" t="s">
        <v>16</v>
      </c>
      <c r="B47" s="33">
        <v>1688</v>
      </c>
      <c r="C47" s="40">
        <v>22340</v>
      </c>
      <c r="D47" s="34">
        <v>3855</v>
      </c>
      <c r="E47" s="33">
        <v>1822</v>
      </c>
      <c r="F47" s="40">
        <v>17266</v>
      </c>
      <c r="G47" s="34">
        <v>8795</v>
      </c>
      <c r="H47" s="33">
        <v>1522</v>
      </c>
      <c r="I47" s="40">
        <v>2759</v>
      </c>
      <c r="J47" s="40">
        <v>14871</v>
      </c>
      <c r="K47" s="34">
        <v>8731</v>
      </c>
    </row>
    <row r="48" spans="1:11" ht="15.75" x14ac:dyDescent="0.25">
      <c r="A48" s="61" t="s">
        <v>17</v>
      </c>
      <c r="B48" s="33">
        <v>918</v>
      </c>
      <c r="C48" s="40">
        <v>18555</v>
      </c>
      <c r="D48" s="34">
        <v>3583</v>
      </c>
      <c r="E48" s="33">
        <v>1251</v>
      </c>
      <c r="F48" s="40">
        <v>15448</v>
      </c>
      <c r="G48" s="34">
        <v>6357</v>
      </c>
      <c r="H48" s="33">
        <v>1198</v>
      </c>
      <c r="I48" s="40">
        <v>2256</v>
      </c>
      <c r="J48" s="40">
        <v>12768</v>
      </c>
      <c r="K48" s="34">
        <v>6834</v>
      </c>
    </row>
    <row r="49" spans="1:11" ht="15.75" x14ac:dyDescent="0.25">
      <c r="A49" s="61" t="s">
        <v>18</v>
      </c>
      <c r="B49" s="33">
        <v>847</v>
      </c>
      <c r="C49" s="40">
        <v>30771</v>
      </c>
      <c r="D49" s="34">
        <v>5868</v>
      </c>
      <c r="E49" s="33">
        <v>1728</v>
      </c>
      <c r="F49" s="40">
        <v>27400</v>
      </c>
      <c r="G49" s="34">
        <v>8358</v>
      </c>
      <c r="H49" s="33">
        <v>2293</v>
      </c>
      <c r="I49" s="40">
        <v>4147</v>
      </c>
      <c r="J49" s="40">
        <v>22265</v>
      </c>
      <c r="K49" s="34">
        <v>8781</v>
      </c>
    </row>
    <row r="50" spans="1:11" ht="15.75" x14ac:dyDescent="0.25">
      <c r="A50" s="61" t="s">
        <v>19</v>
      </c>
      <c r="B50" s="33">
        <v>534</v>
      </c>
      <c r="C50" s="40">
        <v>27571</v>
      </c>
      <c r="D50" s="34">
        <v>4659</v>
      </c>
      <c r="E50" s="33">
        <v>1263</v>
      </c>
      <c r="F50" s="40">
        <v>25691</v>
      </c>
      <c r="G50" s="34">
        <v>5810</v>
      </c>
      <c r="H50" s="33">
        <v>1858</v>
      </c>
      <c r="I50" s="40">
        <v>3236</v>
      </c>
      <c r="J50" s="40">
        <v>21539</v>
      </c>
      <c r="K50" s="34">
        <v>6131</v>
      </c>
    </row>
    <row r="51" spans="1:11" ht="15.75" x14ac:dyDescent="0.25">
      <c r="A51" s="61" t="s">
        <v>20</v>
      </c>
      <c r="B51" s="33">
        <v>219</v>
      </c>
      <c r="C51" s="40">
        <v>12214</v>
      </c>
      <c r="D51" s="34">
        <v>2015</v>
      </c>
      <c r="E51" s="33">
        <v>496</v>
      </c>
      <c r="F51" s="40">
        <v>11506</v>
      </c>
      <c r="G51" s="34">
        <v>2446</v>
      </c>
      <c r="H51" s="33">
        <v>560</v>
      </c>
      <c r="I51" s="40">
        <v>1167</v>
      </c>
      <c r="J51" s="40">
        <v>10249</v>
      </c>
      <c r="K51" s="34">
        <v>2472</v>
      </c>
    </row>
    <row r="52" spans="1:11" ht="15.75" x14ac:dyDescent="0.25">
      <c r="A52" s="61" t="s">
        <v>21</v>
      </c>
      <c r="B52" s="33">
        <v>40</v>
      </c>
      <c r="C52" s="40">
        <v>2018</v>
      </c>
      <c r="D52" s="34">
        <v>257</v>
      </c>
      <c r="E52" s="33">
        <v>97</v>
      </c>
      <c r="F52" s="40">
        <v>1929</v>
      </c>
      <c r="G52" s="34">
        <v>289</v>
      </c>
      <c r="H52" s="33">
        <v>48</v>
      </c>
      <c r="I52" s="40">
        <v>123</v>
      </c>
      <c r="J52" s="40">
        <v>1791</v>
      </c>
      <c r="K52" s="34">
        <v>353</v>
      </c>
    </row>
    <row r="53" spans="1:11" ht="15.75" x14ac:dyDescent="0.25">
      <c r="A53" s="61" t="s">
        <v>22</v>
      </c>
      <c r="B53" s="33">
        <v>7</v>
      </c>
      <c r="C53" s="40">
        <v>570</v>
      </c>
      <c r="D53" s="34">
        <v>82</v>
      </c>
      <c r="E53" s="33">
        <v>27</v>
      </c>
      <c r="F53" s="40">
        <v>551</v>
      </c>
      <c r="G53" s="34">
        <v>81</v>
      </c>
      <c r="H53" s="33">
        <v>13</v>
      </c>
      <c r="I53" s="40">
        <v>25</v>
      </c>
      <c r="J53" s="40">
        <v>506</v>
      </c>
      <c r="K53" s="34">
        <v>115</v>
      </c>
    </row>
    <row r="54" spans="1:11" ht="15.75" x14ac:dyDescent="0.25">
      <c r="A54" s="61" t="s">
        <v>23</v>
      </c>
      <c r="B54" s="33">
        <v>1</v>
      </c>
      <c r="C54" s="40">
        <v>120</v>
      </c>
      <c r="D54" s="34">
        <v>19</v>
      </c>
      <c r="E54" s="33">
        <v>5</v>
      </c>
      <c r="F54" s="40">
        <v>121</v>
      </c>
      <c r="G54" s="34">
        <v>14</v>
      </c>
      <c r="H54" s="33" t="s">
        <v>25</v>
      </c>
      <c r="I54" s="40">
        <v>8</v>
      </c>
      <c r="J54" s="40">
        <v>109</v>
      </c>
      <c r="K54" s="34">
        <v>23</v>
      </c>
    </row>
    <row r="55" spans="1:11" ht="16.5" thickBot="1" x14ac:dyDescent="0.3">
      <c r="A55" s="119" t="s">
        <v>7</v>
      </c>
      <c r="B55" s="37">
        <v>5799</v>
      </c>
      <c r="C55" s="41">
        <v>131016</v>
      </c>
      <c r="D55" s="38">
        <v>24830</v>
      </c>
      <c r="E55" s="37">
        <v>7866</v>
      </c>
      <c r="F55" s="41">
        <v>112960</v>
      </c>
      <c r="G55" s="38">
        <v>40819</v>
      </c>
      <c r="H55" s="37">
        <v>8766</v>
      </c>
      <c r="I55" s="41">
        <v>15685</v>
      </c>
      <c r="J55" s="41">
        <v>93769</v>
      </c>
      <c r="K55" s="38">
        <v>43425</v>
      </c>
    </row>
    <row r="57" spans="1:11" ht="15.75" x14ac:dyDescent="0.25">
      <c r="A57" s="144" t="s">
        <v>277</v>
      </c>
    </row>
  </sheetData>
  <mergeCells count="15">
    <mergeCell ref="A22:A23"/>
    <mergeCell ref="B22:D22"/>
    <mergeCell ref="E22:G22"/>
    <mergeCell ref="H22:K22"/>
    <mergeCell ref="A40:A41"/>
    <mergeCell ref="B40:D40"/>
    <mergeCell ref="E40:G40"/>
    <mergeCell ref="H40:K40"/>
    <mergeCell ref="A39:K39"/>
    <mergeCell ref="A21:K21"/>
    <mergeCell ref="A3:K3"/>
    <mergeCell ref="A4:A5"/>
    <mergeCell ref="B4:D4"/>
    <mergeCell ref="E4:G4"/>
    <mergeCell ref="H4:K4"/>
  </mergeCells>
  <hyperlinks>
    <hyperlink ref="J1" location="'Table of Contents'!C2" display="Back to Table of Contents"/>
  </hyperlinks>
  <pageMargins left="0.75" right="0.75" top="1" bottom="1" header="0.5" footer="0.5"/>
  <pageSetup paperSize="9" scale="65" orientation="portrait" r:id="rId1"/>
  <legacyDrawing r:id="rId2"/>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7"/>
  <sheetViews>
    <sheetView showGridLines="0" zoomScaleNormal="100" workbookViewId="0"/>
  </sheetViews>
  <sheetFormatPr defaultRowHeight="15" x14ac:dyDescent="0.25"/>
  <cols>
    <col min="1" max="1" width="32.5703125" customWidth="1"/>
    <col min="2" max="11" width="12.28515625" customWidth="1"/>
  </cols>
  <sheetData>
    <row r="1" spans="1:11" x14ac:dyDescent="0.25">
      <c r="A1" s="8" t="s">
        <v>886</v>
      </c>
      <c r="J1" s="7" t="s">
        <v>892</v>
      </c>
    </row>
    <row r="2" spans="1:11" x14ac:dyDescent="0.25">
      <c r="A2" s="2"/>
    </row>
    <row r="3" spans="1:11" ht="15.75" thickBot="1" x14ac:dyDescent="0.3">
      <c r="A3" s="306" t="s">
        <v>2</v>
      </c>
      <c r="B3" s="271"/>
      <c r="C3" s="271"/>
      <c r="D3" s="271"/>
      <c r="E3" s="271"/>
      <c r="F3" s="271"/>
      <c r="G3" s="271"/>
      <c r="H3" s="271"/>
      <c r="I3" s="271"/>
      <c r="J3" s="271"/>
      <c r="K3" s="271"/>
    </row>
    <row r="4" spans="1:11" ht="15" customHeight="1" x14ac:dyDescent="0.25">
      <c r="A4" s="298" t="s">
        <v>278</v>
      </c>
      <c r="B4" s="287" t="s">
        <v>273</v>
      </c>
      <c r="C4" s="288"/>
      <c r="D4" s="289"/>
      <c r="E4" s="287" t="s">
        <v>274</v>
      </c>
      <c r="F4" s="288"/>
      <c r="G4" s="289"/>
      <c r="H4" s="287" t="s">
        <v>275</v>
      </c>
      <c r="I4" s="288"/>
      <c r="J4" s="288"/>
      <c r="K4" s="289"/>
    </row>
    <row r="5" spans="1:11" ht="33" customHeight="1" thickBot="1" x14ac:dyDescent="0.3">
      <c r="A5" s="308"/>
      <c r="B5" s="15" t="s">
        <v>273</v>
      </c>
      <c r="C5" s="16" t="s">
        <v>881</v>
      </c>
      <c r="D5" s="17" t="s">
        <v>178</v>
      </c>
      <c r="E5" s="15" t="s">
        <v>274</v>
      </c>
      <c r="F5" s="16" t="s">
        <v>882</v>
      </c>
      <c r="G5" s="17" t="s">
        <v>178</v>
      </c>
      <c r="H5" s="15" t="s">
        <v>265</v>
      </c>
      <c r="I5" s="16" t="s">
        <v>266</v>
      </c>
      <c r="J5" s="16" t="s">
        <v>276</v>
      </c>
      <c r="K5" s="17" t="s">
        <v>178</v>
      </c>
    </row>
    <row r="6" spans="1:11" ht="15.75" x14ac:dyDescent="0.25">
      <c r="A6" s="122" t="s">
        <v>168</v>
      </c>
      <c r="B6" s="47">
        <v>10</v>
      </c>
      <c r="C6" s="48">
        <v>1382</v>
      </c>
      <c r="D6" s="49">
        <v>300</v>
      </c>
      <c r="E6" s="47">
        <v>58</v>
      </c>
      <c r="F6" s="48">
        <v>1291</v>
      </c>
      <c r="G6" s="49">
        <v>343</v>
      </c>
      <c r="H6" s="47">
        <v>283</v>
      </c>
      <c r="I6" s="48">
        <v>219</v>
      </c>
      <c r="J6" s="48">
        <v>869</v>
      </c>
      <c r="K6" s="49">
        <v>321</v>
      </c>
    </row>
    <row r="7" spans="1:11" ht="15.75" x14ac:dyDescent="0.25">
      <c r="A7" s="61" t="s">
        <v>169</v>
      </c>
      <c r="B7" s="33">
        <v>45</v>
      </c>
      <c r="C7" s="40">
        <v>4240</v>
      </c>
      <c r="D7" s="34">
        <v>514</v>
      </c>
      <c r="E7" s="33">
        <v>225</v>
      </c>
      <c r="F7" s="40">
        <v>3947</v>
      </c>
      <c r="G7" s="34">
        <v>627</v>
      </c>
      <c r="H7" s="33">
        <v>739</v>
      </c>
      <c r="I7" s="40">
        <v>681</v>
      </c>
      <c r="J7" s="40">
        <v>2671</v>
      </c>
      <c r="K7" s="34">
        <v>708</v>
      </c>
    </row>
    <row r="8" spans="1:11" ht="15.75" x14ac:dyDescent="0.25">
      <c r="A8" s="61" t="s">
        <v>170</v>
      </c>
      <c r="B8" s="33">
        <v>47</v>
      </c>
      <c r="C8" s="40">
        <v>2356</v>
      </c>
      <c r="D8" s="34">
        <v>215</v>
      </c>
      <c r="E8" s="33">
        <v>136</v>
      </c>
      <c r="F8" s="40">
        <v>2200</v>
      </c>
      <c r="G8" s="34">
        <v>282</v>
      </c>
      <c r="H8" s="33">
        <v>199</v>
      </c>
      <c r="I8" s="40">
        <v>299</v>
      </c>
      <c r="J8" s="40">
        <v>1810</v>
      </c>
      <c r="K8" s="34">
        <v>310</v>
      </c>
    </row>
    <row r="9" spans="1:11" ht="15.75" x14ac:dyDescent="0.25">
      <c r="A9" s="61" t="s">
        <v>171</v>
      </c>
      <c r="B9" s="33">
        <v>179</v>
      </c>
      <c r="C9" s="40">
        <v>10115</v>
      </c>
      <c r="D9" s="34">
        <v>1430</v>
      </c>
      <c r="E9" s="33">
        <v>520</v>
      </c>
      <c r="F9" s="40">
        <v>9435</v>
      </c>
      <c r="G9" s="34">
        <v>1769</v>
      </c>
      <c r="H9" s="33">
        <v>798</v>
      </c>
      <c r="I9" s="40">
        <v>1470</v>
      </c>
      <c r="J9" s="40">
        <v>7707</v>
      </c>
      <c r="K9" s="34">
        <v>1749</v>
      </c>
    </row>
    <row r="10" spans="1:11" ht="15.75" x14ac:dyDescent="0.25">
      <c r="A10" s="61" t="s">
        <v>172</v>
      </c>
      <c r="B10" s="33">
        <v>25</v>
      </c>
      <c r="C10" s="40">
        <v>613</v>
      </c>
      <c r="D10" s="34">
        <v>73</v>
      </c>
      <c r="E10" s="33">
        <v>45</v>
      </c>
      <c r="F10" s="40">
        <v>564</v>
      </c>
      <c r="G10" s="34">
        <v>102</v>
      </c>
      <c r="H10" s="33">
        <v>54</v>
      </c>
      <c r="I10" s="40">
        <v>80</v>
      </c>
      <c r="J10" s="40">
        <v>487</v>
      </c>
      <c r="K10" s="34">
        <v>90</v>
      </c>
    </row>
    <row r="11" spans="1:11" ht="15.75" x14ac:dyDescent="0.25">
      <c r="A11" s="61" t="s">
        <v>173</v>
      </c>
      <c r="B11" s="33">
        <v>103</v>
      </c>
      <c r="C11" s="40">
        <v>2273</v>
      </c>
      <c r="D11" s="34">
        <v>313</v>
      </c>
      <c r="E11" s="33">
        <v>203</v>
      </c>
      <c r="F11" s="40">
        <v>1963</v>
      </c>
      <c r="G11" s="34">
        <v>523</v>
      </c>
      <c r="H11" s="33">
        <v>101</v>
      </c>
      <c r="I11" s="40">
        <v>255</v>
      </c>
      <c r="J11" s="40">
        <v>1975</v>
      </c>
      <c r="K11" s="34">
        <v>358</v>
      </c>
    </row>
    <row r="12" spans="1:11" ht="15.75" x14ac:dyDescent="0.25">
      <c r="A12" s="61" t="s">
        <v>181</v>
      </c>
      <c r="B12" s="33">
        <v>64</v>
      </c>
      <c r="C12" s="40">
        <v>849</v>
      </c>
      <c r="D12" s="34">
        <v>145</v>
      </c>
      <c r="E12" s="33">
        <v>93</v>
      </c>
      <c r="F12" s="40">
        <v>768</v>
      </c>
      <c r="G12" s="34">
        <v>197</v>
      </c>
      <c r="H12" s="33">
        <v>25</v>
      </c>
      <c r="I12" s="40">
        <v>84</v>
      </c>
      <c r="J12" s="40">
        <v>811</v>
      </c>
      <c r="K12" s="34">
        <v>138</v>
      </c>
    </row>
    <row r="13" spans="1:11" ht="15.75" x14ac:dyDescent="0.25">
      <c r="A13" s="61" t="s">
        <v>182</v>
      </c>
      <c r="B13" s="33">
        <v>22</v>
      </c>
      <c r="C13" s="40">
        <v>309</v>
      </c>
      <c r="D13" s="34">
        <v>46</v>
      </c>
      <c r="E13" s="33">
        <v>25</v>
      </c>
      <c r="F13" s="40">
        <v>301</v>
      </c>
      <c r="G13" s="34">
        <v>51</v>
      </c>
      <c r="H13" s="33">
        <v>13</v>
      </c>
      <c r="I13" s="40">
        <v>31</v>
      </c>
      <c r="J13" s="40">
        <v>288</v>
      </c>
      <c r="K13" s="34">
        <v>45</v>
      </c>
    </row>
    <row r="14" spans="1:11" ht="15.75" x14ac:dyDescent="0.25">
      <c r="A14" s="61" t="s">
        <v>174</v>
      </c>
      <c r="B14" s="33">
        <v>132</v>
      </c>
      <c r="C14" s="40">
        <v>2429</v>
      </c>
      <c r="D14" s="34">
        <v>197</v>
      </c>
      <c r="E14" s="33">
        <v>176</v>
      </c>
      <c r="F14" s="40">
        <v>2308</v>
      </c>
      <c r="G14" s="34">
        <v>274</v>
      </c>
      <c r="H14" s="33">
        <v>41</v>
      </c>
      <c r="I14" s="40">
        <v>227</v>
      </c>
      <c r="J14" s="40">
        <v>2196</v>
      </c>
      <c r="K14" s="34">
        <v>294</v>
      </c>
    </row>
    <row r="15" spans="1:11" ht="15.75" x14ac:dyDescent="0.25">
      <c r="A15" s="61" t="s">
        <v>175</v>
      </c>
      <c r="B15" s="33">
        <v>12</v>
      </c>
      <c r="C15" s="40">
        <v>216</v>
      </c>
      <c r="D15" s="34">
        <v>15</v>
      </c>
      <c r="E15" s="33">
        <v>21</v>
      </c>
      <c r="F15" s="40">
        <v>197</v>
      </c>
      <c r="G15" s="34">
        <v>25</v>
      </c>
      <c r="H15" s="33">
        <v>3</v>
      </c>
      <c r="I15" s="40">
        <v>22</v>
      </c>
      <c r="J15" s="40">
        <v>183</v>
      </c>
      <c r="K15" s="34">
        <v>35</v>
      </c>
    </row>
    <row r="16" spans="1:11" ht="15.75" x14ac:dyDescent="0.25">
      <c r="A16" s="61" t="s">
        <v>176</v>
      </c>
      <c r="B16" s="33">
        <v>40</v>
      </c>
      <c r="C16" s="40">
        <v>341</v>
      </c>
      <c r="D16" s="34">
        <v>48</v>
      </c>
      <c r="E16" s="33">
        <v>48</v>
      </c>
      <c r="F16" s="40">
        <v>308</v>
      </c>
      <c r="G16" s="34">
        <v>73</v>
      </c>
      <c r="H16" s="33">
        <v>2</v>
      </c>
      <c r="I16" s="40">
        <v>30</v>
      </c>
      <c r="J16" s="40">
        <v>323</v>
      </c>
      <c r="K16" s="34">
        <v>74</v>
      </c>
    </row>
    <row r="17" spans="1:11" ht="15.75" x14ac:dyDescent="0.25">
      <c r="A17" s="61" t="s">
        <v>177</v>
      </c>
      <c r="B17" s="33">
        <v>5</v>
      </c>
      <c r="C17" s="40">
        <v>26</v>
      </c>
      <c r="D17" s="34">
        <v>4</v>
      </c>
      <c r="E17" s="33">
        <v>4</v>
      </c>
      <c r="F17" s="40">
        <v>24</v>
      </c>
      <c r="G17" s="34">
        <v>7</v>
      </c>
      <c r="H17" s="33" t="s">
        <v>25</v>
      </c>
      <c r="I17" s="40" t="s">
        <v>25</v>
      </c>
      <c r="J17" s="40">
        <v>30</v>
      </c>
      <c r="K17" s="34">
        <v>5</v>
      </c>
    </row>
    <row r="18" spans="1:11" ht="15.75" x14ac:dyDescent="0.25">
      <c r="A18" s="61" t="s">
        <v>178</v>
      </c>
      <c r="B18" s="33">
        <v>1143</v>
      </c>
      <c r="C18" s="40">
        <v>25076</v>
      </c>
      <c r="D18" s="34">
        <v>8365</v>
      </c>
      <c r="E18" s="33">
        <v>1399</v>
      </c>
      <c r="F18" s="40">
        <v>20919</v>
      </c>
      <c r="G18" s="34">
        <v>12266</v>
      </c>
      <c r="H18" s="33">
        <v>1500</v>
      </c>
      <c r="I18" s="40">
        <v>2630</v>
      </c>
      <c r="J18" s="40">
        <v>16686</v>
      </c>
      <c r="K18" s="34">
        <v>13768</v>
      </c>
    </row>
    <row r="19" spans="1:11" ht="16.5" thickBot="1" x14ac:dyDescent="0.3">
      <c r="A19" s="119" t="s">
        <v>35</v>
      </c>
      <c r="B19" s="37">
        <v>1827</v>
      </c>
      <c r="C19" s="41">
        <v>50225</v>
      </c>
      <c r="D19" s="38">
        <v>11665</v>
      </c>
      <c r="E19" s="37">
        <v>2953</v>
      </c>
      <c r="F19" s="41">
        <v>44225</v>
      </c>
      <c r="G19" s="38">
        <v>16539</v>
      </c>
      <c r="H19" s="37">
        <v>3758</v>
      </c>
      <c r="I19" s="41">
        <v>6028</v>
      </c>
      <c r="J19" s="41">
        <v>36036</v>
      </c>
      <c r="K19" s="38">
        <v>17895</v>
      </c>
    </row>
    <row r="21" spans="1:11" ht="15.75" thickBot="1" x14ac:dyDescent="0.3">
      <c r="A21" s="306" t="s">
        <v>3</v>
      </c>
      <c r="B21" s="271"/>
      <c r="C21" s="271"/>
      <c r="D21" s="271"/>
      <c r="E21" s="271"/>
      <c r="F21" s="271"/>
      <c r="G21" s="271"/>
      <c r="H21" s="271"/>
      <c r="I21" s="271"/>
      <c r="J21" s="271"/>
      <c r="K21" s="271"/>
    </row>
    <row r="22" spans="1:11" ht="15" customHeight="1" x14ac:dyDescent="0.25">
      <c r="A22" s="298" t="s">
        <v>278</v>
      </c>
      <c r="B22" s="287" t="s">
        <v>273</v>
      </c>
      <c r="C22" s="288"/>
      <c r="D22" s="289"/>
      <c r="E22" s="287" t="s">
        <v>274</v>
      </c>
      <c r="F22" s="288"/>
      <c r="G22" s="289"/>
      <c r="H22" s="287" t="s">
        <v>275</v>
      </c>
      <c r="I22" s="288"/>
      <c r="J22" s="288"/>
      <c r="K22" s="289"/>
    </row>
    <row r="23" spans="1:11" ht="33" customHeight="1" thickBot="1" x14ac:dyDescent="0.3">
      <c r="A23" s="308"/>
      <c r="B23" s="15" t="s">
        <v>273</v>
      </c>
      <c r="C23" s="16" t="s">
        <v>881</v>
      </c>
      <c r="D23" s="17" t="s">
        <v>178</v>
      </c>
      <c r="E23" s="15" t="s">
        <v>274</v>
      </c>
      <c r="F23" s="16" t="s">
        <v>882</v>
      </c>
      <c r="G23" s="17" t="s">
        <v>178</v>
      </c>
      <c r="H23" s="15" t="s">
        <v>265</v>
      </c>
      <c r="I23" s="16" t="s">
        <v>266</v>
      </c>
      <c r="J23" s="16" t="s">
        <v>276</v>
      </c>
      <c r="K23" s="17" t="s">
        <v>178</v>
      </c>
    </row>
    <row r="24" spans="1:11" ht="15.75" x14ac:dyDescent="0.25">
      <c r="A24" s="122" t="s">
        <v>168</v>
      </c>
      <c r="B24" s="47">
        <v>7</v>
      </c>
      <c r="C24" s="48">
        <v>1048</v>
      </c>
      <c r="D24" s="49">
        <v>100</v>
      </c>
      <c r="E24" s="47">
        <v>55</v>
      </c>
      <c r="F24" s="48">
        <v>980</v>
      </c>
      <c r="G24" s="49">
        <v>120</v>
      </c>
      <c r="H24" s="47">
        <v>173</v>
      </c>
      <c r="I24" s="48">
        <v>129</v>
      </c>
      <c r="J24" s="48">
        <v>653</v>
      </c>
      <c r="K24" s="49">
        <v>200</v>
      </c>
    </row>
    <row r="25" spans="1:11" ht="15.75" x14ac:dyDescent="0.25">
      <c r="A25" s="61" t="s">
        <v>169</v>
      </c>
      <c r="B25" s="33">
        <v>59</v>
      </c>
      <c r="C25" s="40">
        <v>5128</v>
      </c>
      <c r="D25" s="34">
        <v>391</v>
      </c>
      <c r="E25" s="33">
        <v>248</v>
      </c>
      <c r="F25" s="40">
        <v>4774</v>
      </c>
      <c r="G25" s="34">
        <v>556</v>
      </c>
      <c r="H25" s="33">
        <v>770</v>
      </c>
      <c r="I25" s="40">
        <v>812</v>
      </c>
      <c r="J25" s="40">
        <v>3296</v>
      </c>
      <c r="K25" s="34">
        <v>700</v>
      </c>
    </row>
    <row r="26" spans="1:11" ht="15.75" x14ac:dyDescent="0.25">
      <c r="A26" s="61" t="s">
        <v>170</v>
      </c>
      <c r="B26" s="33">
        <v>77</v>
      </c>
      <c r="C26" s="40">
        <v>3608</v>
      </c>
      <c r="D26" s="34">
        <v>238</v>
      </c>
      <c r="E26" s="33">
        <v>239</v>
      </c>
      <c r="F26" s="40">
        <v>3332</v>
      </c>
      <c r="G26" s="34">
        <v>352</v>
      </c>
      <c r="H26" s="33">
        <v>248</v>
      </c>
      <c r="I26" s="40">
        <v>463</v>
      </c>
      <c r="J26" s="40">
        <v>2831</v>
      </c>
      <c r="K26" s="34">
        <v>381</v>
      </c>
    </row>
    <row r="27" spans="1:11" ht="15.75" x14ac:dyDescent="0.25">
      <c r="A27" s="61" t="s">
        <v>171</v>
      </c>
      <c r="B27" s="33">
        <v>320</v>
      </c>
      <c r="C27" s="40">
        <v>14492</v>
      </c>
      <c r="D27" s="34">
        <v>1293</v>
      </c>
      <c r="E27" s="33">
        <v>800</v>
      </c>
      <c r="F27" s="40">
        <v>13402</v>
      </c>
      <c r="G27" s="34">
        <v>1903</v>
      </c>
      <c r="H27" s="33">
        <v>1084</v>
      </c>
      <c r="I27" s="40">
        <v>2215</v>
      </c>
      <c r="J27" s="40">
        <v>10782</v>
      </c>
      <c r="K27" s="34">
        <v>2024</v>
      </c>
    </row>
    <row r="28" spans="1:11" ht="15.75" x14ac:dyDescent="0.25">
      <c r="A28" s="61" t="s">
        <v>172</v>
      </c>
      <c r="B28" s="33">
        <v>44</v>
      </c>
      <c r="C28" s="40">
        <v>883</v>
      </c>
      <c r="D28" s="34">
        <v>59</v>
      </c>
      <c r="E28" s="33">
        <v>61</v>
      </c>
      <c r="F28" s="40">
        <v>825</v>
      </c>
      <c r="G28" s="34">
        <v>100</v>
      </c>
      <c r="H28" s="33">
        <v>55</v>
      </c>
      <c r="I28" s="40">
        <v>109</v>
      </c>
      <c r="J28" s="40">
        <v>717</v>
      </c>
      <c r="K28" s="34">
        <v>105</v>
      </c>
    </row>
    <row r="29" spans="1:11" ht="15.75" x14ac:dyDescent="0.25">
      <c r="A29" s="61" t="s">
        <v>173</v>
      </c>
      <c r="B29" s="33">
        <v>278</v>
      </c>
      <c r="C29" s="40">
        <v>4206</v>
      </c>
      <c r="D29" s="34">
        <v>277</v>
      </c>
      <c r="E29" s="33">
        <v>379</v>
      </c>
      <c r="F29" s="40">
        <v>3534</v>
      </c>
      <c r="G29" s="34">
        <v>848</v>
      </c>
      <c r="H29" s="33">
        <v>179</v>
      </c>
      <c r="I29" s="40">
        <v>470</v>
      </c>
      <c r="J29" s="40">
        <v>3670</v>
      </c>
      <c r="K29" s="34">
        <v>442</v>
      </c>
    </row>
    <row r="30" spans="1:11" ht="15.75" x14ac:dyDescent="0.25">
      <c r="A30" s="61" t="s">
        <v>181</v>
      </c>
      <c r="B30" s="33">
        <v>146</v>
      </c>
      <c r="C30" s="40">
        <v>1565</v>
      </c>
      <c r="D30" s="34">
        <v>117</v>
      </c>
      <c r="E30" s="33">
        <v>154</v>
      </c>
      <c r="F30" s="40">
        <v>1423</v>
      </c>
      <c r="G30" s="34">
        <v>251</v>
      </c>
      <c r="H30" s="33">
        <v>55</v>
      </c>
      <c r="I30" s="40">
        <v>151</v>
      </c>
      <c r="J30" s="40">
        <v>1479</v>
      </c>
      <c r="K30" s="34">
        <v>143</v>
      </c>
    </row>
    <row r="31" spans="1:11" ht="15.75" x14ac:dyDescent="0.25">
      <c r="A31" s="61" t="s">
        <v>182</v>
      </c>
      <c r="B31" s="33">
        <v>82</v>
      </c>
      <c r="C31" s="40">
        <v>803</v>
      </c>
      <c r="D31" s="34">
        <v>81</v>
      </c>
      <c r="E31" s="33">
        <v>61</v>
      </c>
      <c r="F31" s="40">
        <v>814</v>
      </c>
      <c r="G31" s="34">
        <v>91</v>
      </c>
      <c r="H31" s="33">
        <v>20</v>
      </c>
      <c r="I31" s="40">
        <v>80</v>
      </c>
      <c r="J31" s="40">
        <v>779</v>
      </c>
      <c r="K31" s="34">
        <v>87</v>
      </c>
    </row>
    <row r="32" spans="1:11" ht="15.75" x14ac:dyDescent="0.25">
      <c r="A32" s="61" t="s">
        <v>174</v>
      </c>
      <c r="B32" s="33">
        <v>210</v>
      </c>
      <c r="C32" s="40">
        <v>4120</v>
      </c>
      <c r="D32" s="34">
        <v>256</v>
      </c>
      <c r="E32" s="33">
        <v>249</v>
      </c>
      <c r="F32" s="40">
        <v>3956</v>
      </c>
      <c r="G32" s="34">
        <v>381</v>
      </c>
      <c r="H32" s="33">
        <v>71</v>
      </c>
      <c r="I32" s="40">
        <v>471</v>
      </c>
      <c r="J32" s="40">
        <v>3664</v>
      </c>
      <c r="K32" s="34">
        <v>380</v>
      </c>
    </row>
    <row r="33" spans="1:11" ht="15.75" x14ac:dyDescent="0.25">
      <c r="A33" s="61" t="s">
        <v>175</v>
      </c>
      <c r="B33" s="33">
        <v>58</v>
      </c>
      <c r="C33" s="40">
        <v>552</v>
      </c>
      <c r="D33" s="34">
        <v>24</v>
      </c>
      <c r="E33" s="33">
        <v>49</v>
      </c>
      <c r="F33" s="40">
        <v>541</v>
      </c>
      <c r="G33" s="34">
        <v>44</v>
      </c>
      <c r="H33" s="33">
        <v>9</v>
      </c>
      <c r="I33" s="40">
        <v>62</v>
      </c>
      <c r="J33" s="40">
        <v>504</v>
      </c>
      <c r="K33" s="34">
        <v>59</v>
      </c>
    </row>
    <row r="34" spans="1:11" ht="15.75" x14ac:dyDescent="0.25">
      <c r="A34" s="61" t="s">
        <v>176</v>
      </c>
      <c r="B34" s="33">
        <v>110</v>
      </c>
      <c r="C34" s="40">
        <v>1124</v>
      </c>
      <c r="D34" s="34">
        <v>92</v>
      </c>
      <c r="E34" s="33">
        <v>88</v>
      </c>
      <c r="F34" s="40">
        <v>1095</v>
      </c>
      <c r="G34" s="34">
        <v>143</v>
      </c>
      <c r="H34" s="33">
        <v>14</v>
      </c>
      <c r="I34" s="40">
        <v>84</v>
      </c>
      <c r="J34" s="40">
        <v>1079</v>
      </c>
      <c r="K34" s="34">
        <v>149</v>
      </c>
    </row>
    <row r="35" spans="1:11" ht="15.75" x14ac:dyDescent="0.25">
      <c r="A35" s="61" t="s">
        <v>177</v>
      </c>
      <c r="B35" s="33">
        <v>23</v>
      </c>
      <c r="C35" s="40">
        <v>63</v>
      </c>
      <c r="D35" s="34">
        <v>5</v>
      </c>
      <c r="E35" s="33">
        <v>6</v>
      </c>
      <c r="F35" s="40">
        <v>73</v>
      </c>
      <c r="G35" s="34">
        <v>12</v>
      </c>
      <c r="H35" s="33">
        <v>1</v>
      </c>
      <c r="I35" s="40">
        <v>7</v>
      </c>
      <c r="J35" s="40">
        <v>70</v>
      </c>
      <c r="K35" s="34">
        <v>13</v>
      </c>
    </row>
    <row r="36" spans="1:11" ht="15.75" x14ac:dyDescent="0.25">
      <c r="A36" s="61" t="s">
        <v>178</v>
      </c>
      <c r="B36" s="33">
        <v>2531</v>
      </c>
      <c r="C36" s="40">
        <v>42849</v>
      </c>
      <c r="D36" s="34">
        <v>10191</v>
      </c>
      <c r="E36" s="33">
        <v>2478</v>
      </c>
      <c r="F36" s="40">
        <v>33808</v>
      </c>
      <c r="G36" s="34">
        <v>19285</v>
      </c>
      <c r="H36" s="33">
        <v>2315</v>
      </c>
      <c r="I36" s="40">
        <v>4584</v>
      </c>
      <c r="J36" s="40">
        <v>28059</v>
      </c>
      <c r="K36" s="34">
        <v>20613</v>
      </c>
    </row>
    <row r="37" spans="1:11" ht="16.5" thickBot="1" x14ac:dyDescent="0.3">
      <c r="A37" s="119" t="s">
        <v>36</v>
      </c>
      <c r="B37" s="37">
        <v>3945</v>
      </c>
      <c r="C37" s="41">
        <v>80441</v>
      </c>
      <c r="D37" s="38">
        <v>13124</v>
      </c>
      <c r="E37" s="37">
        <v>4867</v>
      </c>
      <c r="F37" s="41">
        <v>68557</v>
      </c>
      <c r="G37" s="38">
        <v>24086</v>
      </c>
      <c r="H37" s="37">
        <v>4994</v>
      </c>
      <c r="I37" s="41">
        <v>9637</v>
      </c>
      <c r="J37" s="41">
        <v>57583</v>
      </c>
      <c r="K37" s="38">
        <v>25296</v>
      </c>
    </row>
    <row r="39" spans="1:11" ht="15.75" thickBot="1" x14ac:dyDescent="0.3">
      <c r="A39" s="306" t="s">
        <v>7</v>
      </c>
      <c r="B39" s="271"/>
      <c r="C39" s="271"/>
      <c r="D39" s="271"/>
      <c r="E39" s="271"/>
      <c r="F39" s="271"/>
      <c r="G39" s="271"/>
      <c r="H39" s="271"/>
      <c r="I39" s="271"/>
      <c r="J39" s="271"/>
      <c r="K39" s="271"/>
    </row>
    <row r="40" spans="1:11" ht="15" customHeight="1" x14ac:dyDescent="0.25">
      <c r="A40" s="298" t="s">
        <v>278</v>
      </c>
      <c r="B40" s="287" t="s">
        <v>273</v>
      </c>
      <c r="C40" s="288"/>
      <c r="D40" s="289"/>
      <c r="E40" s="287" t="s">
        <v>274</v>
      </c>
      <c r="F40" s="288"/>
      <c r="G40" s="289"/>
      <c r="H40" s="287" t="s">
        <v>275</v>
      </c>
      <c r="I40" s="288"/>
      <c r="J40" s="288"/>
      <c r="K40" s="289"/>
    </row>
    <row r="41" spans="1:11" ht="33" customHeight="1" thickBot="1" x14ac:dyDescent="0.3">
      <c r="A41" s="308"/>
      <c r="B41" s="15" t="s">
        <v>273</v>
      </c>
      <c r="C41" s="16" t="s">
        <v>881</v>
      </c>
      <c r="D41" s="17" t="s">
        <v>178</v>
      </c>
      <c r="E41" s="15" t="s">
        <v>274</v>
      </c>
      <c r="F41" s="16" t="s">
        <v>882</v>
      </c>
      <c r="G41" s="17" t="s">
        <v>178</v>
      </c>
      <c r="H41" s="15" t="s">
        <v>265</v>
      </c>
      <c r="I41" s="16" t="s">
        <v>266</v>
      </c>
      <c r="J41" s="16" t="s">
        <v>276</v>
      </c>
      <c r="K41" s="17" t="s">
        <v>178</v>
      </c>
    </row>
    <row r="42" spans="1:11" ht="15.75" x14ac:dyDescent="0.25">
      <c r="A42" s="122" t="s">
        <v>168</v>
      </c>
      <c r="B42" s="47">
        <v>17</v>
      </c>
      <c r="C42" s="48">
        <v>2430</v>
      </c>
      <c r="D42" s="49">
        <v>400</v>
      </c>
      <c r="E42" s="47">
        <v>113</v>
      </c>
      <c r="F42" s="48">
        <v>2271</v>
      </c>
      <c r="G42" s="49">
        <v>463</v>
      </c>
      <c r="H42" s="47">
        <v>456</v>
      </c>
      <c r="I42" s="48">
        <v>348</v>
      </c>
      <c r="J42" s="48">
        <v>1522</v>
      </c>
      <c r="K42" s="49">
        <v>521</v>
      </c>
    </row>
    <row r="43" spans="1:11" ht="15.75" x14ac:dyDescent="0.25">
      <c r="A43" s="61" t="s">
        <v>169</v>
      </c>
      <c r="B43" s="33">
        <v>105</v>
      </c>
      <c r="C43" s="40">
        <v>9382</v>
      </c>
      <c r="D43" s="34">
        <v>905</v>
      </c>
      <c r="E43" s="33">
        <v>475</v>
      </c>
      <c r="F43" s="40">
        <v>8728</v>
      </c>
      <c r="G43" s="34">
        <v>1189</v>
      </c>
      <c r="H43" s="33">
        <v>1510</v>
      </c>
      <c r="I43" s="40">
        <v>1495</v>
      </c>
      <c r="J43" s="40">
        <v>5973</v>
      </c>
      <c r="K43" s="34">
        <v>1414</v>
      </c>
    </row>
    <row r="44" spans="1:11" ht="15.75" x14ac:dyDescent="0.25">
      <c r="A44" s="61" t="s">
        <v>170</v>
      </c>
      <c r="B44" s="33">
        <v>124</v>
      </c>
      <c r="C44" s="40">
        <v>5968</v>
      </c>
      <c r="D44" s="34">
        <v>453</v>
      </c>
      <c r="E44" s="33">
        <v>377</v>
      </c>
      <c r="F44" s="40">
        <v>5534</v>
      </c>
      <c r="G44" s="34">
        <v>634</v>
      </c>
      <c r="H44" s="33">
        <v>447</v>
      </c>
      <c r="I44" s="40">
        <v>762</v>
      </c>
      <c r="J44" s="40">
        <v>4645</v>
      </c>
      <c r="K44" s="34">
        <v>691</v>
      </c>
    </row>
    <row r="45" spans="1:11" ht="15.75" x14ac:dyDescent="0.25">
      <c r="A45" s="61" t="s">
        <v>171</v>
      </c>
      <c r="B45" s="33">
        <v>501</v>
      </c>
      <c r="C45" s="40">
        <v>24643</v>
      </c>
      <c r="D45" s="34">
        <v>2727</v>
      </c>
      <c r="E45" s="33">
        <v>1324</v>
      </c>
      <c r="F45" s="40">
        <v>22870</v>
      </c>
      <c r="G45" s="34">
        <v>3677</v>
      </c>
      <c r="H45" s="33">
        <v>1882</v>
      </c>
      <c r="I45" s="40">
        <v>3688</v>
      </c>
      <c r="J45" s="40">
        <v>18517</v>
      </c>
      <c r="K45" s="34">
        <v>3784</v>
      </c>
    </row>
    <row r="46" spans="1:11" ht="15.75" x14ac:dyDescent="0.25">
      <c r="A46" s="61" t="s">
        <v>172</v>
      </c>
      <c r="B46" s="33">
        <v>69</v>
      </c>
      <c r="C46" s="40">
        <v>1500</v>
      </c>
      <c r="D46" s="34">
        <v>133</v>
      </c>
      <c r="E46" s="33">
        <v>106</v>
      </c>
      <c r="F46" s="40">
        <v>1394</v>
      </c>
      <c r="G46" s="34">
        <v>202</v>
      </c>
      <c r="H46" s="33">
        <v>109</v>
      </c>
      <c r="I46" s="40">
        <v>189</v>
      </c>
      <c r="J46" s="40">
        <v>1209</v>
      </c>
      <c r="K46" s="34">
        <v>195</v>
      </c>
    </row>
    <row r="47" spans="1:11" ht="15.75" x14ac:dyDescent="0.25">
      <c r="A47" s="61" t="s">
        <v>173</v>
      </c>
      <c r="B47" s="33">
        <v>384</v>
      </c>
      <c r="C47" s="40">
        <v>6485</v>
      </c>
      <c r="D47" s="34">
        <v>591</v>
      </c>
      <c r="E47" s="33">
        <v>584</v>
      </c>
      <c r="F47" s="40">
        <v>5504</v>
      </c>
      <c r="G47" s="34">
        <v>1372</v>
      </c>
      <c r="H47" s="33">
        <v>282</v>
      </c>
      <c r="I47" s="40">
        <v>725</v>
      </c>
      <c r="J47" s="40">
        <v>5652</v>
      </c>
      <c r="K47" s="34">
        <v>801</v>
      </c>
    </row>
    <row r="48" spans="1:11" ht="15.75" x14ac:dyDescent="0.25">
      <c r="A48" s="61" t="s">
        <v>181</v>
      </c>
      <c r="B48" s="33">
        <v>210</v>
      </c>
      <c r="C48" s="40">
        <v>2416</v>
      </c>
      <c r="D48" s="34">
        <v>262</v>
      </c>
      <c r="E48" s="33">
        <v>248</v>
      </c>
      <c r="F48" s="40">
        <v>2191</v>
      </c>
      <c r="G48" s="34">
        <v>449</v>
      </c>
      <c r="H48" s="33">
        <v>80</v>
      </c>
      <c r="I48" s="40">
        <v>235</v>
      </c>
      <c r="J48" s="40">
        <v>2291</v>
      </c>
      <c r="K48" s="34">
        <v>282</v>
      </c>
    </row>
    <row r="49" spans="1:11" ht="15.75" x14ac:dyDescent="0.25">
      <c r="A49" s="61" t="s">
        <v>182</v>
      </c>
      <c r="B49" s="33">
        <v>104</v>
      </c>
      <c r="C49" s="40">
        <v>1114</v>
      </c>
      <c r="D49" s="34">
        <v>127</v>
      </c>
      <c r="E49" s="33">
        <v>86</v>
      </c>
      <c r="F49" s="40">
        <v>1117</v>
      </c>
      <c r="G49" s="34">
        <v>142</v>
      </c>
      <c r="H49" s="33">
        <v>33</v>
      </c>
      <c r="I49" s="40">
        <v>111</v>
      </c>
      <c r="J49" s="40">
        <v>1069</v>
      </c>
      <c r="K49" s="34">
        <v>132</v>
      </c>
    </row>
    <row r="50" spans="1:11" ht="15.75" x14ac:dyDescent="0.25">
      <c r="A50" s="61" t="s">
        <v>174</v>
      </c>
      <c r="B50" s="33">
        <v>343</v>
      </c>
      <c r="C50" s="40">
        <v>6555</v>
      </c>
      <c r="D50" s="34">
        <v>453</v>
      </c>
      <c r="E50" s="33">
        <v>428</v>
      </c>
      <c r="F50" s="40">
        <v>6267</v>
      </c>
      <c r="G50" s="34">
        <v>656</v>
      </c>
      <c r="H50" s="33">
        <v>112</v>
      </c>
      <c r="I50" s="40">
        <v>698</v>
      </c>
      <c r="J50" s="40">
        <v>5867</v>
      </c>
      <c r="K50" s="34">
        <v>674</v>
      </c>
    </row>
    <row r="51" spans="1:11" ht="15.75" x14ac:dyDescent="0.25">
      <c r="A51" s="61" t="s">
        <v>175</v>
      </c>
      <c r="B51" s="33">
        <v>70</v>
      </c>
      <c r="C51" s="40">
        <v>769</v>
      </c>
      <c r="D51" s="34">
        <v>39</v>
      </c>
      <c r="E51" s="33">
        <v>70</v>
      </c>
      <c r="F51" s="40">
        <v>739</v>
      </c>
      <c r="G51" s="34">
        <v>69</v>
      </c>
      <c r="H51" s="33">
        <v>12</v>
      </c>
      <c r="I51" s="40">
        <v>84</v>
      </c>
      <c r="J51" s="40">
        <v>688</v>
      </c>
      <c r="K51" s="34">
        <v>94</v>
      </c>
    </row>
    <row r="52" spans="1:11" ht="15.75" x14ac:dyDescent="0.25">
      <c r="A52" s="61" t="s">
        <v>176</v>
      </c>
      <c r="B52" s="33">
        <v>150</v>
      </c>
      <c r="C52" s="40">
        <v>1465</v>
      </c>
      <c r="D52" s="34">
        <v>140</v>
      </c>
      <c r="E52" s="33">
        <v>136</v>
      </c>
      <c r="F52" s="40">
        <v>1403</v>
      </c>
      <c r="G52" s="34">
        <v>216</v>
      </c>
      <c r="H52" s="33">
        <v>16</v>
      </c>
      <c r="I52" s="40">
        <v>114</v>
      </c>
      <c r="J52" s="40">
        <v>1402</v>
      </c>
      <c r="K52" s="34">
        <v>223</v>
      </c>
    </row>
    <row r="53" spans="1:11" ht="15.75" x14ac:dyDescent="0.25">
      <c r="A53" s="61" t="s">
        <v>177</v>
      </c>
      <c r="B53" s="33">
        <v>28</v>
      </c>
      <c r="C53" s="40">
        <v>89</v>
      </c>
      <c r="D53" s="34">
        <v>9</v>
      </c>
      <c r="E53" s="33">
        <v>10</v>
      </c>
      <c r="F53" s="40">
        <v>97</v>
      </c>
      <c r="G53" s="34">
        <v>19</v>
      </c>
      <c r="H53" s="33">
        <v>1</v>
      </c>
      <c r="I53" s="40">
        <v>7</v>
      </c>
      <c r="J53" s="40">
        <v>100</v>
      </c>
      <c r="K53" s="34">
        <v>18</v>
      </c>
    </row>
    <row r="54" spans="1:11" ht="15.75" x14ac:dyDescent="0.25">
      <c r="A54" s="61" t="s">
        <v>178</v>
      </c>
      <c r="B54" s="33">
        <v>3694</v>
      </c>
      <c r="C54" s="40">
        <v>68200</v>
      </c>
      <c r="D54" s="34">
        <v>18591</v>
      </c>
      <c r="E54" s="33">
        <v>3909</v>
      </c>
      <c r="F54" s="40">
        <v>54845</v>
      </c>
      <c r="G54" s="34">
        <v>31731</v>
      </c>
      <c r="H54" s="33">
        <v>3826</v>
      </c>
      <c r="I54" s="40">
        <v>7229</v>
      </c>
      <c r="J54" s="40">
        <v>44834</v>
      </c>
      <c r="K54" s="34">
        <v>34596</v>
      </c>
    </row>
    <row r="55" spans="1:11" ht="16.5" thickBot="1" x14ac:dyDescent="0.3">
      <c r="A55" s="119" t="s">
        <v>7</v>
      </c>
      <c r="B55" s="37">
        <v>5799</v>
      </c>
      <c r="C55" s="41">
        <v>131016</v>
      </c>
      <c r="D55" s="38">
        <v>24830</v>
      </c>
      <c r="E55" s="37">
        <v>7866</v>
      </c>
      <c r="F55" s="41">
        <v>112960</v>
      </c>
      <c r="G55" s="38">
        <v>40819</v>
      </c>
      <c r="H55" s="37">
        <v>8766</v>
      </c>
      <c r="I55" s="41">
        <v>15685</v>
      </c>
      <c r="J55" s="41">
        <v>93769</v>
      </c>
      <c r="K55" s="38">
        <v>43425</v>
      </c>
    </row>
    <row r="57" spans="1:11" ht="15.75" x14ac:dyDescent="0.25">
      <c r="A57" s="144" t="s">
        <v>277</v>
      </c>
    </row>
  </sheetData>
  <mergeCells count="15">
    <mergeCell ref="A22:A23"/>
    <mergeCell ref="B22:D22"/>
    <mergeCell ref="E22:G22"/>
    <mergeCell ref="H22:K22"/>
    <mergeCell ref="A40:A41"/>
    <mergeCell ref="B40:D40"/>
    <mergeCell ref="E40:G40"/>
    <mergeCell ref="H40:K40"/>
    <mergeCell ref="A39:K39"/>
    <mergeCell ref="A21:K21"/>
    <mergeCell ref="A3:K3"/>
    <mergeCell ref="A4:A5"/>
    <mergeCell ref="B4:D4"/>
    <mergeCell ref="E4:G4"/>
    <mergeCell ref="H4:K4"/>
  </mergeCells>
  <hyperlinks>
    <hyperlink ref="J1" location="'Table of Contents'!C2" display="Back to Table of Contents"/>
  </hyperlinks>
  <pageMargins left="0.75" right="0.75" top="1" bottom="1" header="0.5" footer="0.5"/>
  <pageSetup paperSize="9" scale="55" orientation="portrait" r:id="rId1"/>
  <legacyDrawing r:id="rId2"/>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7"/>
  <sheetViews>
    <sheetView showGridLines="0" zoomScaleNormal="100" workbookViewId="0"/>
  </sheetViews>
  <sheetFormatPr defaultRowHeight="15" x14ac:dyDescent="0.25"/>
  <cols>
    <col min="1" max="1" width="14.85546875" customWidth="1"/>
    <col min="2" max="11" width="10.85546875" customWidth="1"/>
  </cols>
  <sheetData>
    <row r="1" spans="1:11" x14ac:dyDescent="0.25">
      <c r="A1" s="8" t="s">
        <v>887</v>
      </c>
      <c r="J1" s="7" t="s">
        <v>892</v>
      </c>
    </row>
    <row r="2" spans="1:11" x14ac:dyDescent="0.25">
      <c r="A2" s="2"/>
    </row>
    <row r="3" spans="1:11" ht="15.75" thickBot="1" x14ac:dyDescent="0.3">
      <c r="A3" s="307" t="s">
        <v>2</v>
      </c>
      <c r="B3" s="269"/>
      <c r="C3" s="269"/>
      <c r="D3" s="269"/>
      <c r="E3" s="269"/>
      <c r="F3" s="269"/>
      <c r="G3" s="269"/>
      <c r="H3" s="269"/>
      <c r="I3" s="269"/>
      <c r="J3" s="269"/>
      <c r="K3" s="269"/>
    </row>
    <row r="4" spans="1:11" ht="15" customHeight="1" x14ac:dyDescent="0.25">
      <c r="A4" s="301" t="s">
        <v>10</v>
      </c>
      <c r="B4" s="265" t="s">
        <v>273</v>
      </c>
      <c r="C4" s="266"/>
      <c r="D4" s="290"/>
      <c r="E4" s="265" t="s">
        <v>274</v>
      </c>
      <c r="F4" s="266"/>
      <c r="G4" s="290"/>
      <c r="H4" s="265" t="s">
        <v>275</v>
      </c>
      <c r="I4" s="266"/>
      <c r="J4" s="266"/>
      <c r="K4" s="290"/>
    </row>
    <row r="5" spans="1:11" ht="33.6" customHeight="1" thickBot="1" x14ac:dyDescent="0.3">
      <c r="A5" s="302"/>
      <c r="B5" s="15" t="s">
        <v>273</v>
      </c>
      <c r="C5" s="16" t="s">
        <v>881</v>
      </c>
      <c r="D5" s="17" t="s">
        <v>178</v>
      </c>
      <c r="E5" s="15" t="s">
        <v>274</v>
      </c>
      <c r="F5" s="16" t="s">
        <v>882</v>
      </c>
      <c r="G5" s="17" t="s">
        <v>178</v>
      </c>
      <c r="H5" s="15" t="s">
        <v>265</v>
      </c>
      <c r="I5" s="16" t="s">
        <v>266</v>
      </c>
      <c r="J5" s="16" t="s">
        <v>276</v>
      </c>
      <c r="K5" s="17" t="s">
        <v>178</v>
      </c>
    </row>
    <row r="6" spans="1:11" ht="15.75" x14ac:dyDescent="0.25">
      <c r="A6" s="122" t="s">
        <v>11</v>
      </c>
      <c r="B6" s="47">
        <v>39</v>
      </c>
      <c r="C6" s="48">
        <v>400</v>
      </c>
      <c r="D6" s="49">
        <v>26</v>
      </c>
      <c r="E6" s="47">
        <v>6</v>
      </c>
      <c r="F6" s="48">
        <v>409</v>
      </c>
      <c r="G6" s="49">
        <v>50</v>
      </c>
      <c r="H6" s="47">
        <v>49</v>
      </c>
      <c r="I6" s="48">
        <v>67</v>
      </c>
      <c r="J6" s="48">
        <v>287</v>
      </c>
      <c r="K6" s="49">
        <v>62</v>
      </c>
    </row>
    <row r="7" spans="1:11" ht="15.75" x14ac:dyDescent="0.25">
      <c r="A7" s="61" t="s">
        <v>12</v>
      </c>
      <c r="B7" s="33">
        <v>18</v>
      </c>
      <c r="C7" s="40">
        <v>689</v>
      </c>
      <c r="D7" s="34">
        <v>190</v>
      </c>
      <c r="E7" s="33">
        <v>44</v>
      </c>
      <c r="F7" s="40">
        <v>623</v>
      </c>
      <c r="G7" s="34">
        <v>230</v>
      </c>
      <c r="H7" s="33">
        <v>31</v>
      </c>
      <c r="I7" s="40">
        <v>132</v>
      </c>
      <c r="J7" s="40">
        <v>351</v>
      </c>
      <c r="K7" s="34">
        <v>383</v>
      </c>
    </row>
    <row r="8" spans="1:11" ht="15.75" x14ac:dyDescent="0.25">
      <c r="A8" s="61" t="s">
        <v>13</v>
      </c>
      <c r="B8" s="33">
        <v>1</v>
      </c>
      <c r="C8" s="40">
        <v>43</v>
      </c>
      <c r="D8" s="34">
        <v>6</v>
      </c>
      <c r="E8" s="33">
        <v>1</v>
      </c>
      <c r="F8" s="40">
        <v>43</v>
      </c>
      <c r="G8" s="34">
        <v>6</v>
      </c>
      <c r="H8" s="33">
        <v>2</v>
      </c>
      <c r="I8" s="40">
        <v>4</v>
      </c>
      <c r="J8" s="40">
        <v>26</v>
      </c>
      <c r="K8" s="34">
        <v>18</v>
      </c>
    </row>
    <row r="9" spans="1:11" ht="15.75" x14ac:dyDescent="0.25">
      <c r="A9" s="61" t="s">
        <v>14</v>
      </c>
      <c r="B9" s="33">
        <v>23</v>
      </c>
      <c r="C9" s="40">
        <v>77</v>
      </c>
      <c r="D9" s="34">
        <v>16</v>
      </c>
      <c r="E9" s="33">
        <v>6</v>
      </c>
      <c r="F9" s="40">
        <v>84</v>
      </c>
      <c r="G9" s="34">
        <v>26</v>
      </c>
      <c r="H9" s="33">
        <v>11</v>
      </c>
      <c r="I9" s="40">
        <v>12</v>
      </c>
      <c r="J9" s="40">
        <v>50</v>
      </c>
      <c r="K9" s="34">
        <v>43</v>
      </c>
    </row>
    <row r="10" spans="1:11" ht="15.75" x14ac:dyDescent="0.25">
      <c r="A10" s="61" t="s">
        <v>15</v>
      </c>
      <c r="B10" s="33">
        <v>50</v>
      </c>
      <c r="C10" s="40">
        <v>1003</v>
      </c>
      <c r="D10" s="34">
        <v>100</v>
      </c>
      <c r="E10" s="33">
        <v>63</v>
      </c>
      <c r="F10" s="40">
        <v>642</v>
      </c>
      <c r="G10" s="34">
        <v>448</v>
      </c>
      <c r="H10" s="33">
        <v>80</v>
      </c>
      <c r="I10" s="40">
        <v>105</v>
      </c>
      <c r="J10" s="40">
        <v>406</v>
      </c>
      <c r="K10" s="34">
        <v>562</v>
      </c>
    </row>
    <row r="11" spans="1:11" ht="15.75" x14ac:dyDescent="0.25">
      <c r="A11" s="61" t="s">
        <v>16</v>
      </c>
      <c r="B11" s="33">
        <v>18</v>
      </c>
      <c r="C11" s="40">
        <v>1239</v>
      </c>
      <c r="D11" s="34">
        <v>142</v>
      </c>
      <c r="E11" s="33">
        <v>56</v>
      </c>
      <c r="F11" s="40">
        <v>902</v>
      </c>
      <c r="G11" s="34">
        <v>441</v>
      </c>
      <c r="H11" s="33">
        <v>75</v>
      </c>
      <c r="I11" s="40">
        <v>118</v>
      </c>
      <c r="J11" s="40">
        <v>511</v>
      </c>
      <c r="K11" s="34">
        <v>695</v>
      </c>
    </row>
    <row r="12" spans="1:11" ht="15.75" x14ac:dyDescent="0.25">
      <c r="A12" s="61" t="s">
        <v>17</v>
      </c>
      <c r="B12" s="33">
        <v>19</v>
      </c>
      <c r="C12" s="40">
        <v>906</v>
      </c>
      <c r="D12" s="34">
        <v>181</v>
      </c>
      <c r="E12" s="33">
        <v>32</v>
      </c>
      <c r="F12" s="40">
        <v>831</v>
      </c>
      <c r="G12" s="34">
        <v>243</v>
      </c>
      <c r="H12" s="33">
        <v>47</v>
      </c>
      <c r="I12" s="40">
        <v>96</v>
      </c>
      <c r="J12" s="40">
        <v>527</v>
      </c>
      <c r="K12" s="34">
        <v>436</v>
      </c>
    </row>
    <row r="13" spans="1:11" ht="15.75" x14ac:dyDescent="0.25">
      <c r="A13" s="61" t="s">
        <v>18</v>
      </c>
      <c r="B13" s="33">
        <v>15</v>
      </c>
      <c r="C13" s="40">
        <v>1084</v>
      </c>
      <c r="D13" s="34">
        <v>209</v>
      </c>
      <c r="E13" s="33">
        <v>34</v>
      </c>
      <c r="F13" s="40">
        <v>1068</v>
      </c>
      <c r="G13" s="34">
        <v>206</v>
      </c>
      <c r="H13" s="33">
        <v>75</v>
      </c>
      <c r="I13" s="40">
        <v>150</v>
      </c>
      <c r="J13" s="40">
        <v>637</v>
      </c>
      <c r="K13" s="34">
        <v>446</v>
      </c>
    </row>
    <row r="14" spans="1:11" ht="15.75" x14ac:dyDescent="0.25">
      <c r="A14" s="61" t="s">
        <v>19</v>
      </c>
      <c r="B14" s="33">
        <v>16</v>
      </c>
      <c r="C14" s="40">
        <v>622</v>
      </c>
      <c r="D14" s="34">
        <v>121</v>
      </c>
      <c r="E14" s="33">
        <v>20</v>
      </c>
      <c r="F14" s="40">
        <v>615</v>
      </c>
      <c r="G14" s="34">
        <v>124</v>
      </c>
      <c r="H14" s="33">
        <v>41</v>
      </c>
      <c r="I14" s="40">
        <v>67</v>
      </c>
      <c r="J14" s="40">
        <v>422</v>
      </c>
      <c r="K14" s="34">
        <v>229</v>
      </c>
    </row>
    <row r="15" spans="1:11" ht="15.75" x14ac:dyDescent="0.25">
      <c r="A15" s="61" t="s">
        <v>20</v>
      </c>
      <c r="B15" s="33">
        <v>3</v>
      </c>
      <c r="C15" s="40">
        <v>198</v>
      </c>
      <c r="D15" s="34">
        <v>44</v>
      </c>
      <c r="E15" s="33">
        <v>4</v>
      </c>
      <c r="F15" s="40">
        <v>193</v>
      </c>
      <c r="G15" s="34">
        <v>48</v>
      </c>
      <c r="H15" s="33">
        <v>11</v>
      </c>
      <c r="I15" s="40">
        <v>25</v>
      </c>
      <c r="J15" s="40">
        <v>116</v>
      </c>
      <c r="K15" s="34">
        <v>93</v>
      </c>
    </row>
    <row r="16" spans="1:11" ht="15.75" x14ac:dyDescent="0.25">
      <c r="A16" s="61" t="s">
        <v>21</v>
      </c>
      <c r="B16" s="33" t="s">
        <v>25</v>
      </c>
      <c r="C16" s="40">
        <v>24</v>
      </c>
      <c r="D16" s="34">
        <v>7</v>
      </c>
      <c r="E16" s="33">
        <v>1</v>
      </c>
      <c r="F16" s="40">
        <v>23</v>
      </c>
      <c r="G16" s="34">
        <v>7</v>
      </c>
      <c r="H16" s="33">
        <v>1</v>
      </c>
      <c r="I16" s="40" t="s">
        <v>25</v>
      </c>
      <c r="J16" s="40">
        <v>18</v>
      </c>
      <c r="K16" s="34">
        <v>12</v>
      </c>
    </row>
    <row r="17" spans="1:11" ht="15.75" x14ac:dyDescent="0.25">
      <c r="A17" s="61" t="s">
        <v>22</v>
      </c>
      <c r="B17" s="33" t="s">
        <v>25</v>
      </c>
      <c r="C17" s="40">
        <v>1</v>
      </c>
      <c r="D17" s="34">
        <v>2</v>
      </c>
      <c r="E17" s="33" t="s">
        <v>25</v>
      </c>
      <c r="F17" s="40">
        <v>3</v>
      </c>
      <c r="G17" s="34" t="s">
        <v>25</v>
      </c>
      <c r="H17" s="33" t="s">
        <v>25</v>
      </c>
      <c r="I17" s="40" t="s">
        <v>25</v>
      </c>
      <c r="J17" s="40" t="s">
        <v>25</v>
      </c>
      <c r="K17" s="34">
        <v>3</v>
      </c>
    </row>
    <row r="18" spans="1:11" ht="15.75" x14ac:dyDescent="0.25">
      <c r="A18" s="61" t="s">
        <v>23</v>
      </c>
      <c r="B18" s="33" t="s">
        <v>25</v>
      </c>
      <c r="C18" s="40" t="s">
        <v>25</v>
      </c>
      <c r="D18" s="34">
        <v>1</v>
      </c>
      <c r="E18" s="33" t="s">
        <v>25</v>
      </c>
      <c r="F18" s="40">
        <v>1</v>
      </c>
      <c r="G18" s="34" t="s">
        <v>25</v>
      </c>
      <c r="H18" s="33" t="s">
        <v>25</v>
      </c>
      <c r="I18" s="40" t="s">
        <v>25</v>
      </c>
      <c r="J18" s="40" t="s">
        <v>25</v>
      </c>
      <c r="K18" s="34">
        <v>1</v>
      </c>
    </row>
    <row r="19" spans="1:11" ht="16.5" thickBot="1" x14ac:dyDescent="0.3">
      <c r="A19" s="119" t="s">
        <v>35</v>
      </c>
      <c r="B19" s="37">
        <v>202</v>
      </c>
      <c r="C19" s="41">
        <v>6286</v>
      </c>
      <c r="D19" s="38">
        <v>1045</v>
      </c>
      <c r="E19" s="37">
        <v>267</v>
      </c>
      <c r="F19" s="41">
        <v>5437</v>
      </c>
      <c r="G19" s="38">
        <v>1829</v>
      </c>
      <c r="H19" s="37">
        <v>423</v>
      </c>
      <c r="I19" s="41">
        <v>776</v>
      </c>
      <c r="J19" s="41">
        <v>3351</v>
      </c>
      <c r="K19" s="38">
        <v>2983</v>
      </c>
    </row>
    <row r="21" spans="1:11" ht="15.75" thickBot="1" x14ac:dyDescent="0.3">
      <c r="A21" s="307" t="s">
        <v>3</v>
      </c>
      <c r="B21" s="269"/>
      <c r="C21" s="269"/>
      <c r="D21" s="269"/>
      <c r="E21" s="269"/>
      <c r="F21" s="269"/>
      <c r="G21" s="269"/>
      <c r="H21" s="269"/>
      <c r="I21" s="269"/>
      <c r="J21" s="269"/>
      <c r="K21" s="269"/>
    </row>
    <row r="22" spans="1:11" ht="15" customHeight="1" x14ac:dyDescent="0.25">
      <c r="A22" s="301" t="s">
        <v>10</v>
      </c>
      <c r="B22" s="265" t="s">
        <v>273</v>
      </c>
      <c r="C22" s="266"/>
      <c r="D22" s="290"/>
      <c r="E22" s="265" t="s">
        <v>274</v>
      </c>
      <c r="F22" s="266"/>
      <c r="G22" s="290"/>
      <c r="H22" s="265" t="s">
        <v>275</v>
      </c>
      <c r="I22" s="266"/>
      <c r="J22" s="266"/>
      <c r="K22" s="290"/>
    </row>
    <row r="23" spans="1:11" ht="33.6" customHeight="1" thickBot="1" x14ac:dyDescent="0.3">
      <c r="A23" s="302"/>
      <c r="B23" s="15" t="s">
        <v>273</v>
      </c>
      <c r="C23" s="16" t="s">
        <v>881</v>
      </c>
      <c r="D23" s="17" t="s">
        <v>178</v>
      </c>
      <c r="E23" s="15" t="s">
        <v>274</v>
      </c>
      <c r="F23" s="16" t="s">
        <v>882</v>
      </c>
      <c r="G23" s="17" t="s">
        <v>178</v>
      </c>
      <c r="H23" s="15" t="s">
        <v>265</v>
      </c>
      <c r="I23" s="16" t="s">
        <v>266</v>
      </c>
      <c r="J23" s="16" t="s">
        <v>276</v>
      </c>
      <c r="K23" s="17" t="s">
        <v>178</v>
      </c>
    </row>
    <row r="24" spans="1:11" ht="15.75" x14ac:dyDescent="0.25">
      <c r="A24" s="122" t="s">
        <v>11</v>
      </c>
      <c r="B24" s="47">
        <v>155</v>
      </c>
      <c r="C24" s="48">
        <v>318</v>
      </c>
      <c r="D24" s="49">
        <v>13</v>
      </c>
      <c r="E24" s="47">
        <v>14</v>
      </c>
      <c r="F24" s="48">
        <v>407</v>
      </c>
      <c r="G24" s="49">
        <v>65</v>
      </c>
      <c r="H24" s="47">
        <v>24</v>
      </c>
      <c r="I24" s="48">
        <v>38</v>
      </c>
      <c r="J24" s="48">
        <v>353</v>
      </c>
      <c r="K24" s="49">
        <v>71</v>
      </c>
    </row>
    <row r="25" spans="1:11" ht="15.75" x14ac:dyDescent="0.25">
      <c r="A25" s="61" t="s">
        <v>12</v>
      </c>
      <c r="B25" s="33">
        <v>30</v>
      </c>
      <c r="C25" s="40">
        <v>723</v>
      </c>
      <c r="D25" s="34">
        <v>131</v>
      </c>
      <c r="E25" s="33">
        <v>48</v>
      </c>
      <c r="F25" s="40">
        <v>636</v>
      </c>
      <c r="G25" s="34">
        <v>200</v>
      </c>
      <c r="H25" s="33">
        <v>34</v>
      </c>
      <c r="I25" s="40">
        <v>105</v>
      </c>
      <c r="J25" s="40">
        <v>413</v>
      </c>
      <c r="K25" s="34">
        <v>332</v>
      </c>
    </row>
    <row r="26" spans="1:11" ht="15.75" x14ac:dyDescent="0.25">
      <c r="A26" s="61" t="s">
        <v>13</v>
      </c>
      <c r="B26" s="33">
        <v>7</v>
      </c>
      <c r="C26" s="40">
        <v>49</v>
      </c>
      <c r="D26" s="34">
        <v>10</v>
      </c>
      <c r="E26" s="33">
        <v>2</v>
      </c>
      <c r="F26" s="40">
        <v>52</v>
      </c>
      <c r="G26" s="34">
        <v>12</v>
      </c>
      <c r="H26" s="33">
        <v>2</v>
      </c>
      <c r="I26" s="40">
        <v>4</v>
      </c>
      <c r="J26" s="40">
        <v>22</v>
      </c>
      <c r="K26" s="34">
        <v>38</v>
      </c>
    </row>
    <row r="27" spans="1:11" ht="15.75" x14ac:dyDescent="0.25">
      <c r="A27" s="61" t="s">
        <v>14</v>
      </c>
      <c r="B27" s="33">
        <v>63</v>
      </c>
      <c r="C27" s="40">
        <v>109</v>
      </c>
      <c r="D27" s="34">
        <v>31</v>
      </c>
      <c r="E27" s="33">
        <v>5</v>
      </c>
      <c r="F27" s="40">
        <v>132</v>
      </c>
      <c r="G27" s="34">
        <v>66</v>
      </c>
      <c r="H27" s="33">
        <v>18</v>
      </c>
      <c r="I27" s="40">
        <v>11</v>
      </c>
      <c r="J27" s="40">
        <v>67</v>
      </c>
      <c r="K27" s="34">
        <v>107</v>
      </c>
    </row>
    <row r="28" spans="1:11" ht="15.75" x14ac:dyDescent="0.25">
      <c r="A28" s="61" t="s">
        <v>15</v>
      </c>
      <c r="B28" s="33">
        <v>96</v>
      </c>
      <c r="C28" s="40">
        <v>2019</v>
      </c>
      <c r="D28" s="34">
        <v>146</v>
      </c>
      <c r="E28" s="33">
        <v>138</v>
      </c>
      <c r="F28" s="40">
        <v>1199</v>
      </c>
      <c r="G28" s="34">
        <v>924</v>
      </c>
      <c r="H28" s="33">
        <v>166</v>
      </c>
      <c r="I28" s="40">
        <v>190</v>
      </c>
      <c r="J28" s="40">
        <v>838</v>
      </c>
      <c r="K28" s="34">
        <v>1067</v>
      </c>
    </row>
    <row r="29" spans="1:11" ht="15.75" x14ac:dyDescent="0.25">
      <c r="A29" s="61" t="s">
        <v>16</v>
      </c>
      <c r="B29" s="33">
        <v>47</v>
      </c>
      <c r="C29" s="40">
        <v>2211</v>
      </c>
      <c r="D29" s="34">
        <v>304</v>
      </c>
      <c r="E29" s="33">
        <v>92</v>
      </c>
      <c r="F29" s="40">
        <v>1565</v>
      </c>
      <c r="G29" s="34">
        <v>905</v>
      </c>
      <c r="H29" s="33">
        <v>113</v>
      </c>
      <c r="I29" s="40">
        <v>214</v>
      </c>
      <c r="J29" s="40">
        <v>965</v>
      </c>
      <c r="K29" s="34">
        <v>1270</v>
      </c>
    </row>
    <row r="30" spans="1:11" ht="15.75" x14ac:dyDescent="0.25">
      <c r="A30" s="61" t="s">
        <v>17</v>
      </c>
      <c r="B30" s="33">
        <v>39</v>
      </c>
      <c r="C30" s="40">
        <v>1653</v>
      </c>
      <c r="D30" s="34">
        <v>242</v>
      </c>
      <c r="E30" s="33">
        <v>62</v>
      </c>
      <c r="F30" s="40">
        <v>1318</v>
      </c>
      <c r="G30" s="34">
        <v>554</v>
      </c>
      <c r="H30" s="33">
        <v>84</v>
      </c>
      <c r="I30" s="40">
        <v>155</v>
      </c>
      <c r="J30" s="40">
        <v>854</v>
      </c>
      <c r="K30" s="34">
        <v>841</v>
      </c>
    </row>
    <row r="31" spans="1:11" ht="15.75" x14ac:dyDescent="0.25">
      <c r="A31" s="61" t="s">
        <v>18</v>
      </c>
      <c r="B31" s="33">
        <v>31</v>
      </c>
      <c r="C31" s="40">
        <v>1598</v>
      </c>
      <c r="D31" s="34">
        <v>258</v>
      </c>
      <c r="E31" s="33">
        <v>65</v>
      </c>
      <c r="F31" s="40">
        <v>1494</v>
      </c>
      <c r="G31" s="34">
        <v>328</v>
      </c>
      <c r="H31" s="33">
        <v>86</v>
      </c>
      <c r="I31" s="40">
        <v>197</v>
      </c>
      <c r="J31" s="40">
        <v>948</v>
      </c>
      <c r="K31" s="34">
        <v>656</v>
      </c>
    </row>
    <row r="32" spans="1:11" ht="15.75" x14ac:dyDescent="0.25">
      <c r="A32" s="61" t="s">
        <v>19</v>
      </c>
      <c r="B32" s="33">
        <v>19</v>
      </c>
      <c r="C32" s="40">
        <v>775</v>
      </c>
      <c r="D32" s="34">
        <v>161</v>
      </c>
      <c r="E32" s="33">
        <v>26</v>
      </c>
      <c r="F32" s="40">
        <v>742</v>
      </c>
      <c r="G32" s="34">
        <v>187</v>
      </c>
      <c r="H32" s="33">
        <v>35</v>
      </c>
      <c r="I32" s="40">
        <v>76</v>
      </c>
      <c r="J32" s="40">
        <v>555</v>
      </c>
      <c r="K32" s="34">
        <v>289</v>
      </c>
    </row>
    <row r="33" spans="1:11" ht="15.75" x14ac:dyDescent="0.25">
      <c r="A33" s="61" t="s">
        <v>20</v>
      </c>
      <c r="B33" s="33">
        <v>6</v>
      </c>
      <c r="C33" s="40">
        <v>222</v>
      </c>
      <c r="D33" s="34">
        <v>38</v>
      </c>
      <c r="E33" s="33">
        <v>8</v>
      </c>
      <c r="F33" s="40">
        <v>212</v>
      </c>
      <c r="G33" s="34">
        <v>46</v>
      </c>
      <c r="H33" s="33">
        <v>7</v>
      </c>
      <c r="I33" s="40">
        <v>39</v>
      </c>
      <c r="J33" s="40">
        <v>139</v>
      </c>
      <c r="K33" s="34">
        <v>81</v>
      </c>
    </row>
    <row r="34" spans="1:11" ht="15.75" x14ac:dyDescent="0.25">
      <c r="A34" s="61" t="s">
        <v>21</v>
      </c>
      <c r="B34" s="33">
        <v>2</v>
      </c>
      <c r="C34" s="40">
        <v>17</v>
      </c>
      <c r="D34" s="34">
        <v>4</v>
      </c>
      <c r="E34" s="33" t="s">
        <v>25</v>
      </c>
      <c r="F34" s="40">
        <v>19</v>
      </c>
      <c r="G34" s="34">
        <v>4</v>
      </c>
      <c r="H34" s="33" t="s">
        <v>25</v>
      </c>
      <c r="I34" s="40">
        <v>1</v>
      </c>
      <c r="J34" s="40">
        <v>15</v>
      </c>
      <c r="K34" s="34">
        <v>7</v>
      </c>
    </row>
    <row r="35" spans="1:11" ht="15.75" x14ac:dyDescent="0.25">
      <c r="A35" s="61" t="s">
        <v>22</v>
      </c>
      <c r="B35" s="33" t="s">
        <v>25</v>
      </c>
      <c r="C35" s="40">
        <v>8</v>
      </c>
      <c r="D35" s="34">
        <v>3</v>
      </c>
      <c r="E35" s="33" t="s">
        <v>25</v>
      </c>
      <c r="F35" s="40">
        <v>9</v>
      </c>
      <c r="G35" s="34">
        <v>2</v>
      </c>
      <c r="H35" s="33" t="s">
        <v>25</v>
      </c>
      <c r="I35" s="40" t="s">
        <v>25</v>
      </c>
      <c r="J35" s="40">
        <v>4</v>
      </c>
      <c r="K35" s="34">
        <v>7</v>
      </c>
    </row>
    <row r="36" spans="1:11" ht="15.75" x14ac:dyDescent="0.25">
      <c r="A36" s="61" t="s">
        <v>23</v>
      </c>
      <c r="B36" s="33" t="s">
        <v>25</v>
      </c>
      <c r="C36" s="40">
        <v>2</v>
      </c>
      <c r="D36" s="34" t="s">
        <v>25</v>
      </c>
      <c r="E36" s="33" t="s">
        <v>25</v>
      </c>
      <c r="F36" s="40">
        <v>2</v>
      </c>
      <c r="G36" s="34" t="s">
        <v>25</v>
      </c>
      <c r="H36" s="33" t="s">
        <v>25</v>
      </c>
      <c r="I36" s="40" t="s">
        <v>25</v>
      </c>
      <c r="J36" s="40">
        <v>2</v>
      </c>
      <c r="K36" s="34" t="s">
        <v>25</v>
      </c>
    </row>
    <row r="37" spans="1:11" ht="16.5" thickBot="1" x14ac:dyDescent="0.3">
      <c r="A37" s="119" t="s">
        <v>36</v>
      </c>
      <c r="B37" s="37">
        <v>495</v>
      </c>
      <c r="C37" s="41">
        <v>9704</v>
      </c>
      <c r="D37" s="38">
        <v>1341</v>
      </c>
      <c r="E37" s="37">
        <v>460</v>
      </c>
      <c r="F37" s="41">
        <v>7787</v>
      </c>
      <c r="G37" s="38">
        <v>3293</v>
      </c>
      <c r="H37" s="37">
        <v>569</v>
      </c>
      <c r="I37" s="41">
        <v>1030</v>
      </c>
      <c r="J37" s="41">
        <v>5175</v>
      </c>
      <c r="K37" s="38">
        <v>4766</v>
      </c>
    </row>
    <row r="39" spans="1:11" ht="15.75" thickBot="1" x14ac:dyDescent="0.3">
      <c r="A39" s="307" t="s">
        <v>7</v>
      </c>
      <c r="B39" s="269"/>
      <c r="C39" s="269"/>
      <c r="D39" s="269"/>
      <c r="E39" s="269"/>
      <c r="F39" s="269"/>
      <c r="G39" s="269"/>
      <c r="H39" s="269"/>
      <c r="I39" s="269"/>
      <c r="J39" s="269"/>
      <c r="K39" s="269"/>
    </row>
    <row r="40" spans="1:11" ht="15" customHeight="1" x14ac:dyDescent="0.25">
      <c r="A40" s="301" t="s">
        <v>10</v>
      </c>
      <c r="B40" s="265" t="s">
        <v>273</v>
      </c>
      <c r="C40" s="266"/>
      <c r="D40" s="290"/>
      <c r="E40" s="265" t="s">
        <v>274</v>
      </c>
      <c r="F40" s="266"/>
      <c r="G40" s="290"/>
      <c r="H40" s="265" t="s">
        <v>275</v>
      </c>
      <c r="I40" s="266"/>
      <c r="J40" s="266"/>
      <c r="K40" s="290"/>
    </row>
    <row r="41" spans="1:11" ht="33.6" customHeight="1" thickBot="1" x14ac:dyDescent="0.3">
      <c r="A41" s="302"/>
      <c r="B41" s="15" t="s">
        <v>273</v>
      </c>
      <c r="C41" s="16" t="s">
        <v>881</v>
      </c>
      <c r="D41" s="17" t="s">
        <v>178</v>
      </c>
      <c r="E41" s="15" t="s">
        <v>274</v>
      </c>
      <c r="F41" s="16" t="s">
        <v>882</v>
      </c>
      <c r="G41" s="17" t="s">
        <v>178</v>
      </c>
      <c r="H41" s="15" t="s">
        <v>265</v>
      </c>
      <c r="I41" s="16" t="s">
        <v>266</v>
      </c>
      <c r="J41" s="16" t="s">
        <v>276</v>
      </c>
      <c r="K41" s="17" t="s">
        <v>178</v>
      </c>
    </row>
    <row r="42" spans="1:11" ht="15.75" x14ac:dyDescent="0.25">
      <c r="A42" s="122" t="s">
        <v>11</v>
      </c>
      <c r="B42" s="47">
        <v>201</v>
      </c>
      <c r="C42" s="48">
        <v>719</v>
      </c>
      <c r="D42" s="49">
        <v>39</v>
      </c>
      <c r="E42" s="47">
        <v>23</v>
      </c>
      <c r="F42" s="48">
        <v>820</v>
      </c>
      <c r="G42" s="49">
        <v>116</v>
      </c>
      <c r="H42" s="47">
        <v>73</v>
      </c>
      <c r="I42" s="48">
        <v>105</v>
      </c>
      <c r="J42" s="48">
        <v>648</v>
      </c>
      <c r="K42" s="49">
        <v>133</v>
      </c>
    </row>
    <row r="43" spans="1:11" ht="15.75" x14ac:dyDescent="0.25">
      <c r="A43" s="61" t="s">
        <v>12</v>
      </c>
      <c r="B43" s="33">
        <v>49</v>
      </c>
      <c r="C43" s="40">
        <v>1422</v>
      </c>
      <c r="D43" s="34">
        <v>323</v>
      </c>
      <c r="E43" s="33">
        <v>96</v>
      </c>
      <c r="F43" s="40">
        <v>1265</v>
      </c>
      <c r="G43" s="34">
        <v>433</v>
      </c>
      <c r="H43" s="33">
        <v>65</v>
      </c>
      <c r="I43" s="40">
        <v>239</v>
      </c>
      <c r="J43" s="40">
        <v>768</v>
      </c>
      <c r="K43" s="34">
        <v>722</v>
      </c>
    </row>
    <row r="44" spans="1:11" ht="15.75" x14ac:dyDescent="0.25">
      <c r="A44" s="61" t="s">
        <v>13</v>
      </c>
      <c r="B44" s="33">
        <v>8</v>
      </c>
      <c r="C44" s="40">
        <v>92</v>
      </c>
      <c r="D44" s="34">
        <v>16</v>
      </c>
      <c r="E44" s="33">
        <v>3</v>
      </c>
      <c r="F44" s="40">
        <v>95</v>
      </c>
      <c r="G44" s="34">
        <v>18</v>
      </c>
      <c r="H44" s="33">
        <v>4</v>
      </c>
      <c r="I44" s="40">
        <v>8</v>
      </c>
      <c r="J44" s="40">
        <v>48</v>
      </c>
      <c r="K44" s="34">
        <v>56</v>
      </c>
    </row>
    <row r="45" spans="1:11" ht="15.75" x14ac:dyDescent="0.25">
      <c r="A45" s="61" t="s">
        <v>14</v>
      </c>
      <c r="B45" s="33">
        <v>86</v>
      </c>
      <c r="C45" s="40">
        <v>187</v>
      </c>
      <c r="D45" s="34">
        <v>48</v>
      </c>
      <c r="E45" s="33">
        <v>11</v>
      </c>
      <c r="F45" s="40">
        <v>217</v>
      </c>
      <c r="G45" s="34">
        <v>93</v>
      </c>
      <c r="H45" s="33">
        <v>29</v>
      </c>
      <c r="I45" s="40">
        <v>23</v>
      </c>
      <c r="J45" s="40">
        <v>118</v>
      </c>
      <c r="K45" s="34">
        <v>151</v>
      </c>
    </row>
    <row r="46" spans="1:11" ht="15.75" x14ac:dyDescent="0.25">
      <c r="A46" s="61" t="s">
        <v>15</v>
      </c>
      <c r="B46" s="33">
        <v>146</v>
      </c>
      <c r="C46" s="40">
        <v>3065</v>
      </c>
      <c r="D46" s="34">
        <v>249</v>
      </c>
      <c r="E46" s="33">
        <v>202</v>
      </c>
      <c r="F46" s="40">
        <v>1860</v>
      </c>
      <c r="G46" s="34">
        <v>1398</v>
      </c>
      <c r="H46" s="33">
        <v>249</v>
      </c>
      <c r="I46" s="40">
        <v>298</v>
      </c>
      <c r="J46" s="40">
        <v>1252</v>
      </c>
      <c r="K46" s="34">
        <v>1661</v>
      </c>
    </row>
    <row r="47" spans="1:11" ht="15.75" x14ac:dyDescent="0.25">
      <c r="A47" s="61" t="s">
        <v>16</v>
      </c>
      <c r="B47" s="33">
        <v>65</v>
      </c>
      <c r="C47" s="40">
        <v>3491</v>
      </c>
      <c r="D47" s="34">
        <v>449</v>
      </c>
      <c r="E47" s="33">
        <v>154</v>
      </c>
      <c r="F47" s="40">
        <v>2484</v>
      </c>
      <c r="G47" s="34">
        <v>1367</v>
      </c>
      <c r="H47" s="33">
        <v>191</v>
      </c>
      <c r="I47" s="40">
        <v>332</v>
      </c>
      <c r="J47" s="40">
        <v>1489</v>
      </c>
      <c r="K47" s="34">
        <v>1993</v>
      </c>
    </row>
    <row r="48" spans="1:11" ht="15.75" x14ac:dyDescent="0.25">
      <c r="A48" s="61" t="s">
        <v>17</v>
      </c>
      <c r="B48" s="33">
        <v>58</v>
      </c>
      <c r="C48" s="40">
        <v>2570</v>
      </c>
      <c r="D48" s="34">
        <v>425</v>
      </c>
      <c r="E48" s="33">
        <v>94</v>
      </c>
      <c r="F48" s="40">
        <v>2158</v>
      </c>
      <c r="G48" s="34">
        <v>801</v>
      </c>
      <c r="H48" s="33">
        <v>131</v>
      </c>
      <c r="I48" s="40">
        <v>253</v>
      </c>
      <c r="J48" s="40">
        <v>1386</v>
      </c>
      <c r="K48" s="34">
        <v>1283</v>
      </c>
    </row>
    <row r="49" spans="1:11" ht="15.75" x14ac:dyDescent="0.25">
      <c r="A49" s="61" t="s">
        <v>18</v>
      </c>
      <c r="B49" s="33">
        <v>46</v>
      </c>
      <c r="C49" s="40">
        <v>2697</v>
      </c>
      <c r="D49" s="34">
        <v>468</v>
      </c>
      <c r="E49" s="33">
        <v>101</v>
      </c>
      <c r="F49" s="40">
        <v>2572</v>
      </c>
      <c r="G49" s="34">
        <v>538</v>
      </c>
      <c r="H49" s="33">
        <v>161</v>
      </c>
      <c r="I49" s="40">
        <v>348</v>
      </c>
      <c r="J49" s="40">
        <v>1596</v>
      </c>
      <c r="K49" s="34">
        <v>1106</v>
      </c>
    </row>
    <row r="50" spans="1:11" ht="15.75" x14ac:dyDescent="0.25">
      <c r="A50" s="61" t="s">
        <v>19</v>
      </c>
      <c r="B50" s="33">
        <v>36</v>
      </c>
      <c r="C50" s="40">
        <v>1401</v>
      </c>
      <c r="D50" s="34">
        <v>284</v>
      </c>
      <c r="E50" s="33">
        <v>46</v>
      </c>
      <c r="F50" s="40">
        <v>1362</v>
      </c>
      <c r="G50" s="34">
        <v>313</v>
      </c>
      <c r="H50" s="33">
        <v>76</v>
      </c>
      <c r="I50" s="40">
        <v>144</v>
      </c>
      <c r="J50" s="40">
        <v>979</v>
      </c>
      <c r="K50" s="34">
        <v>522</v>
      </c>
    </row>
    <row r="51" spans="1:11" ht="15.75" x14ac:dyDescent="0.25">
      <c r="A51" s="61" t="s">
        <v>20</v>
      </c>
      <c r="B51" s="33">
        <v>9</v>
      </c>
      <c r="C51" s="40">
        <v>420</v>
      </c>
      <c r="D51" s="34">
        <v>82</v>
      </c>
      <c r="E51" s="33">
        <v>12</v>
      </c>
      <c r="F51" s="40">
        <v>405</v>
      </c>
      <c r="G51" s="34">
        <v>94</v>
      </c>
      <c r="H51" s="33">
        <v>18</v>
      </c>
      <c r="I51" s="40">
        <v>64</v>
      </c>
      <c r="J51" s="40">
        <v>255</v>
      </c>
      <c r="K51" s="34">
        <v>174</v>
      </c>
    </row>
    <row r="52" spans="1:11" ht="15.75" x14ac:dyDescent="0.25">
      <c r="A52" s="61" t="s">
        <v>21</v>
      </c>
      <c r="B52" s="33">
        <v>3</v>
      </c>
      <c r="C52" s="40">
        <v>41</v>
      </c>
      <c r="D52" s="34">
        <v>11</v>
      </c>
      <c r="E52" s="33">
        <v>1</v>
      </c>
      <c r="F52" s="40">
        <v>43</v>
      </c>
      <c r="G52" s="34">
        <v>11</v>
      </c>
      <c r="H52" s="33">
        <v>1</v>
      </c>
      <c r="I52" s="40">
        <v>1</v>
      </c>
      <c r="J52" s="40">
        <v>34</v>
      </c>
      <c r="K52" s="34">
        <v>19</v>
      </c>
    </row>
    <row r="53" spans="1:11" ht="15.75" x14ac:dyDescent="0.25">
      <c r="A53" s="61" t="s">
        <v>22</v>
      </c>
      <c r="B53" s="33" t="s">
        <v>25</v>
      </c>
      <c r="C53" s="40">
        <v>9</v>
      </c>
      <c r="D53" s="34">
        <v>5</v>
      </c>
      <c r="E53" s="33" t="s">
        <v>25</v>
      </c>
      <c r="F53" s="40">
        <v>12</v>
      </c>
      <c r="G53" s="34">
        <v>2</v>
      </c>
      <c r="H53" s="33" t="s">
        <v>25</v>
      </c>
      <c r="I53" s="40" t="s">
        <v>25</v>
      </c>
      <c r="J53" s="40">
        <v>4</v>
      </c>
      <c r="K53" s="34">
        <v>10</v>
      </c>
    </row>
    <row r="54" spans="1:11" ht="15.75" x14ac:dyDescent="0.25">
      <c r="A54" s="61" t="s">
        <v>23</v>
      </c>
      <c r="B54" s="33" t="s">
        <v>25</v>
      </c>
      <c r="C54" s="40">
        <v>2</v>
      </c>
      <c r="D54" s="34">
        <v>1</v>
      </c>
      <c r="E54" s="33" t="s">
        <v>25</v>
      </c>
      <c r="F54" s="40">
        <v>3</v>
      </c>
      <c r="G54" s="34" t="s">
        <v>25</v>
      </c>
      <c r="H54" s="33" t="s">
        <v>25</v>
      </c>
      <c r="I54" s="40" t="s">
        <v>25</v>
      </c>
      <c r="J54" s="40">
        <v>2</v>
      </c>
      <c r="K54" s="34">
        <v>1</v>
      </c>
    </row>
    <row r="55" spans="1:11" ht="16.5" thickBot="1" x14ac:dyDescent="0.3">
      <c r="A55" s="119" t="s">
        <v>7</v>
      </c>
      <c r="B55" s="37">
        <v>707</v>
      </c>
      <c r="C55" s="41">
        <v>16116</v>
      </c>
      <c r="D55" s="38">
        <v>2400</v>
      </c>
      <c r="E55" s="37">
        <v>743</v>
      </c>
      <c r="F55" s="41">
        <v>13296</v>
      </c>
      <c r="G55" s="38">
        <v>5184</v>
      </c>
      <c r="H55" s="37">
        <v>998</v>
      </c>
      <c r="I55" s="41">
        <v>1815</v>
      </c>
      <c r="J55" s="41">
        <v>8579</v>
      </c>
      <c r="K55" s="38">
        <v>7831</v>
      </c>
    </row>
    <row r="57" spans="1:11" ht="15.75" x14ac:dyDescent="0.25">
      <c r="A57" s="144" t="s">
        <v>8</v>
      </c>
    </row>
  </sheetData>
  <mergeCells count="15">
    <mergeCell ref="A22:A23"/>
    <mergeCell ref="B22:D22"/>
    <mergeCell ref="E22:G22"/>
    <mergeCell ref="H22:K22"/>
    <mergeCell ref="A40:A41"/>
    <mergeCell ref="B40:D40"/>
    <mergeCell ref="E40:G40"/>
    <mergeCell ref="H40:K40"/>
    <mergeCell ref="A39:K39"/>
    <mergeCell ref="A21:K21"/>
    <mergeCell ref="A3:K3"/>
    <mergeCell ref="A4:A5"/>
    <mergeCell ref="B4:D4"/>
    <mergeCell ref="E4:G4"/>
    <mergeCell ref="H4:K4"/>
  </mergeCells>
  <hyperlinks>
    <hyperlink ref="J1" location="'Table of Contents'!C2" display="Back to Table of Contents"/>
  </hyperlinks>
  <pageMargins left="0.75" right="0.75" top="1" bottom="1" header="0.5" footer="0.5"/>
  <pageSetup paperSize="9" scale="69" orientation="portrait" r:id="rId1"/>
  <legacyDrawing r:id="rId2"/>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7"/>
  <sheetViews>
    <sheetView showGridLines="0" zoomScaleNormal="100" workbookViewId="0"/>
  </sheetViews>
  <sheetFormatPr defaultRowHeight="15" x14ac:dyDescent="0.25"/>
  <cols>
    <col min="1" max="1" width="15.140625" customWidth="1"/>
    <col min="2" max="11" width="12.28515625" customWidth="1"/>
  </cols>
  <sheetData>
    <row r="1" spans="1:11" x14ac:dyDescent="0.25">
      <c r="A1" s="8" t="s">
        <v>888</v>
      </c>
      <c r="J1" s="7" t="s">
        <v>892</v>
      </c>
    </row>
    <row r="2" spans="1:11" x14ac:dyDescent="0.25">
      <c r="A2" s="2"/>
    </row>
    <row r="3" spans="1:11" ht="15.75" thickBot="1" x14ac:dyDescent="0.3">
      <c r="A3" s="307" t="s">
        <v>2</v>
      </c>
      <c r="B3" s="269"/>
      <c r="C3" s="269"/>
      <c r="D3" s="269"/>
      <c r="E3" s="269"/>
      <c r="F3" s="269"/>
      <c r="G3" s="269"/>
      <c r="H3" s="269"/>
      <c r="I3" s="269"/>
      <c r="J3" s="269"/>
      <c r="K3" s="269"/>
    </row>
    <row r="4" spans="1:11" ht="15" customHeight="1" x14ac:dyDescent="0.25">
      <c r="A4" s="301" t="s">
        <v>10</v>
      </c>
      <c r="B4" s="265" t="s">
        <v>273</v>
      </c>
      <c r="C4" s="266"/>
      <c r="D4" s="290"/>
      <c r="E4" s="265" t="s">
        <v>274</v>
      </c>
      <c r="F4" s="266"/>
      <c r="G4" s="290"/>
      <c r="H4" s="265" t="s">
        <v>275</v>
      </c>
      <c r="I4" s="266"/>
      <c r="J4" s="266"/>
      <c r="K4" s="290"/>
    </row>
    <row r="5" spans="1:11" ht="32.450000000000003" customHeight="1" thickBot="1" x14ac:dyDescent="0.3">
      <c r="A5" s="302"/>
      <c r="B5" s="15" t="s">
        <v>273</v>
      </c>
      <c r="C5" s="16" t="s">
        <v>881</v>
      </c>
      <c r="D5" s="17" t="s">
        <v>178</v>
      </c>
      <c r="E5" s="15" t="s">
        <v>274</v>
      </c>
      <c r="F5" s="16" t="s">
        <v>882</v>
      </c>
      <c r="G5" s="17" t="s">
        <v>178</v>
      </c>
      <c r="H5" s="15" t="s">
        <v>265</v>
      </c>
      <c r="I5" s="16" t="s">
        <v>266</v>
      </c>
      <c r="J5" s="16" t="s">
        <v>276</v>
      </c>
      <c r="K5" s="17" t="s">
        <v>178</v>
      </c>
    </row>
    <row r="6" spans="1:11" ht="15.75" x14ac:dyDescent="0.25">
      <c r="A6" s="122" t="s">
        <v>11</v>
      </c>
      <c r="B6" s="47">
        <v>8</v>
      </c>
      <c r="C6" s="48">
        <v>38</v>
      </c>
      <c r="D6" s="49">
        <v>8</v>
      </c>
      <c r="E6" s="47">
        <v>1</v>
      </c>
      <c r="F6" s="48">
        <v>46</v>
      </c>
      <c r="G6" s="49">
        <v>7</v>
      </c>
      <c r="H6" s="47">
        <v>1</v>
      </c>
      <c r="I6" s="48">
        <v>11</v>
      </c>
      <c r="J6" s="48">
        <v>29</v>
      </c>
      <c r="K6" s="49">
        <v>13</v>
      </c>
    </row>
    <row r="7" spans="1:11" ht="15.75" x14ac:dyDescent="0.25">
      <c r="A7" s="61" t="s">
        <v>12</v>
      </c>
      <c r="B7" s="33" t="s">
        <v>25</v>
      </c>
      <c r="C7" s="40">
        <v>45</v>
      </c>
      <c r="D7" s="34">
        <v>18</v>
      </c>
      <c r="E7" s="33">
        <v>4</v>
      </c>
      <c r="F7" s="40">
        <v>43</v>
      </c>
      <c r="G7" s="34">
        <v>16</v>
      </c>
      <c r="H7" s="33">
        <v>6</v>
      </c>
      <c r="I7" s="40">
        <v>8</v>
      </c>
      <c r="J7" s="40">
        <v>20</v>
      </c>
      <c r="K7" s="34">
        <v>29</v>
      </c>
    </row>
    <row r="8" spans="1:11" ht="15.75" x14ac:dyDescent="0.25">
      <c r="A8" s="61" t="s">
        <v>13</v>
      </c>
      <c r="B8" s="33" t="s">
        <v>25</v>
      </c>
      <c r="C8" s="40">
        <v>9</v>
      </c>
      <c r="D8" s="34">
        <v>5</v>
      </c>
      <c r="E8" s="33">
        <v>4</v>
      </c>
      <c r="F8" s="40">
        <v>6</v>
      </c>
      <c r="G8" s="34">
        <v>4</v>
      </c>
      <c r="H8" s="33">
        <v>1</v>
      </c>
      <c r="I8" s="40">
        <v>1</v>
      </c>
      <c r="J8" s="40">
        <v>6</v>
      </c>
      <c r="K8" s="34">
        <v>6</v>
      </c>
    </row>
    <row r="9" spans="1:11" ht="15.75" x14ac:dyDescent="0.25">
      <c r="A9" s="61" t="s">
        <v>14</v>
      </c>
      <c r="B9" s="33">
        <v>13</v>
      </c>
      <c r="C9" s="40">
        <v>37</v>
      </c>
      <c r="D9" s="34">
        <v>20</v>
      </c>
      <c r="E9" s="33">
        <v>2</v>
      </c>
      <c r="F9" s="40">
        <v>44</v>
      </c>
      <c r="G9" s="34">
        <v>24</v>
      </c>
      <c r="H9" s="33">
        <v>4</v>
      </c>
      <c r="I9" s="40">
        <v>4</v>
      </c>
      <c r="J9" s="40">
        <v>31</v>
      </c>
      <c r="K9" s="34">
        <v>31</v>
      </c>
    </row>
    <row r="10" spans="1:11" ht="15.75" x14ac:dyDescent="0.25">
      <c r="A10" s="61" t="s">
        <v>15</v>
      </c>
      <c r="B10" s="33">
        <v>26</v>
      </c>
      <c r="C10" s="40">
        <v>294</v>
      </c>
      <c r="D10" s="34">
        <v>80</v>
      </c>
      <c r="E10" s="33">
        <v>23</v>
      </c>
      <c r="F10" s="40">
        <v>239</v>
      </c>
      <c r="G10" s="34">
        <v>138</v>
      </c>
      <c r="H10" s="33">
        <v>22</v>
      </c>
      <c r="I10" s="40">
        <v>37</v>
      </c>
      <c r="J10" s="40">
        <v>198</v>
      </c>
      <c r="K10" s="34">
        <v>143</v>
      </c>
    </row>
    <row r="11" spans="1:11" ht="15.75" x14ac:dyDescent="0.25">
      <c r="A11" s="61" t="s">
        <v>16</v>
      </c>
      <c r="B11" s="33">
        <v>45</v>
      </c>
      <c r="C11" s="40">
        <v>501</v>
      </c>
      <c r="D11" s="34">
        <v>118</v>
      </c>
      <c r="E11" s="33">
        <v>40</v>
      </c>
      <c r="F11" s="40">
        <v>412</v>
      </c>
      <c r="G11" s="34">
        <v>212</v>
      </c>
      <c r="H11" s="33">
        <v>35</v>
      </c>
      <c r="I11" s="40">
        <v>70</v>
      </c>
      <c r="J11" s="40">
        <v>323</v>
      </c>
      <c r="K11" s="34">
        <v>236</v>
      </c>
    </row>
    <row r="12" spans="1:11" ht="15.75" x14ac:dyDescent="0.25">
      <c r="A12" s="61" t="s">
        <v>17</v>
      </c>
      <c r="B12" s="33">
        <v>27</v>
      </c>
      <c r="C12" s="40">
        <v>600</v>
      </c>
      <c r="D12" s="34">
        <v>164</v>
      </c>
      <c r="E12" s="33">
        <v>44</v>
      </c>
      <c r="F12" s="40">
        <v>531</v>
      </c>
      <c r="G12" s="34">
        <v>216</v>
      </c>
      <c r="H12" s="33">
        <v>30</v>
      </c>
      <c r="I12" s="40">
        <v>73</v>
      </c>
      <c r="J12" s="40">
        <v>464</v>
      </c>
      <c r="K12" s="34">
        <v>224</v>
      </c>
    </row>
    <row r="13" spans="1:11" ht="15.75" x14ac:dyDescent="0.25">
      <c r="A13" s="61" t="s">
        <v>18</v>
      </c>
      <c r="B13" s="33">
        <v>26</v>
      </c>
      <c r="C13" s="40">
        <v>916</v>
      </c>
      <c r="D13" s="34">
        <v>251</v>
      </c>
      <c r="E13" s="33">
        <v>70</v>
      </c>
      <c r="F13" s="40">
        <v>850</v>
      </c>
      <c r="G13" s="34">
        <v>273</v>
      </c>
      <c r="H13" s="33">
        <v>70</v>
      </c>
      <c r="I13" s="40">
        <v>120</v>
      </c>
      <c r="J13" s="40">
        <v>700</v>
      </c>
      <c r="K13" s="34">
        <v>303</v>
      </c>
    </row>
    <row r="14" spans="1:11" ht="15.75" x14ac:dyDescent="0.25">
      <c r="A14" s="61" t="s">
        <v>19</v>
      </c>
      <c r="B14" s="33">
        <v>14</v>
      </c>
      <c r="C14" s="40">
        <v>880</v>
      </c>
      <c r="D14" s="34">
        <v>203</v>
      </c>
      <c r="E14" s="33">
        <v>41</v>
      </c>
      <c r="F14" s="40">
        <v>802</v>
      </c>
      <c r="G14" s="34">
        <v>254</v>
      </c>
      <c r="H14" s="33">
        <v>70</v>
      </c>
      <c r="I14" s="40">
        <v>111</v>
      </c>
      <c r="J14" s="40">
        <v>642</v>
      </c>
      <c r="K14" s="34">
        <v>274</v>
      </c>
    </row>
    <row r="15" spans="1:11" ht="15.75" x14ac:dyDescent="0.25">
      <c r="A15" s="61" t="s">
        <v>20</v>
      </c>
      <c r="B15" s="33">
        <v>4</v>
      </c>
      <c r="C15" s="40">
        <v>425</v>
      </c>
      <c r="D15" s="34">
        <v>83</v>
      </c>
      <c r="E15" s="33">
        <v>14</v>
      </c>
      <c r="F15" s="40">
        <v>389</v>
      </c>
      <c r="G15" s="34">
        <v>109</v>
      </c>
      <c r="H15" s="33">
        <v>23</v>
      </c>
      <c r="I15" s="40">
        <v>30</v>
      </c>
      <c r="J15" s="40">
        <v>334</v>
      </c>
      <c r="K15" s="34">
        <v>125</v>
      </c>
    </row>
    <row r="16" spans="1:11" ht="15.75" x14ac:dyDescent="0.25">
      <c r="A16" s="61" t="s">
        <v>21</v>
      </c>
      <c r="B16" s="33">
        <v>2</v>
      </c>
      <c r="C16" s="40">
        <v>74</v>
      </c>
      <c r="D16" s="34">
        <v>6</v>
      </c>
      <c r="E16" s="33">
        <v>6</v>
      </c>
      <c r="F16" s="40">
        <v>72</v>
      </c>
      <c r="G16" s="34">
        <v>4</v>
      </c>
      <c r="H16" s="33" t="s">
        <v>25</v>
      </c>
      <c r="I16" s="40">
        <v>3</v>
      </c>
      <c r="J16" s="40">
        <v>68</v>
      </c>
      <c r="K16" s="34">
        <v>11</v>
      </c>
    </row>
    <row r="17" spans="1:11" ht="15.75" x14ac:dyDescent="0.25">
      <c r="A17" s="61" t="s">
        <v>22</v>
      </c>
      <c r="B17" s="33">
        <v>1</v>
      </c>
      <c r="C17" s="40">
        <v>23</v>
      </c>
      <c r="D17" s="34" t="s">
        <v>25</v>
      </c>
      <c r="E17" s="33" t="s">
        <v>25</v>
      </c>
      <c r="F17" s="40">
        <v>21</v>
      </c>
      <c r="G17" s="34">
        <v>3</v>
      </c>
      <c r="H17" s="33">
        <v>1</v>
      </c>
      <c r="I17" s="40">
        <v>1</v>
      </c>
      <c r="J17" s="40">
        <v>20</v>
      </c>
      <c r="K17" s="34">
        <v>2</v>
      </c>
    </row>
    <row r="18" spans="1:11" ht="15.75" x14ac:dyDescent="0.25">
      <c r="A18" s="61" t="s">
        <v>23</v>
      </c>
      <c r="B18" s="33" t="s">
        <v>25</v>
      </c>
      <c r="C18" s="40">
        <v>13</v>
      </c>
      <c r="D18" s="34">
        <v>3</v>
      </c>
      <c r="E18" s="33" t="s">
        <v>25</v>
      </c>
      <c r="F18" s="40">
        <v>13</v>
      </c>
      <c r="G18" s="34">
        <v>3</v>
      </c>
      <c r="H18" s="33" t="s">
        <v>25</v>
      </c>
      <c r="I18" s="40">
        <v>1</v>
      </c>
      <c r="J18" s="40">
        <v>10</v>
      </c>
      <c r="K18" s="34">
        <v>5</v>
      </c>
    </row>
    <row r="19" spans="1:11" ht="16.5" thickBot="1" x14ac:dyDescent="0.3">
      <c r="A19" s="119" t="s">
        <v>35</v>
      </c>
      <c r="B19" s="37">
        <v>166</v>
      </c>
      <c r="C19" s="41">
        <v>3855</v>
      </c>
      <c r="D19" s="38">
        <v>959</v>
      </c>
      <c r="E19" s="37">
        <v>249</v>
      </c>
      <c r="F19" s="41">
        <v>3468</v>
      </c>
      <c r="G19" s="38">
        <v>1263</v>
      </c>
      <c r="H19" s="37">
        <v>263</v>
      </c>
      <c r="I19" s="41">
        <v>470</v>
      </c>
      <c r="J19" s="41">
        <v>2845</v>
      </c>
      <c r="K19" s="38">
        <v>1402</v>
      </c>
    </row>
    <row r="21" spans="1:11" ht="15.75" thickBot="1" x14ac:dyDescent="0.3">
      <c r="A21" s="307" t="s">
        <v>3</v>
      </c>
      <c r="B21" s="269"/>
      <c r="C21" s="269"/>
      <c r="D21" s="269"/>
      <c r="E21" s="269"/>
      <c r="F21" s="269"/>
      <c r="G21" s="269"/>
      <c r="H21" s="269"/>
      <c r="I21" s="269"/>
      <c r="J21" s="269"/>
      <c r="K21" s="269"/>
    </row>
    <row r="22" spans="1:11" ht="15" customHeight="1" x14ac:dyDescent="0.25">
      <c r="A22" s="301" t="s">
        <v>10</v>
      </c>
      <c r="B22" s="265" t="s">
        <v>273</v>
      </c>
      <c r="C22" s="266"/>
      <c r="D22" s="290"/>
      <c r="E22" s="265" t="s">
        <v>274</v>
      </c>
      <c r="F22" s="266"/>
      <c r="G22" s="290"/>
      <c r="H22" s="265" t="s">
        <v>275</v>
      </c>
      <c r="I22" s="266"/>
      <c r="J22" s="266"/>
      <c r="K22" s="290"/>
    </row>
    <row r="23" spans="1:11" ht="32.450000000000003" customHeight="1" thickBot="1" x14ac:dyDescent="0.3">
      <c r="A23" s="302"/>
      <c r="B23" s="15" t="s">
        <v>273</v>
      </c>
      <c r="C23" s="16" t="s">
        <v>881</v>
      </c>
      <c r="D23" s="17" t="s">
        <v>178</v>
      </c>
      <c r="E23" s="15" t="s">
        <v>274</v>
      </c>
      <c r="F23" s="16" t="s">
        <v>882</v>
      </c>
      <c r="G23" s="17" t="s">
        <v>178</v>
      </c>
      <c r="H23" s="15" t="s">
        <v>265</v>
      </c>
      <c r="I23" s="16" t="s">
        <v>266</v>
      </c>
      <c r="J23" s="16" t="s">
        <v>276</v>
      </c>
      <c r="K23" s="17" t="s">
        <v>178</v>
      </c>
    </row>
    <row r="24" spans="1:11" ht="15.75" x14ac:dyDescent="0.25">
      <c r="A24" s="122" t="s">
        <v>11</v>
      </c>
      <c r="B24" s="47">
        <v>39</v>
      </c>
      <c r="C24" s="48">
        <v>41</v>
      </c>
      <c r="D24" s="49">
        <v>5</v>
      </c>
      <c r="E24" s="47">
        <v>4</v>
      </c>
      <c r="F24" s="48">
        <v>59</v>
      </c>
      <c r="G24" s="49">
        <v>22</v>
      </c>
      <c r="H24" s="47">
        <v>2</v>
      </c>
      <c r="I24" s="48">
        <v>4</v>
      </c>
      <c r="J24" s="48">
        <v>55</v>
      </c>
      <c r="K24" s="49">
        <v>24</v>
      </c>
    </row>
    <row r="25" spans="1:11" ht="15.75" x14ac:dyDescent="0.25">
      <c r="A25" s="61" t="s">
        <v>12</v>
      </c>
      <c r="B25" s="33">
        <v>3</v>
      </c>
      <c r="C25" s="40">
        <v>37</v>
      </c>
      <c r="D25" s="34">
        <v>10</v>
      </c>
      <c r="E25" s="33">
        <v>1</v>
      </c>
      <c r="F25" s="40">
        <v>40</v>
      </c>
      <c r="G25" s="34">
        <v>9</v>
      </c>
      <c r="H25" s="33" t="s">
        <v>25</v>
      </c>
      <c r="I25" s="40">
        <v>10</v>
      </c>
      <c r="J25" s="40">
        <v>21</v>
      </c>
      <c r="K25" s="34">
        <v>19</v>
      </c>
    </row>
    <row r="26" spans="1:11" ht="15.75" x14ac:dyDescent="0.25">
      <c r="A26" s="61" t="s">
        <v>13</v>
      </c>
      <c r="B26" s="33">
        <v>2</v>
      </c>
      <c r="C26" s="40">
        <v>7</v>
      </c>
      <c r="D26" s="34">
        <v>3</v>
      </c>
      <c r="E26" s="33" t="s">
        <v>25</v>
      </c>
      <c r="F26" s="40">
        <v>8</v>
      </c>
      <c r="G26" s="34">
        <v>4</v>
      </c>
      <c r="H26" s="33" t="s">
        <v>25</v>
      </c>
      <c r="I26" s="40">
        <v>1</v>
      </c>
      <c r="J26" s="40">
        <v>4</v>
      </c>
      <c r="K26" s="34">
        <v>7</v>
      </c>
    </row>
    <row r="27" spans="1:11" ht="15.75" x14ac:dyDescent="0.25">
      <c r="A27" s="61" t="s">
        <v>14</v>
      </c>
      <c r="B27" s="33">
        <v>38</v>
      </c>
      <c r="C27" s="40">
        <v>78</v>
      </c>
      <c r="D27" s="34">
        <v>28</v>
      </c>
      <c r="E27" s="33">
        <v>9</v>
      </c>
      <c r="F27" s="40">
        <v>84</v>
      </c>
      <c r="G27" s="34">
        <v>51</v>
      </c>
      <c r="H27" s="33">
        <v>4</v>
      </c>
      <c r="I27" s="40">
        <v>12</v>
      </c>
      <c r="J27" s="40">
        <v>78</v>
      </c>
      <c r="K27" s="34">
        <v>50</v>
      </c>
    </row>
    <row r="28" spans="1:11" ht="15.75" x14ac:dyDescent="0.25">
      <c r="A28" s="61" t="s">
        <v>15</v>
      </c>
      <c r="B28" s="33">
        <v>68</v>
      </c>
      <c r="C28" s="40">
        <v>557</v>
      </c>
      <c r="D28" s="34">
        <v>114</v>
      </c>
      <c r="E28" s="33">
        <v>47</v>
      </c>
      <c r="F28" s="40">
        <v>450</v>
      </c>
      <c r="G28" s="34">
        <v>242</v>
      </c>
      <c r="H28" s="33">
        <v>36</v>
      </c>
      <c r="I28" s="40">
        <v>63</v>
      </c>
      <c r="J28" s="40">
        <v>413</v>
      </c>
      <c r="K28" s="34">
        <v>227</v>
      </c>
    </row>
    <row r="29" spans="1:11" ht="15.75" x14ac:dyDescent="0.25">
      <c r="A29" s="61" t="s">
        <v>16</v>
      </c>
      <c r="B29" s="33">
        <v>122</v>
      </c>
      <c r="C29" s="40">
        <v>1169</v>
      </c>
      <c r="D29" s="34">
        <v>176</v>
      </c>
      <c r="E29" s="33">
        <v>116</v>
      </c>
      <c r="F29" s="40">
        <v>860</v>
      </c>
      <c r="G29" s="34">
        <v>491</v>
      </c>
      <c r="H29" s="33">
        <v>50</v>
      </c>
      <c r="I29" s="40">
        <v>133</v>
      </c>
      <c r="J29" s="40">
        <v>886</v>
      </c>
      <c r="K29" s="34">
        <v>398</v>
      </c>
    </row>
    <row r="30" spans="1:11" ht="15.75" x14ac:dyDescent="0.25">
      <c r="A30" s="61" t="s">
        <v>17</v>
      </c>
      <c r="B30" s="33">
        <v>49</v>
      </c>
      <c r="C30" s="40">
        <v>843</v>
      </c>
      <c r="D30" s="34">
        <v>163</v>
      </c>
      <c r="E30" s="33">
        <v>53</v>
      </c>
      <c r="F30" s="40">
        <v>735</v>
      </c>
      <c r="G30" s="34">
        <v>267</v>
      </c>
      <c r="H30" s="33">
        <v>49</v>
      </c>
      <c r="I30" s="40">
        <v>108</v>
      </c>
      <c r="J30" s="40">
        <v>612</v>
      </c>
      <c r="K30" s="34">
        <v>286</v>
      </c>
    </row>
    <row r="31" spans="1:11" ht="15.75" x14ac:dyDescent="0.25">
      <c r="A31" s="61" t="s">
        <v>18</v>
      </c>
      <c r="B31" s="33">
        <v>30</v>
      </c>
      <c r="C31" s="40">
        <v>1244</v>
      </c>
      <c r="D31" s="34">
        <v>212</v>
      </c>
      <c r="E31" s="33">
        <v>75</v>
      </c>
      <c r="F31" s="40">
        <v>1097</v>
      </c>
      <c r="G31" s="34">
        <v>314</v>
      </c>
      <c r="H31" s="33">
        <v>66</v>
      </c>
      <c r="I31" s="40">
        <v>169</v>
      </c>
      <c r="J31" s="40">
        <v>923</v>
      </c>
      <c r="K31" s="34">
        <v>328</v>
      </c>
    </row>
    <row r="32" spans="1:11" ht="15.75" x14ac:dyDescent="0.25">
      <c r="A32" s="61" t="s">
        <v>19</v>
      </c>
      <c r="B32" s="33">
        <v>18</v>
      </c>
      <c r="C32" s="40">
        <v>959</v>
      </c>
      <c r="D32" s="34">
        <v>140</v>
      </c>
      <c r="E32" s="33">
        <v>46</v>
      </c>
      <c r="F32" s="40">
        <v>894</v>
      </c>
      <c r="G32" s="34">
        <v>177</v>
      </c>
      <c r="H32" s="33">
        <v>60</v>
      </c>
      <c r="I32" s="40">
        <v>112</v>
      </c>
      <c r="J32" s="40">
        <v>737</v>
      </c>
      <c r="K32" s="34">
        <v>208</v>
      </c>
    </row>
    <row r="33" spans="1:11" ht="15.75" x14ac:dyDescent="0.25">
      <c r="A33" s="61" t="s">
        <v>20</v>
      </c>
      <c r="B33" s="33">
        <v>5</v>
      </c>
      <c r="C33" s="40">
        <v>389</v>
      </c>
      <c r="D33" s="34">
        <v>67</v>
      </c>
      <c r="E33" s="33">
        <v>19</v>
      </c>
      <c r="F33" s="40">
        <v>345</v>
      </c>
      <c r="G33" s="34">
        <v>97</v>
      </c>
      <c r="H33" s="33">
        <v>20</v>
      </c>
      <c r="I33" s="40">
        <v>36</v>
      </c>
      <c r="J33" s="40">
        <v>316</v>
      </c>
      <c r="K33" s="34">
        <v>89</v>
      </c>
    </row>
    <row r="34" spans="1:11" ht="15.75" x14ac:dyDescent="0.25">
      <c r="A34" s="61" t="s">
        <v>21</v>
      </c>
      <c r="B34" s="33" t="s">
        <v>25</v>
      </c>
      <c r="C34" s="40">
        <v>74</v>
      </c>
      <c r="D34" s="34">
        <v>1</v>
      </c>
      <c r="E34" s="33">
        <v>4</v>
      </c>
      <c r="F34" s="40">
        <v>67</v>
      </c>
      <c r="G34" s="34">
        <v>4</v>
      </c>
      <c r="H34" s="33" t="s">
        <v>25</v>
      </c>
      <c r="I34" s="40">
        <v>1</v>
      </c>
      <c r="J34" s="40">
        <v>69</v>
      </c>
      <c r="K34" s="34">
        <v>5</v>
      </c>
    </row>
    <row r="35" spans="1:11" ht="15.75" x14ac:dyDescent="0.25">
      <c r="A35" s="61" t="s">
        <v>22</v>
      </c>
      <c r="B35" s="33">
        <v>1</v>
      </c>
      <c r="C35" s="40">
        <v>19</v>
      </c>
      <c r="D35" s="34">
        <v>2</v>
      </c>
      <c r="E35" s="33" t="s">
        <v>25</v>
      </c>
      <c r="F35" s="40">
        <v>17</v>
      </c>
      <c r="G35" s="34">
        <v>5</v>
      </c>
      <c r="H35" s="33" t="s">
        <v>25</v>
      </c>
      <c r="I35" s="40">
        <v>1</v>
      </c>
      <c r="J35" s="40">
        <v>16</v>
      </c>
      <c r="K35" s="34">
        <v>5</v>
      </c>
    </row>
    <row r="36" spans="1:11" ht="15.75" x14ac:dyDescent="0.25">
      <c r="A36" s="61" t="s">
        <v>23</v>
      </c>
      <c r="B36" s="33" t="s">
        <v>25</v>
      </c>
      <c r="C36" s="40">
        <v>6</v>
      </c>
      <c r="D36" s="34" t="s">
        <v>25</v>
      </c>
      <c r="E36" s="33">
        <v>1</v>
      </c>
      <c r="F36" s="40">
        <v>5</v>
      </c>
      <c r="G36" s="34" t="s">
        <v>25</v>
      </c>
      <c r="H36" s="33" t="s">
        <v>25</v>
      </c>
      <c r="I36" s="40">
        <v>1</v>
      </c>
      <c r="J36" s="40">
        <v>4</v>
      </c>
      <c r="K36" s="34">
        <v>1</v>
      </c>
    </row>
    <row r="37" spans="1:11" ht="16.5" thickBot="1" x14ac:dyDescent="0.3">
      <c r="A37" s="119" t="s">
        <v>36</v>
      </c>
      <c r="B37" s="37">
        <v>375</v>
      </c>
      <c r="C37" s="41">
        <v>5423</v>
      </c>
      <c r="D37" s="38">
        <v>921</v>
      </c>
      <c r="E37" s="37">
        <v>375</v>
      </c>
      <c r="F37" s="41">
        <v>4661</v>
      </c>
      <c r="G37" s="38">
        <v>1683</v>
      </c>
      <c r="H37" s="37">
        <v>287</v>
      </c>
      <c r="I37" s="41">
        <v>651</v>
      </c>
      <c r="J37" s="41">
        <v>4134</v>
      </c>
      <c r="K37" s="38">
        <v>1647</v>
      </c>
    </row>
    <row r="39" spans="1:11" ht="15.75" thickBot="1" x14ac:dyDescent="0.3">
      <c r="A39" s="307" t="s">
        <v>7</v>
      </c>
      <c r="B39" s="269"/>
      <c r="C39" s="269"/>
      <c r="D39" s="269"/>
      <c r="E39" s="269"/>
      <c r="F39" s="269"/>
      <c r="G39" s="269"/>
      <c r="H39" s="269"/>
      <c r="I39" s="269"/>
      <c r="J39" s="269"/>
      <c r="K39" s="269"/>
    </row>
    <row r="40" spans="1:11" ht="15" customHeight="1" x14ac:dyDescent="0.25">
      <c r="A40" s="301" t="s">
        <v>10</v>
      </c>
      <c r="B40" s="265" t="s">
        <v>273</v>
      </c>
      <c r="C40" s="266"/>
      <c r="D40" s="290"/>
      <c r="E40" s="265" t="s">
        <v>274</v>
      </c>
      <c r="F40" s="266"/>
      <c r="G40" s="290"/>
      <c r="H40" s="265" t="s">
        <v>275</v>
      </c>
      <c r="I40" s="266"/>
      <c r="J40" s="266"/>
      <c r="K40" s="290"/>
    </row>
    <row r="41" spans="1:11" ht="32.450000000000003" customHeight="1" thickBot="1" x14ac:dyDescent="0.3">
      <c r="A41" s="302"/>
      <c r="B41" s="15" t="s">
        <v>273</v>
      </c>
      <c r="C41" s="16" t="s">
        <v>881</v>
      </c>
      <c r="D41" s="17" t="s">
        <v>178</v>
      </c>
      <c r="E41" s="15" t="s">
        <v>274</v>
      </c>
      <c r="F41" s="16" t="s">
        <v>882</v>
      </c>
      <c r="G41" s="17" t="s">
        <v>178</v>
      </c>
      <c r="H41" s="15" t="s">
        <v>265</v>
      </c>
      <c r="I41" s="16" t="s">
        <v>266</v>
      </c>
      <c r="J41" s="16" t="s">
        <v>276</v>
      </c>
      <c r="K41" s="17" t="s">
        <v>178</v>
      </c>
    </row>
    <row r="42" spans="1:11" ht="15.75" x14ac:dyDescent="0.25">
      <c r="A42" s="122" t="s">
        <v>11</v>
      </c>
      <c r="B42" s="47">
        <v>50</v>
      </c>
      <c r="C42" s="48">
        <v>79</v>
      </c>
      <c r="D42" s="49">
        <v>13</v>
      </c>
      <c r="E42" s="47">
        <v>6</v>
      </c>
      <c r="F42" s="48">
        <v>107</v>
      </c>
      <c r="G42" s="49">
        <v>29</v>
      </c>
      <c r="H42" s="47">
        <v>3</v>
      </c>
      <c r="I42" s="48">
        <v>15</v>
      </c>
      <c r="J42" s="48">
        <v>87</v>
      </c>
      <c r="K42" s="49">
        <v>37</v>
      </c>
    </row>
    <row r="43" spans="1:11" ht="15.75" x14ac:dyDescent="0.25">
      <c r="A43" s="61" t="s">
        <v>12</v>
      </c>
      <c r="B43" s="33">
        <v>3</v>
      </c>
      <c r="C43" s="40">
        <v>83</v>
      </c>
      <c r="D43" s="34">
        <v>28</v>
      </c>
      <c r="E43" s="33">
        <v>5</v>
      </c>
      <c r="F43" s="40">
        <v>83</v>
      </c>
      <c r="G43" s="34">
        <v>26</v>
      </c>
      <c r="H43" s="33">
        <v>6</v>
      </c>
      <c r="I43" s="40">
        <v>18</v>
      </c>
      <c r="J43" s="40">
        <v>41</v>
      </c>
      <c r="K43" s="34">
        <v>49</v>
      </c>
    </row>
    <row r="44" spans="1:11" ht="15.75" x14ac:dyDescent="0.25">
      <c r="A44" s="61" t="s">
        <v>13</v>
      </c>
      <c r="B44" s="33">
        <v>2</v>
      </c>
      <c r="C44" s="40">
        <v>16</v>
      </c>
      <c r="D44" s="34">
        <v>8</v>
      </c>
      <c r="E44" s="33">
        <v>4</v>
      </c>
      <c r="F44" s="40">
        <v>14</v>
      </c>
      <c r="G44" s="34">
        <v>8</v>
      </c>
      <c r="H44" s="33">
        <v>1</v>
      </c>
      <c r="I44" s="40">
        <v>2</v>
      </c>
      <c r="J44" s="40">
        <v>10</v>
      </c>
      <c r="K44" s="34">
        <v>13</v>
      </c>
    </row>
    <row r="45" spans="1:11" ht="15.75" x14ac:dyDescent="0.25">
      <c r="A45" s="61" t="s">
        <v>14</v>
      </c>
      <c r="B45" s="33">
        <v>51</v>
      </c>
      <c r="C45" s="40">
        <v>115</v>
      </c>
      <c r="D45" s="34">
        <v>48</v>
      </c>
      <c r="E45" s="33">
        <v>11</v>
      </c>
      <c r="F45" s="40">
        <v>128</v>
      </c>
      <c r="G45" s="34">
        <v>75</v>
      </c>
      <c r="H45" s="33">
        <v>8</v>
      </c>
      <c r="I45" s="40">
        <v>16</v>
      </c>
      <c r="J45" s="40">
        <v>109</v>
      </c>
      <c r="K45" s="34">
        <v>81</v>
      </c>
    </row>
    <row r="46" spans="1:11" ht="15.75" x14ac:dyDescent="0.25">
      <c r="A46" s="61" t="s">
        <v>15</v>
      </c>
      <c r="B46" s="33">
        <v>94</v>
      </c>
      <c r="C46" s="40">
        <v>852</v>
      </c>
      <c r="D46" s="34">
        <v>196</v>
      </c>
      <c r="E46" s="33">
        <v>71</v>
      </c>
      <c r="F46" s="40">
        <v>689</v>
      </c>
      <c r="G46" s="34">
        <v>382</v>
      </c>
      <c r="H46" s="33">
        <v>58</v>
      </c>
      <c r="I46" s="40">
        <v>100</v>
      </c>
      <c r="J46" s="40">
        <v>611</v>
      </c>
      <c r="K46" s="34">
        <v>373</v>
      </c>
    </row>
    <row r="47" spans="1:11" ht="15.75" x14ac:dyDescent="0.25">
      <c r="A47" s="61" t="s">
        <v>16</v>
      </c>
      <c r="B47" s="33">
        <v>169</v>
      </c>
      <c r="C47" s="40">
        <v>1682</v>
      </c>
      <c r="D47" s="34">
        <v>294</v>
      </c>
      <c r="E47" s="33">
        <v>157</v>
      </c>
      <c r="F47" s="40">
        <v>1278</v>
      </c>
      <c r="G47" s="34">
        <v>710</v>
      </c>
      <c r="H47" s="33">
        <v>85</v>
      </c>
      <c r="I47" s="40">
        <v>204</v>
      </c>
      <c r="J47" s="40">
        <v>1215</v>
      </c>
      <c r="K47" s="34">
        <v>641</v>
      </c>
    </row>
    <row r="48" spans="1:11" ht="15.75" x14ac:dyDescent="0.25">
      <c r="A48" s="61" t="s">
        <v>17</v>
      </c>
      <c r="B48" s="33">
        <v>76</v>
      </c>
      <c r="C48" s="40">
        <v>1447</v>
      </c>
      <c r="D48" s="34">
        <v>327</v>
      </c>
      <c r="E48" s="33">
        <v>97</v>
      </c>
      <c r="F48" s="40">
        <v>1270</v>
      </c>
      <c r="G48" s="34">
        <v>483</v>
      </c>
      <c r="H48" s="33">
        <v>79</v>
      </c>
      <c r="I48" s="40">
        <v>182</v>
      </c>
      <c r="J48" s="40">
        <v>1079</v>
      </c>
      <c r="K48" s="34">
        <v>510</v>
      </c>
    </row>
    <row r="49" spans="1:11" ht="15.75" x14ac:dyDescent="0.25">
      <c r="A49" s="61" t="s">
        <v>18</v>
      </c>
      <c r="B49" s="33">
        <v>56</v>
      </c>
      <c r="C49" s="40">
        <v>2166</v>
      </c>
      <c r="D49" s="34">
        <v>463</v>
      </c>
      <c r="E49" s="33">
        <v>146</v>
      </c>
      <c r="F49" s="40">
        <v>1952</v>
      </c>
      <c r="G49" s="34">
        <v>587</v>
      </c>
      <c r="H49" s="33">
        <v>136</v>
      </c>
      <c r="I49" s="40">
        <v>291</v>
      </c>
      <c r="J49" s="40">
        <v>1627</v>
      </c>
      <c r="K49" s="34">
        <v>631</v>
      </c>
    </row>
    <row r="50" spans="1:11" ht="15.75" x14ac:dyDescent="0.25">
      <c r="A50" s="61" t="s">
        <v>19</v>
      </c>
      <c r="B50" s="33">
        <v>33</v>
      </c>
      <c r="C50" s="40">
        <v>1841</v>
      </c>
      <c r="D50" s="34">
        <v>343</v>
      </c>
      <c r="E50" s="33">
        <v>87</v>
      </c>
      <c r="F50" s="40">
        <v>1698</v>
      </c>
      <c r="G50" s="34">
        <v>432</v>
      </c>
      <c r="H50" s="33">
        <v>130</v>
      </c>
      <c r="I50" s="40">
        <v>223</v>
      </c>
      <c r="J50" s="40">
        <v>1381</v>
      </c>
      <c r="K50" s="34">
        <v>483</v>
      </c>
    </row>
    <row r="51" spans="1:11" ht="15.75" x14ac:dyDescent="0.25">
      <c r="A51" s="61" t="s">
        <v>20</v>
      </c>
      <c r="B51" s="33">
        <v>9</v>
      </c>
      <c r="C51" s="40">
        <v>814</v>
      </c>
      <c r="D51" s="34">
        <v>150</v>
      </c>
      <c r="E51" s="33">
        <v>33</v>
      </c>
      <c r="F51" s="40">
        <v>734</v>
      </c>
      <c r="G51" s="34">
        <v>206</v>
      </c>
      <c r="H51" s="33">
        <v>43</v>
      </c>
      <c r="I51" s="40">
        <v>66</v>
      </c>
      <c r="J51" s="40">
        <v>650</v>
      </c>
      <c r="K51" s="34">
        <v>214</v>
      </c>
    </row>
    <row r="52" spans="1:11" ht="15.75" x14ac:dyDescent="0.25">
      <c r="A52" s="61" t="s">
        <v>21</v>
      </c>
      <c r="B52" s="33">
        <v>2</v>
      </c>
      <c r="C52" s="40">
        <v>149</v>
      </c>
      <c r="D52" s="34">
        <v>7</v>
      </c>
      <c r="E52" s="33">
        <v>10</v>
      </c>
      <c r="F52" s="40">
        <v>140</v>
      </c>
      <c r="G52" s="34">
        <v>8</v>
      </c>
      <c r="H52" s="33" t="s">
        <v>25</v>
      </c>
      <c r="I52" s="40">
        <v>4</v>
      </c>
      <c r="J52" s="40">
        <v>138</v>
      </c>
      <c r="K52" s="34">
        <v>16</v>
      </c>
    </row>
    <row r="53" spans="1:11" ht="15.75" x14ac:dyDescent="0.25">
      <c r="A53" s="61" t="s">
        <v>22</v>
      </c>
      <c r="B53" s="33">
        <v>2</v>
      </c>
      <c r="C53" s="40">
        <v>42</v>
      </c>
      <c r="D53" s="34">
        <v>2</v>
      </c>
      <c r="E53" s="33" t="s">
        <v>25</v>
      </c>
      <c r="F53" s="40">
        <v>38</v>
      </c>
      <c r="G53" s="34">
        <v>8</v>
      </c>
      <c r="H53" s="33">
        <v>1</v>
      </c>
      <c r="I53" s="40">
        <v>2</v>
      </c>
      <c r="J53" s="40">
        <v>36</v>
      </c>
      <c r="K53" s="34">
        <v>7</v>
      </c>
    </row>
    <row r="54" spans="1:11" ht="15.75" x14ac:dyDescent="0.25">
      <c r="A54" s="61" t="s">
        <v>23</v>
      </c>
      <c r="B54" s="33" t="s">
        <v>25</v>
      </c>
      <c r="C54" s="40">
        <v>19</v>
      </c>
      <c r="D54" s="34">
        <v>3</v>
      </c>
      <c r="E54" s="33">
        <v>1</v>
      </c>
      <c r="F54" s="40">
        <v>18</v>
      </c>
      <c r="G54" s="34">
        <v>3</v>
      </c>
      <c r="H54" s="33" t="s">
        <v>25</v>
      </c>
      <c r="I54" s="40">
        <v>2</v>
      </c>
      <c r="J54" s="40">
        <v>14</v>
      </c>
      <c r="K54" s="34">
        <v>6</v>
      </c>
    </row>
    <row r="55" spans="1:11" ht="16.5" thickBot="1" x14ac:dyDescent="0.3">
      <c r="A55" s="119" t="s">
        <v>7</v>
      </c>
      <c r="B55" s="37">
        <v>547</v>
      </c>
      <c r="C55" s="41">
        <v>9305</v>
      </c>
      <c r="D55" s="38">
        <v>1882</v>
      </c>
      <c r="E55" s="37">
        <v>628</v>
      </c>
      <c r="F55" s="41">
        <v>8149</v>
      </c>
      <c r="G55" s="38">
        <v>2957</v>
      </c>
      <c r="H55" s="37">
        <v>550</v>
      </c>
      <c r="I55" s="41">
        <v>1125</v>
      </c>
      <c r="J55" s="41">
        <v>6998</v>
      </c>
      <c r="K55" s="38">
        <v>3061</v>
      </c>
    </row>
    <row r="57" spans="1:11" ht="15.75" x14ac:dyDescent="0.25">
      <c r="A57" s="144" t="s">
        <v>8</v>
      </c>
    </row>
  </sheetData>
  <mergeCells count="15">
    <mergeCell ref="A22:A23"/>
    <mergeCell ref="B22:D22"/>
    <mergeCell ref="E22:G22"/>
    <mergeCell ref="H22:K22"/>
    <mergeCell ref="A40:A41"/>
    <mergeCell ref="B40:D40"/>
    <mergeCell ref="E40:G40"/>
    <mergeCell ref="H40:K40"/>
    <mergeCell ref="A39:K39"/>
    <mergeCell ref="A21:K21"/>
    <mergeCell ref="A3:K3"/>
    <mergeCell ref="A4:A5"/>
    <mergeCell ref="B4:D4"/>
    <mergeCell ref="E4:G4"/>
    <mergeCell ref="H4:K4"/>
  </mergeCells>
  <hyperlinks>
    <hyperlink ref="J1" location="'Table of Contents'!C2" display="Back to Table of Contents"/>
  </hyperlinks>
  <pageMargins left="0.75" right="0.75" top="1" bottom="1" header="0.5" footer="0.5"/>
  <pageSetup paperSize="9" scale="62" orientation="portrait" r:id="rId1"/>
  <legacyDrawing r:id="rId2"/>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zoomScaleNormal="100" workbookViewId="0"/>
  </sheetViews>
  <sheetFormatPr defaultRowHeight="15" x14ac:dyDescent="0.25"/>
  <cols>
    <col min="1" max="1" width="12.85546875" customWidth="1"/>
    <col min="2" max="3" width="11.85546875" customWidth="1"/>
  </cols>
  <sheetData>
    <row r="1" spans="1:10" x14ac:dyDescent="0.25">
      <c r="A1" s="8" t="s">
        <v>889</v>
      </c>
      <c r="J1" s="7" t="s">
        <v>892</v>
      </c>
    </row>
    <row r="2" spans="1:10" ht="15.75" thickBot="1" x14ac:dyDescent="0.3">
      <c r="A2" s="2"/>
    </row>
    <row r="3" spans="1:10" x14ac:dyDescent="0.25">
      <c r="A3" s="401" t="s">
        <v>1</v>
      </c>
      <c r="B3" s="192" t="s">
        <v>969</v>
      </c>
      <c r="C3" s="126" t="s">
        <v>970</v>
      </c>
    </row>
    <row r="4" spans="1:10" ht="15.75" thickBot="1" x14ac:dyDescent="0.3">
      <c r="A4" s="402"/>
      <c r="B4" s="193" t="s">
        <v>965</v>
      </c>
      <c r="C4" s="177" t="s">
        <v>965</v>
      </c>
    </row>
    <row r="5" spans="1:10" ht="15.75" x14ac:dyDescent="0.25">
      <c r="A5" s="194">
        <v>2003</v>
      </c>
      <c r="B5" s="195">
        <v>40.6</v>
      </c>
      <c r="C5" s="196">
        <v>41</v>
      </c>
    </row>
    <row r="6" spans="1:10" ht="15.75" x14ac:dyDescent="0.25">
      <c r="A6" s="197">
        <v>2004</v>
      </c>
      <c r="B6" s="198">
        <v>41</v>
      </c>
      <c r="C6" s="3">
        <v>41</v>
      </c>
    </row>
    <row r="7" spans="1:10" ht="15.75" x14ac:dyDescent="0.25">
      <c r="A7" s="197">
        <v>2005</v>
      </c>
      <c r="B7" s="198">
        <v>41.2</v>
      </c>
      <c r="C7" s="3">
        <v>41</v>
      </c>
    </row>
    <row r="8" spans="1:10" ht="15.75" x14ac:dyDescent="0.25">
      <c r="A8" s="197">
        <v>2006</v>
      </c>
      <c r="B8" s="198">
        <v>41.1</v>
      </c>
      <c r="C8" s="3">
        <v>41</v>
      </c>
    </row>
    <row r="9" spans="1:10" ht="15.75" x14ac:dyDescent="0.25">
      <c r="A9" s="197">
        <v>2007</v>
      </c>
      <c r="B9" s="198">
        <v>41.1</v>
      </c>
      <c r="C9" s="3">
        <v>41</v>
      </c>
    </row>
    <row r="10" spans="1:10" ht="15.75" x14ac:dyDescent="0.25">
      <c r="A10" s="197">
        <v>2008</v>
      </c>
      <c r="B10" s="198">
        <v>41.3</v>
      </c>
      <c r="C10" s="3">
        <v>42</v>
      </c>
    </row>
    <row r="11" spans="1:10" ht="15.75" x14ac:dyDescent="0.25">
      <c r="A11" s="197">
        <v>2009</v>
      </c>
      <c r="B11" s="198">
        <v>41.6</v>
      </c>
      <c r="C11" s="3">
        <v>42</v>
      </c>
    </row>
    <row r="12" spans="1:10" ht="15.75" x14ac:dyDescent="0.25">
      <c r="A12" s="197">
        <v>2010</v>
      </c>
      <c r="B12" s="198">
        <v>41.8</v>
      </c>
      <c r="C12" s="3">
        <v>42</v>
      </c>
    </row>
    <row r="13" spans="1:10" ht="15.75" x14ac:dyDescent="0.25">
      <c r="A13" s="197">
        <v>2011</v>
      </c>
      <c r="B13" s="198">
        <v>42.1</v>
      </c>
      <c r="C13" s="3">
        <v>42</v>
      </c>
    </row>
    <row r="14" spans="1:10" ht="15.75" x14ac:dyDescent="0.25">
      <c r="A14" s="197">
        <v>2012</v>
      </c>
      <c r="B14" s="198">
        <v>42.3</v>
      </c>
      <c r="C14" s="3">
        <v>42</v>
      </c>
    </row>
    <row r="15" spans="1:10" ht="15.75" x14ac:dyDescent="0.25">
      <c r="A15" s="197">
        <v>2013</v>
      </c>
      <c r="B15" s="198">
        <v>42.7</v>
      </c>
      <c r="C15" s="3">
        <v>43</v>
      </c>
    </row>
    <row r="16" spans="1:10" ht="15.75" x14ac:dyDescent="0.25">
      <c r="A16" s="197">
        <v>2014</v>
      </c>
      <c r="B16" s="198">
        <v>42.9</v>
      </c>
      <c r="C16" s="3">
        <v>43</v>
      </c>
    </row>
    <row r="17" spans="1:3" ht="15.75" x14ac:dyDescent="0.25">
      <c r="A17" s="197">
        <v>2015</v>
      </c>
      <c r="B17" s="198">
        <v>43.1</v>
      </c>
      <c r="C17" s="3">
        <v>43</v>
      </c>
    </row>
    <row r="18" spans="1:3" ht="15.75" x14ac:dyDescent="0.25">
      <c r="A18" s="197">
        <v>2016</v>
      </c>
      <c r="B18" s="198">
        <v>43.2</v>
      </c>
      <c r="C18" s="3">
        <v>43</v>
      </c>
    </row>
    <row r="19" spans="1:3" ht="15.75" x14ac:dyDescent="0.25">
      <c r="A19" s="197">
        <v>2017</v>
      </c>
      <c r="B19" s="198">
        <v>43.4</v>
      </c>
      <c r="C19" s="3">
        <v>43</v>
      </c>
    </row>
    <row r="20" spans="1:3" ht="15.75" x14ac:dyDescent="0.25">
      <c r="A20" s="197">
        <v>2018</v>
      </c>
      <c r="B20" s="198">
        <v>43.6</v>
      </c>
      <c r="C20" s="3">
        <v>44</v>
      </c>
    </row>
    <row r="21" spans="1:3" ht="15.75" x14ac:dyDescent="0.25">
      <c r="A21" s="197">
        <v>2019</v>
      </c>
      <c r="B21" s="198">
        <v>43.7</v>
      </c>
      <c r="C21" s="3">
        <v>44</v>
      </c>
    </row>
    <row r="22" spans="1:3" ht="15.75" x14ac:dyDescent="0.25">
      <c r="A22" s="197">
        <v>2020</v>
      </c>
      <c r="B22" s="198">
        <v>43.6</v>
      </c>
      <c r="C22" s="3">
        <v>44</v>
      </c>
    </row>
    <row r="23" spans="1:3" ht="15.75" x14ac:dyDescent="0.25">
      <c r="A23" s="197">
        <v>2021</v>
      </c>
      <c r="B23" s="198">
        <v>43.5</v>
      </c>
      <c r="C23" s="3">
        <v>44</v>
      </c>
    </row>
    <row r="24" spans="1:3" ht="16.5" thickBot="1" x14ac:dyDescent="0.3">
      <c r="A24" s="199">
        <v>2022</v>
      </c>
      <c r="B24" s="200">
        <v>43.4</v>
      </c>
      <c r="C24" s="4">
        <v>43</v>
      </c>
    </row>
    <row r="26" spans="1:3" ht="30" x14ac:dyDescent="0.25">
      <c r="A26" s="149" t="s">
        <v>8</v>
      </c>
    </row>
  </sheetData>
  <mergeCells count="1">
    <mergeCell ref="A3:A4"/>
  </mergeCells>
  <hyperlinks>
    <hyperlink ref="J1" location="'Table of Contents'!C2" display="Back to Table of Contents"/>
  </hyperlinks>
  <pageMargins left="0.75" right="0.75" top="1" bottom="1" header="0.5" footer="0.5"/>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showGridLines="0" zoomScaleNormal="100" workbookViewId="0"/>
  </sheetViews>
  <sheetFormatPr defaultRowHeight="15" x14ac:dyDescent="0.25"/>
  <cols>
    <col min="1" max="1" width="75" customWidth="1"/>
    <col min="2" max="5" width="9.5703125" customWidth="1"/>
    <col min="6" max="6" width="9.85546875" bestFit="1" customWidth="1"/>
    <col min="7" max="9" width="10.42578125" bestFit="1" customWidth="1"/>
    <col min="10" max="10" width="9.85546875" customWidth="1"/>
    <col min="11" max="14" width="9.5703125" customWidth="1"/>
    <col min="15" max="15" width="11.42578125" customWidth="1"/>
  </cols>
  <sheetData>
    <row r="1" spans="1:15" x14ac:dyDescent="0.25">
      <c r="A1" s="8" t="s">
        <v>879</v>
      </c>
      <c r="J1" s="7" t="s">
        <v>892</v>
      </c>
    </row>
    <row r="2" spans="1:15" ht="15.75" thickBot="1" x14ac:dyDescent="0.3">
      <c r="A2" s="2"/>
    </row>
    <row r="3" spans="1:15" ht="15" customHeight="1" thickBot="1" x14ac:dyDescent="0.3">
      <c r="A3" s="298" t="s">
        <v>49</v>
      </c>
      <c r="B3" s="294" t="s">
        <v>10</v>
      </c>
      <c r="C3" s="294"/>
      <c r="D3" s="294"/>
      <c r="E3" s="294"/>
      <c r="F3" s="294"/>
      <c r="G3" s="294"/>
      <c r="H3" s="294"/>
      <c r="I3" s="294"/>
      <c r="J3" s="294"/>
      <c r="K3" s="294"/>
      <c r="L3" s="294"/>
      <c r="M3" s="294"/>
      <c r="N3" s="294"/>
      <c r="O3" s="296" t="s">
        <v>7</v>
      </c>
    </row>
    <row r="4" spans="1:15" ht="15.75" thickBot="1" x14ac:dyDescent="0.3">
      <c r="A4" s="299"/>
      <c r="B4" s="140" t="s">
        <v>11</v>
      </c>
      <c r="C4" s="124" t="s">
        <v>12</v>
      </c>
      <c r="D4" s="124" t="s">
        <v>13</v>
      </c>
      <c r="E4" s="124" t="s">
        <v>14</v>
      </c>
      <c r="F4" s="124" t="s">
        <v>15</v>
      </c>
      <c r="G4" s="124" t="s">
        <v>16</v>
      </c>
      <c r="H4" s="124" t="s">
        <v>17</v>
      </c>
      <c r="I4" s="124" t="s">
        <v>18</v>
      </c>
      <c r="J4" s="124" t="s">
        <v>19</v>
      </c>
      <c r="K4" s="124" t="s">
        <v>20</v>
      </c>
      <c r="L4" s="124" t="s">
        <v>21</v>
      </c>
      <c r="M4" s="124" t="s">
        <v>22</v>
      </c>
      <c r="N4" s="125" t="s">
        <v>23</v>
      </c>
      <c r="O4" s="297"/>
    </row>
    <row r="5" spans="1:15" ht="15.75" x14ac:dyDescent="0.25">
      <c r="A5" s="211" t="s">
        <v>285</v>
      </c>
      <c r="B5" s="47" t="s">
        <v>25</v>
      </c>
      <c r="C5" s="48">
        <v>1</v>
      </c>
      <c r="D5" s="48">
        <v>8</v>
      </c>
      <c r="E5" s="48">
        <v>6</v>
      </c>
      <c r="F5" s="48">
        <v>124</v>
      </c>
      <c r="G5" s="48">
        <v>1864</v>
      </c>
      <c r="H5" s="48">
        <v>705</v>
      </c>
      <c r="I5" s="48">
        <v>1195</v>
      </c>
      <c r="J5" s="48">
        <v>992</v>
      </c>
      <c r="K5" s="48">
        <v>465</v>
      </c>
      <c r="L5" s="48">
        <v>69</v>
      </c>
      <c r="M5" s="48">
        <v>20</v>
      </c>
      <c r="N5" s="49">
        <v>4</v>
      </c>
      <c r="O5" s="92">
        <v>5453</v>
      </c>
    </row>
    <row r="6" spans="1:15" ht="15.75" x14ac:dyDescent="0.25">
      <c r="A6" s="146" t="s">
        <v>56</v>
      </c>
      <c r="B6" s="33" t="s">
        <v>25</v>
      </c>
      <c r="C6" s="40">
        <v>1</v>
      </c>
      <c r="D6" s="40" t="s">
        <v>25</v>
      </c>
      <c r="E6" s="40">
        <v>16</v>
      </c>
      <c r="F6" s="40">
        <v>7</v>
      </c>
      <c r="G6" s="40">
        <v>17</v>
      </c>
      <c r="H6" s="40">
        <v>10</v>
      </c>
      <c r="I6" s="40">
        <v>62</v>
      </c>
      <c r="J6" s="40">
        <v>35</v>
      </c>
      <c r="K6" s="40">
        <v>19</v>
      </c>
      <c r="L6" s="40">
        <v>3</v>
      </c>
      <c r="M6" s="40" t="s">
        <v>25</v>
      </c>
      <c r="N6" s="34" t="s">
        <v>25</v>
      </c>
      <c r="O6" s="93">
        <v>170</v>
      </c>
    </row>
    <row r="7" spans="1:15" ht="15.75" x14ac:dyDescent="0.25">
      <c r="A7" s="146" t="s">
        <v>286</v>
      </c>
      <c r="B7" s="33" t="s">
        <v>25</v>
      </c>
      <c r="C7" s="40" t="s">
        <v>25</v>
      </c>
      <c r="D7" s="40" t="s">
        <v>25</v>
      </c>
      <c r="E7" s="40" t="s">
        <v>25</v>
      </c>
      <c r="F7" s="40">
        <v>1</v>
      </c>
      <c r="G7" s="40">
        <v>20</v>
      </c>
      <c r="H7" s="40">
        <v>38</v>
      </c>
      <c r="I7" s="40">
        <v>59</v>
      </c>
      <c r="J7" s="40">
        <v>53</v>
      </c>
      <c r="K7" s="40">
        <v>24</v>
      </c>
      <c r="L7" s="40">
        <v>3</v>
      </c>
      <c r="M7" s="40" t="s">
        <v>25</v>
      </c>
      <c r="N7" s="34" t="s">
        <v>25</v>
      </c>
      <c r="O7" s="93">
        <v>198</v>
      </c>
    </row>
    <row r="8" spans="1:15" ht="15.75" x14ac:dyDescent="0.25">
      <c r="A8" s="146" t="s">
        <v>57</v>
      </c>
      <c r="B8" s="33" t="s">
        <v>25</v>
      </c>
      <c r="C8" s="40">
        <v>50</v>
      </c>
      <c r="D8" s="40">
        <v>1</v>
      </c>
      <c r="E8" s="40">
        <v>9</v>
      </c>
      <c r="F8" s="40">
        <v>82</v>
      </c>
      <c r="G8" s="40">
        <v>212</v>
      </c>
      <c r="H8" s="40">
        <v>249</v>
      </c>
      <c r="I8" s="40">
        <v>474</v>
      </c>
      <c r="J8" s="40">
        <v>623</v>
      </c>
      <c r="K8" s="40">
        <v>344</v>
      </c>
      <c r="L8" s="40">
        <v>135</v>
      </c>
      <c r="M8" s="40">
        <v>30</v>
      </c>
      <c r="N8" s="34">
        <v>9</v>
      </c>
      <c r="O8" s="93">
        <v>2218</v>
      </c>
    </row>
    <row r="9" spans="1:15" ht="15.75" x14ac:dyDescent="0.25">
      <c r="A9" s="146" t="s">
        <v>58</v>
      </c>
      <c r="B9" s="33" t="s">
        <v>25</v>
      </c>
      <c r="C9" s="40" t="s">
        <v>25</v>
      </c>
      <c r="D9" s="40">
        <v>1</v>
      </c>
      <c r="E9" s="40">
        <v>22</v>
      </c>
      <c r="F9" s="40">
        <v>55</v>
      </c>
      <c r="G9" s="40">
        <v>317</v>
      </c>
      <c r="H9" s="40">
        <v>85</v>
      </c>
      <c r="I9" s="40">
        <v>104</v>
      </c>
      <c r="J9" s="40">
        <v>72</v>
      </c>
      <c r="K9" s="40">
        <v>51</v>
      </c>
      <c r="L9" s="40">
        <v>4</v>
      </c>
      <c r="M9" s="40">
        <v>1</v>
      </c>
      <c r="N9" s="34" t="s">
        <v>25</v>
      </c>
      <c r="O9" s="93">
        <v>712</v>
      </c>
    </row>
    <row r="10" spans="1:15" ht="15.75" x14ac:dyDescent="0.25">
      <c r="A10" s="146" t="s">
        <v>287</v>
      </c>
      <c r="B10" s="33" t="s">
        <v>25</v>
      </c>
      <c r="C10" s="40" t="s">
        <v>25</v>
      </c>
      <c r="D10" s="40" t="s">
        <v>25</v>
      </c>
      <c r="E10" s="40" t="s">
        <v>25</v>
      </c>
      <c r="F10" s="40">
        <v>1</v>
      </c>
      <c r="G10" s="40">
        <v>6</v>
      </c>
      <c r="H10" s="40">
        <v>13</v>
      </c>
      <c r="I10" s="40">
        <v>27</v>
      </c>
      <c r="J10" s="40">
        <v>38</v>
      </c>
      <c r="K10" s="40">
        <v>15</v>
      </c>
      <c r="L10" s="40">
        <v>3</v>
      </c>
      <c r="M10" s="40" t="s">
        <v>25</v>
      </c>
      <c r="N10" s="34" t="s">
        <v>25</v>
      </c>
      <c r="O10" s="93">
        <v>103</v>
      </c>
    </row>
    <row r="11" spans="1:15" ht="15.75" x14ac:dyDescent="0.25">
      <c r="A11" s="146" t="s">
        <v>288</v>
      </c>
      <c r="B11" s="33" t="s">
        <v>25</v>
      </c>
      <c r="C11" s="40" t="s">
        <v>25</v>
      </c>
      <c r="D11" s="40">
        <v>1</v>
      </c>
      <c r="E11" s="40">
        <v>1</v>
      </c>
      <c r="F11" s="40">
        <v>23</v>
      </c>
      <c r="G11" s="40">
        <v>96</v>
      </c>
      <c r="H11" s="40">
        <v>105</v>
      </c>
      <c r="I11" s="40">
        <v>145</v>
      </c>
      <c r="J11" s="40">
        <v>333</v>
      </c>
      <c r="K11" s="40">
        <v>75</v>
      </c>
      <c r="L11" s="40">
        <v>14</v>
      </c>
      <c r="M11" s="40">
        <v>3</v>
      </c>
      <c r="N11" s="34">
        <v>2</v>
      </c>
      <c r="O11" s="93">
        <v>798</v>
      </c>
    </row>
    <row r="12" spans="1:15" ht="15.75" x14ac:dyDescent="0.25">
      <c r="A12" s="146" t="s">
        <v>59</v>
      </c>
      <c r="B12" s="33" t="s">
        <v>25</v>
      </c>
      <c r="C12" s="40" t="s">
        <v>25</v>
      </c>
      <c r="D12" s="40" t="s">
        <v>25</v>
      </c>
      <c r="E12" s="40">
        <v>5</v>
      </c>
      <c r="F12" s="40">
        <v>48</v>
      </c>
      <c r="G12" s="40">
        <v>47</v>
      </c>
      <c r="H12" s="40">
        <v>59</v>
      </c>
      <c r="I12" s="40">
        <v>129</v>
      </c>
      <c r="J12" s="40">
        <v>83</v>
      </c>
      <c r="K12" s="40">
        <v>14</v>
      </c>
      <c r="L12" s="40">
        <v>5</v>
      </c>
      <c r="M12" s="40">
        <v>1</v>
      </c>
      <c r="N12" s="34" t="s">
        <v>25</v>
      </c>
      <c r="O12" s="93">
        <v>391</v>
      </c>
    </row>
    <row r="13" spans="1:15" ht="15.75" x14ac:dyDescent="0.25">
      <c r="A13" s="146" t="s">
        <v>60</v>
      </c>
      <c r="B13" s="33" t="s">
        <v>25</v>
      </c>
      <c r="C13" s="40" t="s">
        <v>25</v>
      </c>
      <c r="D13" s="40" t="s">
        <v>25</v>
      </c>
      <c r="E13" s="40" t="s">
        <v>25</v>
      </c>
      <c r="F13" s="40" t="s">
        <v>25</v>
      </c>
      <c r="G13" s="40">
        <v>22</v>
      </c>
      <c r="H13" s="40">
        <v>17</v>
      </c>
      <c r="I13" s="40">
        <v>35</v>
      </c>
      <c r="J13" s="40">
        <v>35</v>
      </c>
      <c r="K13" s="40">
        <v>18</v>
      </c>
      <c r="L13" s="40">
        <v>2</v>
      </c>
      <c r="M13" s="40">
        <v>1</v>
      </c>
      <c r="N13" s="34" t="s">
        <v>25</v>
      </c>
      <c r="O13" s="93">
        <v>130</v>
      </c>
    </row>
    <row r="14" spans="1:15" ht="15.75" x14ac:dyDescent="0.25">
      <c r="A14" s="146" t="s">
        <v>61</v>
      </c>
      <c r="B14" s="33" t="s">
        <v>25</v>
      </c>
      <c r="C14" s="40" t="s">
        <v>25</v>
      </c>
      <c r="D14" s="40" t="s">
        <v>25</v>
      </c>
      <c r="E14" s="40" t="s">
        <v>25</v>
      </c>
      <c r="F14" s="40">
        <v>4</v>
      </c>
      <c r="G14" s="40" t="s">
        <v>25</v>
      </c>
      <c r="H14" s="40">
        <v>1</v>
      </c>
      <c r="I14" s="40">
        <v>2</v>
      </c>
      <c r="J14" s="40">
        <v>2</v>
      </c>
      <c r="K14" s="40">
        <v>3</v>
      </c>
      <c r="L14" s="40">
        <v>1</v>
      </c>
      <c r="M14" s="40" t="s">
        <v>25</v>
      </c>
      <c r="N14" s="34" t="s">
        <v>25</v>
      </c>
      <c r="O14" s="93">
        <v>13</v>
      </c>
    </row>
    <row r="15" spans="1:15" ht="15.75" x14ac:dyDescent="0.25">
      <c r="A15" s="146" t="s">
        <v>289</v>
      </c>
      <c r="B15" s="33" t="s">
        <v>25</v>
      </c>
      <c r="C15" s="40" t="s">
        <v>25</v>
      </c>
      <c r="D15" s="40" t="s">
        <v>25</v>
      </c>
      <c r="E15" s="40" t="s">
        <v>25</v>
      </c>
      <c r="F15" s="40" t="s">
        <v>25</v>
      </c>
      <c r="G15" s="40">
        <v>22</v>
      </c>
      <c r="H15" s="40">
        <v>77</v>
      </c>
      <c r="I15" s="40">
        <v>220</v>
      </c>
      <c r="J15" s="40">
        <v>127</v>
      </c>
      <c r="K15" s="40">
        <v>47</v>
      </c>
      <c r="L15" s="40">
        <v>8</v>
      </c>
      <c r="M15" s="40">
        <v>2</v>
      </c>
      <c r="N15" s="34" t="s">
        <v>25</v>
      </c>
      <c r="O15" s="93">
        <v>503</v>
      </c>
    </row>
    <row r="16" spans="1:15" ht="15.75" x14ac:dyDescent="0.25">
      <c r="A16" s="146" t="s">
        <v>62</v>
      </c>
      <c r="B16" s="33" t="s">
        <v>25</v>
      </c>
      <c r="C16" s="40" t="s">
        <v>25</v>
      </c>
      <c r="D16" s="40">
        <v>1</v>
      </c>
      <c r="E16" s="40">
        <v>67</v>
      </c>
      <c r="F16" s="40">
        <v>44</v>
      </c>
      <c r="G16" s="40">
        <v>445</v>
      </c>
      <c r="H16" s="40">
        <v>282</v>
      </c>
      <c r="I16" s="40">
        <v>172</v>
      </c>
      <c r="J16" s="40">
        <v>213</v>
      </c>
      <c r="K16" s="40">
        <v>178</v>
      </c>
      <c r="L16" s="40">
        <v>9</v>
      </c>
      <c r="M16" s="40">
        <v>6</v>
      </c>
      <c r="N16" s="34" t="s">
        <v>25</v>
      </c>
      <c r="O16" s="93">
        <v>1417</v>
      </c>
    </row>
    <row r="17" spans="1:15" ht="15.75" x14ac:dyDescent="0.25">
      <c r="A17" s="146" t="s">
        <v>290</v>
      </c>
      <c r="B17" s="33" t="s">
        <v>25</v>
      </c>
      <c r="C17" s="40" t="s">
        <v>25</v>
      </c>
      <c r="D17" s="40" t="s">
        <v>25</v>
      </c>
      <c r="E17" s="40">
        <v>7</v>
      </c>
      <c r="F17" s="40">
        <v>1</v>
      </c>
      <c r="G17" s="40">
        <v>3</v>
      </c>
      <c r="H17" s="40">
        <v>24</v>
      </c>
      <c r="I17" s="40">
        <v>51</v>
      </c>
      <c r="J17" s="40">
        <v>40</v>
      </c>
      <c r="K17" s="40">
        <v>40</v>
      </c>
      <c r="L17" s="40">
        <v>3</v>
      </c>
      <c r="M17" s="40">
        <v>1</v>
      </c>
      <c r="N17" s="34" t="s">
        <v>25</v>
      </c>
      <c r="O17" s="93">
        <v>170</v>
      </c>
    </row>
    <row r="18" spans="1:15" ht="15.75" x14ac:dyDescent="0.25">
      <c r="A18" s="146" t="s">
        <v>291</v>
      </c>
      <c r="B18" s="33" t="s">
        <v>25</v>
      </c>
      <c r="C18" s="40" t="s">
        <v>25</v>
      </c>
      <c r="D18" s="40" t="s">
        <v>25</v>
      </c>
      <c r="E18" s="40" t="s">
        <v>25</v>
      </c>
      <c r="F18" s="40">
        <v>2</v>
      </c>
      <c r="G18" s="40">
        <v>77</v>
      </c>
      <c r="H18" s="40">
        <v>63</v>
      </c>
      <c r="I18" s="40">
        <v>85</v>
      </c>
      <c r="J18" s="40">
        <v>65</v>
      </c>
      <c r="K18" s="40">
        <v>23</v>
      </c>
      <c r="L18" s="40">
        <v>5</v>
      </c>
      <c r="M18" s="40" t="s">
        <v>25</v>
      </c>
      <c r="N18" s="34" t="s">
        <v>25</v>
      </c>
      <c r="O18" s="93">
        <v>320</v>
      </c>
    </row>
    <row r="19" spans="1:15" ht="15.75" x14ac:dyDescent="0.25">
      <c r="A19" s="146" t="s">
        <v>292</v>
      </c>
      <c r="B19" s="33" t="s">
        <v>25</v>
      </c>
      <c r="C19" s="40" t="s">
        <v>25</v>
      </c>
      <c r="D19" s="40">
        <v>2</v>
      </c>
      <c r="E19" s="40">
        <v>1</v>
      </c>
      <c r="F19" s="40">
        <v>19</v>
      </c>
      <c r="G19" s="40">
        <v>37</v>
      </c>
      <c r="H19" s="40">
        <v>58</v>
      </c>
      <c r="I19" s="40">
        <v>118</v>
      </c>
      <c r="J19" s="40">
        <v>119</v>
      </c>
      <c r="K19" s="40">
        <v>65</v>
      </c>
      <c r="L19" s="40">
        <v>16</v>
      </c>
      <c r="M19" s="40">
        <v>6</v>
      </c>
      <c r="N19" s="34">
        <v>1</v>
      </c>
      <c r="O19" s="93">
        <v>442</v>
      </c>
    </row>
    <row r="20" spans="1:15" ht="15.75" x14ac:dyDescent="0.25">
      <c r="A20" s="146" t="s">
        <v>293</v>
      </c>
      <c r="B20" s="33" t="s">
        <v>25</v>
      </c>
      <c r="C20" s="40" t="s">
        <v>25</v>
      </c>
      <c r="D20" s="40" t="s">
        <v>25</v>
      </c>
      <c r="E20" s="40" t="s">
        <v>25</v>
      </c>
      <c r="F20" s="40" t="s">
        <v>25</v>
      </c>
      <c r="G20" s="40">
        <v>1</v>
      </c>
      <c r="H20" s="40">
        <v>3</v>
      </c>
      <c r="I20" s="40">
        <v>8</v>
      </c>
      <c r="J20" s="40">
        <v>22</v>
      </c>
      <c r="K20" s="40">
        <v>7</v>
      </c>
      <c r="L20" s="40">
        <v>2</v>
      </c>
      <c r="M20" s="40">
        <v>2</v>
      </c>
      <c r="N20" s="34" t="s">
        <v>25</v>
      </c>
      <c r="O20" s="93">
        <v>45</v>
      </c>
    </row>
    <row r="21" spans="1:15" ht="15.75" x14ac:dyDescent="0.25">
      <c r="A21" s="146" t="s">
        <v>64</v>
      </c>
      <c r="B21" s="33" t="s">
        <v>25</v>
      </c>
      <c r="C21" s="40" t="s">
        <v>25</v>
      </c>
      <c r="D21" s="40" t="s">
        <v>25</v>
      </c>
      <c r="E21" s="40" t="s">
        <v>25</v>
      </c>
      <c r="F21" s="40" t="s">
        <v>25</v>
      </c>
      <c r="G21" s="40">
        <v>8</v>
      </c>
      <c r="H21" s="40">
        <v>21</v>
      </c>
      <c r="I21" s="40">
        <v>17</v>
      </c>
      <c r="J21" s="40">
        <v>14</v>
      </c>
      <c r="K21" s="40">
        <v>22</v>
      </c>
      <c r="L21" s="40">
        <v>19</v>
      </c>
      <c r="M21" s="40">
        <v>4</v>
      </c>
      <c r="N21" s="34">
        <v>1</v>
      </c>
      <c r="O21" s="93">
        <v>106</v>
      </c>
    </row>
    <row r="22" spans="1:15" ht="15.75" x14ac:dyDescent="0.25">
      <c r="A22" s="146" t="s">
        <v>294</v>
      </c>
      <c r="B22" s="33" t="s">
        <v>25</v>
      </c>
      <c r="C22" s="40" t="s">
        <v>25</v>
      </c>
      <c r="D22" s="40" t="s">
        <v>25</v>
      </c>
      <c r="E22" s="40" t="s">
        <v>25</v>
      </c>
      <c r="F22" s="40" t="s">
        <v>25</v>
      </c>
      <c r="G22" s="40" t="s">
        <v>25</v>
      </c>
      <c r="H22" s="40" t="s">
        <v>25</v>
      </c>
      <c r="I22" s="40" t="s">
        <v>25</v>
      </c>
      <c r="J22" s="40" t="s">
        <v>25</v>
      </c>
      <c r="K22" s="40">
        <v>1</v>
      </c>
      <c r="L22" s="40">
        <v>3</v>
      </c>
      <c r="M22" s="40">
        <v>1</v>
      </c>
      <c r="N22" s="34">
        <v>1</v>
      </c>
      <c r="O22" s="93">
        <v>6</v>
      </c>
    </row>
    <row r="23" spans="1:15" ht="15.75" x14ac:dyDescent="0.25">
      <c r="A23" s="146" t="s">
        <v>295</v>
      </c>
      <c r="B23" s="33" t="s">
        <v>25</v>
      </c>
      <c r="C23" s="40" t="s">
        <v>25</v>
      </c>
      <c r="D23" s="40">
        <v>13</v>
      </c>
      <c r="E23" s="40">
        <v>134</v>
      </c>
      <c r="F23" s="40">
        <v>141</v>
      </c>
      <c r="G23" s="40">
        <v>388</v>
      </c>
      <c r="H23" s="40">
        <v>454</v>
      </c>
      <c r="I23" s="40">
        <v>964</v>
      </c>
      <c r="J23" s="40">
        <v>1047</v>
      </c>
      <c r="K23" s="40">
        <v>474</v>
      </c>
      <c r="L23" s="40">
        <v>74</v>
      </c>
      <c r="M23" s="40">
        <v>19</v>
      </c>
      <c r="N23" s="34">
        <v>6</v>
      </c>
      <c r="O23" s="93">
        <v>3714</v>
      </c>
    </row>
    <row r="24" spans="1:15" ht="15.75" x14ac:dyDescent="0.25">
      <c r="A24" s="146" t="s">
        <v>79</v>
      </c>
      <c r="B24" s="33">
        <v>1</v>
      </c>
      <c r="C24" s="40" t="s">
        <v>25</v>
      </c>
      <c r="D24" s="40">
        <v>4</v>
      </c>
      <c r="E24" s="40">
        <v>1</v>
      </c>
      <c r="F24" s="40">
        <v>65</v>
      </c>
      <c r="G24" s="40">
        <v>60</v>
      </c>
      <c r="H24" s="40">
        <v>155</v>
      </c>
      <c r="I24" s="40">
        <v>499</v>
      </c>
      <c r="J24" s="40">
        <v>601</v>
      </c>
      <c r="K24" s="40">
        <v>306</v>
      </c>
      <c r="L24" s="40">
        <v>18</v>
      </c>
      <c r="M24" s="40">
        <v>6</v>
      </c>
      <c r="N24" s="34" t="s">
        <v>25</v>
      </c>
      <c r="O24" s="93">
        <v>1716</v>
      </c>
    </row>
    <row r="25" spans="1:15" ht="15.75" x14ac:dyDescent="0.25">
      <c r="A25" s="146" t="s">
        <v>80</v>
      </c>
      <c r="B25" s="33" t="s">
        <v>25</v>
      </c>
      <c r="C25" s="40">
        <v>1</v>
      </c>
      <c r="D25" s="40" t="s">
        <v>25</v>
      </c>
      <c r="E25" s="40" t="s">
        <v>25</v>
      </c>
      <c r="F25" s="40">
        <v>10</v>
      </c>
      <c r="G25" s="40">
        <v>46</v>
      </c>
      <c r="H25" s="40">
        <v>81</v>
      </c>
      <c r="I25" s="40">
        <v>103</v>
      </c>
      <c r="J25" s="40">
        <v>87</v>
      </c>
      <c r="K25" s="40">
        <v>35</v>
      </c>
      <c r="L25" s="40">
        <v>8</v>
      </c>
      <c r="M25" s="40">
        <v>2</v>
      </c>
      <c r="N25" s="34">
        <v>1</v>
      </c>
      <c r="O25" s="93">
        <v>374</v>
      </c>
    </row>
    <row r="26" spans="1:15" ht="15.75" x14ac:dyDescent="0.25">
      <c r="A26" s="146" t="s">
        <v>81</v>
      </c>
      <c r="B26" s="33" t="s">
        <v>25</v>
      </c>
      <c r="C26" s="40" t="s">
        <v>25</v>
      </c>
      <c r="D26" s="40">
        <v>2</v>
      </c>
      <c r="E26" s="40" t="s">
        <v>25</v>
      </c>
      <c r="F26" s="40" t="s">
        <v>25</v>
      </c>
      <c r="G26" s="40" t="s">
        <v>25</v>
      </c>
      <c r="H26" s="40">
        <v>1</v>
      </c>
      <c r="I26" s="40">
        <v>9</v>
      </c>
      <c r="J26" s="40">
        <v>6</v>
      </c>
      <c r="K26" s="40">
        <v>10</v>
      </c>
      <c r="L26" s="40">
        <v>1</v>
      </c>
      <c r="M26" s="40" t="s">
        <v>25</v>
      </c>
      <c r="N26" s="34" t="s">
        <v>25</v>
      </c>
      <c r="O26" s="93">
        <v>29</v>
      </c>
    </row>
    <row r="27" spans="1:15" ht="15.75" x14ac:dyDescent="0.25">
      <c r="A27" s="146" t="s">
        <v>296</v>
      </c>
      <c r="B27" s="33" t="s">
        <v>25</v>
      </c>
      <c r="C27" s="40" t="s">
        <v>25</v>
      </c>
      <c r="D27" s="40" t="s">
        <v>25</v>
      </c>
      <c r="E27" s="40">
        <v>4</v>
      </c>
      <c r="F27" s="40">
        <v>18</v>
      </c>
      <c r="G27" s="40">
        <v>26</v>
      </c>
      <c r="H27" s="40">
        <v>45</v>
      </c>
      <c r="I27" s="40">
        <v>98</v>
      </c>
      <c r="J27" s="40">
        <v>47</v>
      </c>
      <c r="K27" s="40">
        <v>14</v>
      </c>
      <c r="L27" s="40">
        <v>4</v>
      </c>
      <c r="M27" s="40" t="s">
        <v>25</v>
      </c>
      <c r="N27" s="34" t="s">
        <v>25</v>
      </c>
      <c r="O27" s="93">
        <v>256</v>
      </c>
    </row>
    <row r="28" spans="1:15" ht="15.75" x14ac:dyDescent="0.25">
      <c r="A28" s="146" t="s">
        <v>297</v>
      </c>
      <c r="B28" s="33" t="s">
        <v>25</v>
      </c>
      <c r="C28" s="40" t="s">
        <v>25</v>
      </c>
      <c r="D28" s="40" t="s">
        <v>25</v>
      </c>
      <c r="E28" s="40">
        <v>2</v>
      </c>
      <c r="F28" s="40">
        <v>1</v>
      </c>
      <c r="G28" s="40">
        <v>6</v>
      </c>
      <c r="H28" s="40">
        <v>26</v>
      </c>
      <c r="I28" s="40">
        <v>94</v>
      </c>
      <c r="J28" s="40">
        <v>87</v>
      </c>
      <c r="K28" s="40">
        <v>55</v>
      </c>
      <c r="L28" s="40">
        <v>9</v>
      </c>
      <c r="M28" s="40">
        <v>3</v>
      </c>
      <c r="N28" s="34" t="s">
        <v>25</v>
      </c>
      <c r="O28" s="93">
        <v>283</v>
      </c>
    </row>
    <row r="29" spans="1:15" ht="15.75" x14ac:dyDescent="0.25">
      <c r="A29" s="146" t="s">
        <v>298</v>
      </c>
      <c r="B29" s="33" t="s">
        <v>25</v>
      </c>
      <c r="C29" s="40" t="s">
        <v>25</v>
      </c>
      <c r="D29" s="40" t="s">
        <v>25</v>
      </c>
      <c r="E29" s="40" t="s">
        <v>25</v>
      </c>
      <c r="F29" s="40" t="s">
        <v>25</v>
      </c>
      <c r="G29" s="40" t="s">
        <v>25</v>
      </c>
      <c r="H29" s="40" t="s">
        <v>25</v>
      </c>
      <c r="I29" s="40" t="s">
        <v>25</v>
      </c>
      <c r="J29" s="40">
        <v>1</v>
      </c>
      <c r="K29" s="40">
        <v>1</v>
      </c>
      <c r="L29" s="40" t="s">
        <v>25</v>
      </c>
      <c r="M29" s="40" t="s">
        <v>25</v>
      </c>
      <c r="N29" s="34" t="s">
        <v>25</v>
      </c>
      <c r="O29" s="93">
        <v>2</v>
      </c>
    </row>
    <row r="30" spans="1:15" ht="15.75" x14ac:dyDescent="0.25">
      <c r="A30" s="146" t="s">
        <v>70</v>
      </c>
      <c r="B30" s="33">
        <v>112</v>
      </c>
      <c r="C30" s="40">
        <v>239</v>
      </c>
      <c r="D30" s="40">
        <v>58</v>
      </c>
      <c r="E30" s="40">
        <v>349</v>
      </c>
      <c r="F30" s="40">
        <v>891</v>
      </c>
      <c r="G30" s="40">
        <v>1595</v>
      </c>
      <c r="H30" s="40">
        <v>2745</v>
      </c>
      <c r="I30" s="40">
        <v>5199</v>
      </c>
      <c r="J30" s="40">
        <v>4036</v>
      </c>
      <c r="K30" s="40">
        <v>1955</v>
      </c>
      <c r="L30" s="40">
        <v>122</v>
      </c>
      <c r="M30" s="40">
        <v>53</v>
      </c>
      <c r="N30" s="34">
        <v>9</v>
      </c>
      <c r="O30" s="93">
        <v>17363</v>
      </c>
    </row>
    <row r="31" spans="1:15" ht="15.75" x14ac:dyDescent="0.25">
      <c r="A31" s="146" t="s">
        <v>71</v>
      </c>
      <c r="B31" s="33" t="s">
        <v>25</v>
      </c>
      <c r="C31" s="40" t="s">
        <v>25</v>
      </c>
      <c r="D31" s="40" t="s">
        <v>25</v>
      </c>
      <c r="E31" s="40" t="s">
        <v>25</v>
      </c>
      <c r="F31" s="40">
        <v>70</v>
      </c>
      <c r="G31" s="40">
        <v>162</v>
      </c>
      <c r="H31" s="40">
        <v>102</v>
      </c>
      <c r="I31" s="40">
        <v>101</v>
      </c>
      <c r="J31" s="40">
        <v>90</v>
      </c>
      <c r="K31" s="40">
        <v>43</v>
      </c>
      <c r="L31" s="40">
        <v>5</v>
      </c>
      <c r="M31" s="40">
        <v>3</v>
      </c>
      <c r="N31" s="34" t="s">
        <v>25</v>
      </c>
      <c r="O31" s="93">
        <v>576</v>
      </c>
    </row>
    <row r="32" spans="1:15" ht="15.75" x14ac:dyDescent="0.25">
      <c r="A32" s="146" t="s">
        <v>299</v>
      </c>
      <c r="B32" s="33">
        <v>4</v>
      </c>
      <c r="C32" s="40">
        <v>1</v>
      </c>
      <c r="D32" s="40" t="s">
        <v>25</v>
      </c>
      <c r="E32" s="40">
        <v>26</v>
      </c>
      <c r="F32" s="40">
        <v>24</v>
      </c>
      <c r="G32" s="40">
        <v>149</v>
      </c>
      <c r="H32" s="40">
        <v>176</v>
      </c>
      <c r="I32" s="40">
        <v>303</v>
      </c>
      <c r="J32" s="40">
        <v>401</v>
      </c>
      <c r="K32" s="40">
        <v>168</v>
      </c>
      <c r="L32" s="40">
        <v>41</v>
      </c>
      <c r="M32" s="40">
        <v>12</v>
      </c>
      <c r="N32" s="34">
        <v>4</v>
      </c>
      <c r="O32" s="93">
        <v>1309</v>
      </c>
    </row>
    <row r="33" spans="1:15" ht="15.75" x14ac:dyDescent="0.25">
      <c r="A33" s="146" t="s">
        <v>72</v>
      </c>
      <c r="B33" s="33" t="s">
        <v>25</v>
      </c>
      <c r="C33" s="40" t="s">
        <v>25</v>
      </c>
      <c r="D33" s="40" t="s">
        <v>25</v>
      </c>
      <c r="E33" s="40">
        <v>1</v>
      </c>
      <c r="F33" s="40">
        <v>4</v>
      </c>
      <c r="G33" s="40">
        <v>14</v>
      </c>
      <c r="H33" s="40">
        <v>26</v>
      </c>
      <c r="I33" s="40">
        <v>46</v>
      </c>
      <c r="J33" s="40">
        <v>55</v>
      </c>
      <c r="K33" s="40">
        <v>24</v>
      </c>
      <c r="L33" s="40">
        <v>5</v>
      </c>
      <c r="M33" s="40">
        <v>1</v>
      </c>
      <c r="N33" s="34" t="s">
        <v>25</v>
      </c>
      <c r="O33" s="93">
        <v>176</v>
      </c>
    </row>
    <row r="34" spans="1:15" ht="15.75" x14ac:dyDescent="0.25">
      <c r="A34" s="146" t="s">
        <v>300</v>
      </c>
      <c r="B34" s="33" t="s">
        <v>25</v>
      </c>
      <c r="C34" s="40" t="s">
        <v>25</v>
      </c>
      <c r="D34" s="40" t="s">
        <v>25</v>
      </c>
      <c r="E34" s="40" t="s">
        <v>25</v>
      </c>
      <c r="F34" s="40" t="s">
        <v>25</v>
      </c>
      <c r="G34" s="40">
        <v>4</v>
      </c>
      <c r="H34" s="40">
        <v>14</v>
      </c>
      <c r="I34" s="40">
        <v>45</v>
      </c>
      <c r="J34" s="40">
        <v>26</v>
      </c>
      <c r="K34" s="40">
        <v>9</v>
      </c>
      <c r="L34" s="40">
        <v>1</v>
      </c>
      <c r="M34" s="40" t="s">
        <v>25</v>
      </c>
      <c r="N34" s="34" t="s">
        <v>25</v>
      </c>
      <c r="O34" s="93">
        <v>99</v>
      </c>
    </row>
    <row r="35" spans="1:15" ht="15.75" x14ac:dyDescent="0.25">
      <c r="A35" s="146" t="s">
        <v>301</v>
      </c>
      <c r="B35" s="33">
        <v>11</v>
      </c>
      <c r="C35" s="40">
        <v>5</v>
      </c>
      <c r="D35" s="40">
        <v>4</v>
      </c>
      <c r="E35" s="40">
        <v>33</v>
      </c>
      <c r="F35" s="40">
        <v>64</v>
      </c>
      <c r="G35" s="40">
        <v>257</v>
      </c>
      <c r="H35" s="40">
        <v>406</v>
      </c>
      <c r="I35" s="40">
        <v>790</v>
      </c>
      <c r="J35" s="40">
        <v>1059</v>
      </c>
      <c r="K35" s="40">
        <v>366</v>
      </c>
      <c r="L35" s="40">
        <v>68</v>
      </c>
      <c r="M35" s="40">
        <v>23</v>
      </c>
      <c r="N35" s="34">
        <v>5</v>
      </c>
      <c r="O35" s="93">
        <v>3091</v>
      </c>
    </row>
    <row r="36" spans="1:15" ht="15.75" x14ac:dyDescent="0.25">
      <c r="A36" s="146" t="s">
        <v>74</v>
      </c>
      <c r="B36" s="33" t="s">
        <v>25</v>
      </c>
      <c r="C36" s="40" t="s">
        <v>25</v>
      </c>
      <c r="D36" s="40" t="s">
        <v>25</v>
      </c>
      <c r="E36" s="40" t="s">
        <v>25</v>
      </c>
      <c r="F36" s="40">
        <v>1</v>
      </c>
      <c r="G36" s="40" t="s">
        <v>25</v>
      </c>
      <c r="H36" s="40">
        <v>1</v>
      </c>
      <c r="I36" s="40">
        <v>5</v>
      </c>
      <c r="J36" s="40">
        <v>7</v>
      </c>
      <c r="K36" s="40">
        <v>4</v>
      </c>
      <c r="L36" s="40" t="s">
        <v>25</v>
      </c>
      <c r="M36" s="40" t="s">
        <v>25</v>
      </c>
      <c r="N36" s="34" t="s">
        <v>25</v>
      </c>
      <c r="O36" s="93">
        <v>18</v>
      </c>
    </row>
    <row r="37" spans="1:15" ht="15.75" x14ac:dyDescent="0.25">
      <c r="A37" s="146" t="s">
        <v>302</v>
      </c>
      <c r="B37" s="33" t="s">
        <v>25</v>
      </c>
      <c r="C37" s="40" t="s">
        <v>25</v>
      </c>
      <c r="D37" s="40" t="s">
        <v>25</v>
      </c>
      <c r="E37" s="40">
        <v>1</v>
      </c>
      <c r="F37" s="40">
        <v>1</v>
      </c>
      <c r="G37" s="40">
        <v>7</v>
      </c>
      <c r="H37" s="40">
        <v>2</v>
      </c>
      <c r="I37" s="40">
        <v>9</v>
      </c>
      <c r="J37" s="40">
        <v>8</v>
      </c>
      <c r="K37" s="40">
        <v>6</v>
      </c>
      <c r="L37" s="40">
        <v>1</v>
      </c>
      <c r="M37" s="40" t="s">
        <v>25</v>
      </c>
      <c r="N37" s="34" t="s">
        <v>25</v>
      </c>
      <c r="O37" s="93">
        <v>35</v>
      </c>
    </row>
    <row r="38" spans="1:15" ht="15.75" x14ac:dyDescent="0.25">
      <c r="A38" s="146" t="s">
        <v>73</v>
      </c>
      <c r="B38" s="33" t="s">
        <v>25</v>
      </c>
      <c r="C38" s="40" t="s">
        <v>25</v>
      </c>
      <c r="D38" s="40" t="s">
        <v>25</v>
      </c>
      <c r="E38" s="40" t="s">
        <v>25</v>
      </c>
      <c r="F38" s="40">
        <v>1</v>
      </c>
      <c r="G38" s="40">
        <v>18</v>
      </c>
      <c r="H38" s="40">
        <v>32</v>
      </c>
      <c r="I38" s="40">
        <v>67</v>
      </c>
      <c r="J38" s="40">
        <v>49</v>
      </c>
      <c r="K38" s="40">
        <v>22</v>
      </c>
      <c r="L38" s="40">
        <v>4</v>
      </c>
      <c r="M38" s="40">
        <v>1</v>
      </c>
      <c r="N38" s="34" t="s">
        <v>25</v>
      </c>
      <c r="O38" s="93">
        <v>194</v>
      </c>
    </row>
    <row r="39" spans="1:15" ht="15.75" x14ac:dyDescent="0.25">
      <c r="A39" s="146" t="s">
        <v>75</v>
      </c>
      <c r="B39" s="33" t="s">
        <v>25</v>
      </c>
      <c r="C39" s="40">
        <v>2</v>
      </c>
      <c r="D39" s="40">
        <v>1</v>
      </c>
      <c r="E39" s="40">
        <v>11</v>
      </c>
      <c r="F39" s="40">
        <v>32</v>
      </c>
      <c r="G39" s="40">
        <v>74</v>
      </c>
      <c r="H39" s="40">
        <v>128</v>
      </c>
      <c r="I39" s="40">
        <v>215</v>
      </c>
      <c r="J39" s="40">
        <v>152</v>
      </c>
      <c r="K39" s="40">
        <v>48</v>
      </c>
      <c r="L39" s="40">
        <v>5</v>
      </c>
      <c r="M39" s="40" t="s">
        <v>25</v>
      </c>
      <c r="N39" s="34" t="s">
        <v>25</v>
      </c>
      <c r="O39" s="93">
        <v>668</v>
      </c>
    </row>
    <row r="40" spans="1:15" ht="15.75" x14ac:dyDescent="0.25">
      <c r="A40" s="146" t="s">
        <v>76</v>
      </c>
      <c r="B40" s="33" t="s">
        <v>25</v>
      </c>
      <c r="C40" s="40" t="s">
        <v>25</v>
      </c>
      <c r="D40" s="40" t="s">
        <v>25</v>
      </c>
      <c r="E40" s="40">
        <v>2</v>
      </c>
      <c r="F40" s="40">
        <v>1</v>
      </c>
      <c r="G40" s="40">
        <v>59</v>
      </c>
      <c r="H40" s="40">
        <v>96</v>
      </c>
      <c r="I40" s="40">
        <v>60</v>
      </c>
      <c r="J40" s="40">
        <v>43</v>
      </c>
      <c r="K40" s="40">
        <v>28</v>
      </c>
      <c r="L40" s="40">
        <v>3</v>
      </c>
      <c r="M40" s="40" t="s">
        <v>25</v>
      </c>
      <c r="N40" s="34" t="s">
        <v>25</v>
      </c>
      <c r="O40" s="93">
        <v>292</v>
      </c>
    </row>
    <row r="41" spans="1:15" ht="15.75" x14ac:dyDescent="0.25">
      <c r="A41" s="146" t="s">
        <v>303</v>
      </c>
      <c r="B41" s="33" t="s">
        <v>25</v>
      </c>
      <c r="C41" s="40" t="s">
        <v>25</v>
      </c>
      <c r="D41" s="40" t="s">
        <v>25</v>
      </c>
      <c r="E41" s="40">
        <v>3</v>
      </c>
      <c r="F41" s="40">
        <v>111</v>
      </c>
      <c r="G41" s="40">
        <v>105</v>
      </c>
      <c r="H41" s="40">
        <v>314</v>
      </c>
      <c r="I41" s="40">
        <v>223</v>
      </c>
      <c r="J41" s="40">
        <v>143</v>
      </c>
      <c r="K41" s="40">
        <v>56</v>
      </c>
      <c r="L41" s="40">
        <v>14</v>
      </c>
      <c r="M41" s="40">
        <v>4</v>
      </c>
      <c r="N41" s="34" t="s">
        <v>25</v>
      </c>
      <c r="O41" s="93">
        <v>973</v>
      </c>
    </row>
    <row r="42" spans="1:15" ht="15.75" x14ac:dyDescent="0.25">
      <c r="A42" s="146" t="s">
        <v>77</v>
      </c>
      <c r="B42" s="33" t="s">
        <v>25</v>
      </c>
      <c r="C42" s="40" t="s">
        <v>25</v>
      </c>
      <c r="D42" s="40" t="s">
        <v>25</v>
      </c>
      <c r="E42" s="40">
        <v>1</v>
      </c>
      <c r="F42" s="40" t="s">
        <v>25</v>
      </c>
      <c r="G42" s="40">
        <v>9</v>
      </c>
      <c r="H42" s="40">
        <v>17</v>
      </c>
      <c r="I42" s="40">
        <v>27</v>
      </c>
      <c r="J42" s="40">
        <v>28</v>
      </c>
      <c r="K42" s="40">
        <v>15</v>
      </c>
      <c r="L42" s="40">
        <v>4</v>
      </c>
      <c r="M42" s="40">
        <v>1</v>
      </c>
      <c r="N42" s="34" t="s">
        <v>25</v>
      </c>
      <c r="O42" s="93">
        <v>102</v>
      </c>
    </row>
    <row r="43" spans="1:15" ht="15.75" x14ac:dyDescent="0.25">
      <c r="A43" s="146" t="s">
        <v>82</v>
      </c>
      <c r="B43" s="33">
        <v>1</v>
      </c>
      <c r="C43" s="40">
        <v>35</v>
      </c>
      <c r="D43" s="40">
        <v>8</v>
      </c>
      <c r="E43" s="40">
        <v>232</v>
      </c>
      <c r="F43" s="40">
        <v>69</v>
      </c>
      <c r="G43" s="40">
        <v>141</v>
      </c>
      <c r="H43" s="40">
        <v>205</v>
      </c>
      <c r="I43" s="40">
        <v>324</v>
      </c>
      <c r="J43" s="40">
        <v>492</v>
      </c>
      <c r="K43" s="40">
        <v>203</v>
      </c>
      <c r="L43" s="40">
        <v>54</v>
      </c>
      <c r="M43" s="40">
        <v>14</v>
      </c>
      <c r="N43" s="34">
        <v>4</v>
      </c>
      <c r="O43" s="93">
        <v>1782</v>
      </c>
    </row>
    <row r="44" spans="1:15" ht="15.75" x14ac:dyDescent="0.25">
      <c r="A44" s="146" t="s">
        <v>83</v>
      </c>
      <c r="B44" s="33" t="s">
        <v>25</v>
      </c>
      <c r="C44" s="40">
        <v>8</v>
      </c>
      <c r="D44" s="40">
        <v>1186</v>
      </c>
      <c r="E44" s="40">
        <v>147</v>
      </c>
      <c r="F44" s="40">
        <v>96</v>
      </c>
      <c r="G44" s="40">
        <v>123</v>
      </c>
      <c r="H44" s="40">
        <v>134</v>
      </c>
      <c r="I44" s="40">
        <v>212</v>
      </c>
      <c r="J44" s="40">
        <v>154</v>
      </c>
      <c r="K44" s="40">
        <v>53</v>
      </c>
      <c r="L44" s="40">
        <v>6</v>
      </c>
      <c r="M44" s="40">
        <v>3</v>
      </c>
      <c r="N44" s="34" t="s">
        <v>25</v>
      </c>
      <c r="O44" s="93">
        <v>2122</v>
      </c>
    </row>
    <row r="45" spans="1:15" ht="15.75" x14ac:dyDescent="0.25">
      <c r="A45" s="146" t="s">
        <v>304</v>
      </c>
      <c r="B45" s="33" t="s">
        <v>25</v>
      </c>
      <c r="C45" s="40" t="s">
        <v>25</v>
      </c>
      <c r="D45" s="40" t="s">
        <v>25</v>
      </c>
      <c r="E45" s="40" t="s">
        <v>25</v>
      </c>
      <c r="F45" s="40" t="s">
        <v>25</v>
      </c>
      <c r="G45" s="40">
        <v>14</v>
      </c>
      <c r="H45" s="40">
        <v>17</v>
      </c>
      <c r="I45" s="40">
        <v>54</v>
      </c>
      <c r="J45" s="40">
        <v>79</v>
      </c>
      <c r="K45" s="40">
        <v>47</v>
      </c>
      <c r="L45" s="40">
        <v>11</v>
      </c>
      <c r="M45" s="40">
        <v>2</v>
      </c>
      <c r="N45" s="34" t="s">
        <v>25</v>
      </c>
      <c r="O45" s="93">
        <v>224</v>
      </c>
    </row>
    <row r="46" spans="1:15" ht="15.75" x14ac:dyDescent="0.25">
      <c r="A46" s="146" t="s">
        <v>84</v>
      </c>
      <c r="B46" s="33" t="s">
        <v>25</v>
      </c>
      <c r="C46" s="40" t="s">
        <v>25</v>
      </c>
      <c r="D46" s="40">
        <v>2</v>
      </c>
      <c r="E46" s="40" t="s">
        <v>25</v>
      </c>
      <c r="F46" s="40">
        <v>6</v>
      </c>
      <c r="G46" s="40">
        <v>46</v>
      </c>
      <c r="H46" s="40">
        <v>53</v>
      </c>
      <c r="I46" s="40">
        <v>61</v>
      </c>
      <c r="J46" s="40">
        <v>35</v>
      </c>
      <c r="K46" s="40">
        <v>40</v>
      </c>
      <c r="L46" s="40" t="s">
        <v>25</v>
      </c>
      <c r="M46" s="40">
        <v>2</v>
      </c>
      <c r="N46" s="34">
        <v>1</v>
      </c>
      <c r="O46" s="93">
        <v>246</v>
      </c>
    </row>
    <row r="47" spans="1:15" ht="15.75" x14ac:dyDescent="0.25">
      <c r="A47" s="146" t="s">
        <v>305</v>
      </c>
      <c r="B47" s="33" t="s">
        <v>25</v>
      </c>
      <c r="C47" s="40" t="s">
        <v>25</v>
      </c>
      <c r="D47" s="40" t="s">
        <v>25</v>
      </c>
      <c r="E47" s="40">
        <v>4</v>
      </c>
      <c r="F47" s="40">
        <v>5</v>
      </c>
      <c r="G47" s="40">
        <v>7</v>
      </c>
      <c r="H47" s="40">
        <v>13</v>
      </c>
      <c r="I47" s="40">
        <v>14</v>
      </c>
      <c r="J47" s="40">
        <v>14</v>
      </c>
      <c r="K47" s="40">
        <v>7</v>
      </c>
      <c r="L47" s="40">
        <v>3</v>
      </c>
      <c r="M47" s="40" t="s">
        <v>25</v>
      </c>
      <c r="N47" s="34" t="s">
        <v>25</v>
      </c>
      <c r="O47" s="93">
        <v>67</v>
      </c>
    </row>
    <row r="48" spans="1:15" ht="15.75" x14ac:dyDescent="0.25">
      <c r="A48" s="146" t="s">
        <v>85</v>
      </c>
      <c r="B48" s="33" t="s">
        <v>25</v>
      </c>
      <c r="C48" s="40">
        <v>137</v>
      </c>
      <c r="D48" s="40">
        <v>2</v>
      </c>
      <c r="E48" s="40">
        <v>1</v>
      </c>
      <c r="F48" s="40">
        <v>47</v>
      </c>
      <c r="G48" s="40">
        <v>195</v>
      </c>
      <c r="H48" s="40">
        <v>680</v>
      </c>
      <c r="I48" s="40">
        <v>841</v>
      </c>
      <c r="J48" s="40">
        <v>1736</v>
      </c>
      <c r="K48" s="40">
        <v>718</v>
      </c>
      <c r="L48" s="40">
        <v>233</v>
      </c>
      <c r="M48" s="40">
        <v>74</v>
      </c>
      <c r="N48" s="34">
        <v>18</v>
      </c>
      <c r="O48" s="93">
        <v>4682</v>
      </c>
    </row>
    <row r="49" spans="1:15" ht="15.75" x14ac:dyDescent="0.25">
      <c r="A49" s="146" t="s">
        <v>306</v>
      </c>
      <c r="B49" s="33" t="s">
        <v>25</v>
      </c>
      <c r="C49" s="40" t="s">
        <v>25</v>
      </c>
      <c r="D49" s="40" t="s">
        <v>25</v>
      </c>
      <c r="E49" s="40" t="s">
        <v>25</v>
      </c>
      <c r="F49" s="40" t="s">
        <v>25</v>
      </c>
      <c r="G49" s="40">
        <v>5</v>
      </c>
      <c r="H49" s="40">
        <v>12</v>
      </c>
      <c r="I49" s="40">
        <v>11</v>
      </c>
      <c r="J49" s="40">
        <v>12</v>
      </c>
      <c r="K49" s="40">
        <v>18</v>
      </c>
      <c r="L49" s="40">
        <v>3</v>
      </c>
      <c r="M49" s="40" t="s">
        <v>25</v>
      </c>
      <c r="N49" s="34" t="s">
        <v>25</v>
      </c>
      <c r="O49" s="93">
        <v>61</v>
      </c>
    </row>
    <row r="50" spans="1:15" ht="15.75" x14ac:dyDescent="0.25">
      <c r="A50" s="146" t="s">
        <v>307</v>
      </c>
      <c r="B50" s="33" t="s">
        <v>25</v>
      </c>
      <c r="C50" s="40" t="s">
        <v>25</v>
      </c>
      <c r="D50" s="40" t="s">
        <v>25</v>
      </c>
      <c r="E50" s="40" t="s">
        <v>25</v>
      </c>
      <c r="F50" s="40">
        <v>15</v>
      </c>
      <c r="G50" s="40">
        <v>63</v>
      </c>
      <c r="H50" s="40">
        <v>44</v>
      </c>
      <c r="I50" s="40">
        <v>193</v>
      </c>
      <c r="J50" s="40">
        <v>316</v>
      </c>
      <c r="K50" s="40">
        <v>186</v>
      </c>
      <c r="L50" s="40">
        <v>48</v>
      </c>
      <c r="M50" s="40">
        <v>17</v>
      </c>
      <c r="N50" s="34">
        <v>3</v>
      </c>
      <c r="O50" s="93">
        <v>885</v>
      </c>
    </row>
    <row r="51" spans="1:15" ht="15.75" x14ac:dyDescent="0.25">
      <c r="A51" s="146" t="s">
        <v>308</v>
      </c>
      <c r="B51" s="33" t="s">
        <v>25</v>
      </c>
      <c r="C51" s="40">
        <v>45</v>
      </c>
      <c r="D51" s="40">
        <v>11</v>
      </c>
      <c r="E51" s="40">
        <v>63</v>
      </c>
      <c r="F51" s="40">
        <v>69</v>
      </c>
      <c r="G51" s="40">
        <v>498</v>
      </c>
      <c r="H51" s="40">
        <v>776</v>
      </c>
      <c r="I51" s="40">
        <v>1669</v>
      </c>
      <c r="J51" s="40">
        <v>1771</v>
      </c>
      <c r="K51" s="40">
        <v>770</v>
      </c>
      <c r="L51" s="40">
        <v>145</v>
      </c>
      <c r="M51" s="40">
        <v>39</v>
      </c>
      <c r="N51" s="34">
        <v>7</v>
      </c>
      <c r="O51" s="93">
        <v>5863</v>
      </c>
    </row>
    <row r="52" spans="1:15" ht="15.75" x14ac:dyDescent="0.25">
      <c r="A52" s="146" t="s">
        <v>309</v>
      </c>
      <c r="B52" s="33" t="s">
        <v>25</v>
      </c>
      <c r="C52" s="40" t="s">
        <v>25</v>
      </c>
      <c r="D52" s="40" t="s">
        <v>25</v>
      </c>
      <c r="E52" s="40" t="s">
        <v>25</v>
      </c>
      <c r="F52" s="40">
        <v>11</v>
      </c>
      <c r="G52" s="40">
        <v>53</v>
      </c>
      <c r="H52" s="40">
        <v>122</v>
      </c>
      <c r="I52" s="40">
        <v>506</v>
      </c>
      <c r="J52" s="40">
        <v>204</v>
      </c>
      <c r="K52" s="40">
        <v>52</v>
      </c>
      <c r="L52" s="40">
        <v>7</v>
      </c>
      <c r="M52" s="40">
        <v>2</v>
      </c>
      <c r="N52" s="34" t="s">
        <v>25</v>
      </c>
      <c r="O52" s="93">
        <v>957</v>
      </c>
    </row>
    <row r="53" spans="1:15" ht="15.75" x14ac:dyDescent="0.25">
      <c r="A53" s="146" t="s">
        <v>310</v>
      </c>
      <c r="B53" s="33" t="s">
        <v>25</v>
      </c>
      <c r="C53" s="40" t="s">
        <v>25</v>
      </c>
      <c r="D53" s="40" t="s">
        <v>25</v>
      </c>
      <c r="E53" s="40" t="s">
        <v>25</v>
      </c>
      <c r="F53" s="40" t="s">
        <v>25</v>
      </c>
      <c r="G53" s="40">
        <v>1</v>
      </c>
      <c r="H53" s="40">
        <v>2</v>
      </c>
      <c r="I53" s="40">
        <v>21</v>
      </c>
      <c r="J53" s="40">
        <v>37</v>
      </c>
      <c r="K53" s="40">
        <v>26</v>
      </c>
      <c r="L53" s="40" t="s">
        <v>25</v>
      </c>
      <c r="M53" s="40">
        <v>2</v>
      </c>
      <c r="N53" s="34" t="s">
        <v>25</v>
      </c>
      <c r="O53" s="93">
        <v>89</v>
      </c>
    </row>
    <row r="54" spans="1:15" ht="15.75" x14ac:dyDescent="0.25">
      <c r="A54" s="146" t="s">
        <v>311</v>
      </c>
      <c r="B54" s="33" t="s">
        <v>25</v>
      </c>
      <c r="C54" s="40" t="s">
        <v>25</v>
      </c>
      <c r="D54" s="40" t="s">
        <v>25</v>
      </c>
      <c r="E54" s="40" t="s">
        <v>25</v>
      </c>
      <c r="F54" s="40" t="s">
        <v>25</v>
      </c>
      <c r="G54" s="40">
        <v>18</v>
      </c>
      <c r="H54" s="40">
        <v>29</v>
      </c>
      <c r="I54" s="40">
        <v>91</v>
      </c>
      <c r="J54" s="40">
        <v>89</v>
      </c>
      <c r="K54" s="40">
        <v>35</v>
      </c>
      <c r="L54" s="40">
        <v>4</v>
      </c>
      <c r="M54" s="40">
        <v>2</v>
      </c>
      <c r="N54" s="34">
        <v>1</v>
      </c>
      <c r="O54" s="93">
        <v>269</v>
      </c>
    </row>
    <row r="55" spans="1:15" ht="15.75" x14ac:dyDescent="0.25">
      <c r="A55" s="146" t="s">
        <v>86</v>
      </c>
      <c r="B55" s="33" t="s">
        <v>25</v>
      </c>
      <c r="C55" s="40">
        <v>15</v>
      </c>
      <c r="D55" s="40" t="s">
        <v>25</v>
      </c>
      <c r="E55" s="40">
        <v>1</v>
      </c>
      <c r="F55" s="40">
        <v>3</v>
      </c>
      <c r="G55" s="40">
        <v>38</v>
      </c>
      <c r="H55" s="40">
        <v>67</v>
      </c>
      <c r="I55" s="40">
        <v>146</v>
      </c>
      <c r="J55" s="40">
        <v>180</v>
      </c>
      <c r="K55" s="40">
        <v>57</v>
      </c>
      <c r="L55" s="40">
        <v>9</v>
      </c>
      <c r="M55" s="40">
        <v>1</v>
      </c>
      <c r="N55" s="34" t="s">
        <v>25</v>
      </c>
      <c r="O55" s="93">
        <v>517</v>
      </c>
    </row>
    <row r="56" spans="1:15" ht="15.75" x14ac:dyDescent="0.25">
      <c r="A56" s="146" t="s">
        <v>312</v>
      </c>
      <c r="B56" s="33" t="s">
        <v>25</v>
      </c>
      <c r="C56" s="40" t="s">
        <v>25</v>
      </c>
      <c r="D56" s="40" t="s">
        <v>25</v>
      </c>
      <c r="E56" s="40">
        <v>3</v>
      </c>
      <c r="F56" s="40">
        <v>12</v>
      </c>
      <c r="G56" s="40">
        <v>5</v>
      </c>
      <c r="H56" s="40">
        <v>17</v>
      </c>
      <c r="I56" s="40">
        <v>45</v>
      </c>
      <c r="J56" s="40">
        <v>45</v>
      </c>
      <c r="K56" s="40">
        <v>17</v>
      </c>
      <c r="L56" s="40">
        <v>4</v>
      </c>
      <c r="M56" s="40" t="s">
        <v>25</v>
      </c>
      <c r="N56" s="34" t="s">
        <v>25</v>
      </c>
      <c r="O56" s="93">
        <v>148</v>
      </c>
    </row>
    <row r="57" spans="1:15" ht="15.75" x14ac:dyDescent="0.25">
      <c r="A57" s="146" t="s">
        <v>87</v>
      </c>
      <c r="B57" s="33" t="s">
        <v>25</v>
      </c>
      <c r="C57" s="40" t="s">
        <v>25</v>
      </c>
      <c r="D57" s="40" t="s">
        <v>25</v>
      </c>
      <c r="E57" s="40" t="s">
        <v>25</v>
      </c>
      <c r="F57" s="40" t="s">
        <v>25</v>
      </c>
      <c r="G57" s="40">
        <v>1</v>
      </c>
      <c r="H57" s="40">
        <v>11</v>
      </c>
      <c r="I57" s="40">
        <v>37</v>
      </c>
      <c r="J57" s="40">
        <v>15</v>
      </c>
      <c r="K57" s="40">
        <v>10</v>
      </c>
      <c r="L57" s="40">
        <v>2</v>
      </c>
      <c r="M57" s="40">
        <v>1</v>
      </c>
      <c r="N57" s="34" t="s">
        <v>25</v>
      </c>
      <c r="O57" s="93">
        <v>77</v>
      </c>
    </row>
    <row r="58" spans="1:15" ht="15.75" x14ac:dyDescent="0.25">
      <c r="A58" s="146" t="s">
        <v>313</v>
      </c>
      <c r="B58" s="33" t="s">
        <v>25</v>
      </c>
      <c r="C58" s="40" t="s">
        <v>25</v>
      </c>
      <c r="D58" s="40" t="s">
        <v>25</v>
      </c>
      <c r="E58" s="40" t="s">
        <v>25</v>
      </c>
      <c r="F58" s="40" t="s">
        <v>25</v>
      </c>
      <c r="G58" s="40">
        <v>6</v>
      </c>
      <c r="H58" s="40">
        <v>10</v>
      </c>
      <c r="I58" s="40">
        <v>34</v>
      </c>
      <c r="J58" s="40">
        <v>43</v>
      </c>
      <c r="K58" s="40">
        <v>17</v>
      </c>
      <c r="L58" s="40">
        <v>4</v>
      </c>
      <c r="M58" s="40" t="s">
        <v>25</v>
      </c>
      <c r="N58" s="34" t="s">
        <v>25</v>
      </c>
      <c r="O58" s="93">
        <v>114</v>
      </c>
    </row>
    <row r="59" spans="1:15" ht="15.75" x14ac:dyDescent="0.25">
      <c r="A59" s="146" t="s">
        <v>88</v>
      </c>
      <c r="B59" s="33" t="s">
        <v>25</v>
      </c>
      <c r="C59" s="40" t="s">
        <v>25</v>
      </c>
      <c r="D59" s="40" t="s">
        <v>25</v>
      </c>
      <c r="E59" s="40" t="s">
        <v>25</v>
      </c>
      <c r="F59" s="40" t="s">
        <v>25</v>
      </c>
      <c r="G59" s="40">
        <v>13</v>
      </c>
      <c r="H59" s="40">
        <v>7</v>
      </c>
      <c r="I59" s="40">
        <v>18</v>
      </c>
      <c r="J59" s="40">
        <v>22</v>
      </c>
      <c r="K59" s="40">
        <v>9</v>
      </c>
      <c r="L59" s="40">
        <v>2</v>
      </c>
      <c r="M59" s="40" t="s">
        <v>25</v>
      </c>
      <c r="N59" s="34" t="s">
        <v>25</v>
      </c>
      <c r="O59" s="93">
        <v>71</v>
      </c>
    </row>
    <row r="60" spans="1:15" ht="15.75" x14ac:dyDescent="0.25">
      <c r="A60" s="146" t="s">
        <v>314</v>
      </c>
      <c r="B60" s="33" t="s">
        <v>25</v>
      </c>
      <c r="C60" s="40" t="s">
        <v>25</v>
      </c>
      <c r="D60" s="40" t="s">
        <v>25</v>
      </c>
      <c r="E60" s="40" t="s">
        <v>25</v>
      </c>
      <c r="F60" s="40">
        <v>1</v>
      </c>
      <c r="G60" s="40">
        <v>15</v>
      </c>
      <c r="H60" s="40">
        <v>39</v>
      </c>
      <c r="I60" s="40">
        <v>66</v>
      </c>
      <c r="J60" s="40">
        <v>75</v>
      </c>
      <c r="K60" s="40">
        <v>26</v>
      </c>
      <c r="L60" s="40">
        <v>4</v>
      </c>
      <c r="M60" s="40">
        <v>1</v>
      </c>
      <c r="N60" s="34" t="s">
        <v>25</v>
      </c>
      <c r="O60" s="93">
        <v>227</v>
      </c>
    </row>
    <row r="61" spans="1:15" ht="15.75" x14ac:dyDescent="0.25">
      <c r="A61" s="146" t="s">
        <v>89</v>
      </c>
      <c r="B61" s="33" t="s">
        <v>25</v>
      </c>
      <c r="C61" s="40" t="s">
        <v>25</v>
      </c>
      <c r="D61" s="40" t="s">
        <v>25</v>
      </c>
      <c r="E61" s="40" t="s">
        <v>25</v>
      </c>
      <c r="F61" s="40" t="s">
        <v>25</v>
      </c>
      <c r="G61" s="40" t="s">
        <v>25</v>
      </c>
      <c r="H61" s="40">
        <v>6</v>
      </c>
      <c r="I61" s="40">
        <v>10</v>
      </c>
      <c r="J61" s="40">
        <v>11</v>
      </c>
      <c r="K61" s="40">
        <v>3</v>
      </c>
      <c r="L61" s="40" t="s">
        <v>25</v>
      </c>
      <c r="M61" s="40" t="s">
        <v>25</v>
      </c>
      <c r="N61" s="34" t="s">
        <v>25</v>
      </c>
      <c r="O61" s="93">
        <v>30</v>
      </c>
    </row>
    <row r="62" spans="1:15" ht="15.75" x14ac:dyDescent="0.25">
      <c r="A62" s="146" t="s">
        <v>90</v>
      </c>
      <c r="B62" s="33" t="s">
        <v>25</v>
      </c>
      <c r="C62" s="40" t="s">
        <v>25</v>
      </c>
      <c r="D62" s="40" t="s">
        <v>25</v>
      </c>
      <c r="E62" s="40" t="s">
        <v>25</v>
      </c>
      <c r="F62" s="40" t="s">
        <v>25</v>
      </c>
      <c r="G62" s="40">
        <v>1</v>
      </c>
      <c r="H62" s="40">
        <v>3</v>
      </c>
      <c r="I62" s="40">
        <v>14</v>
      </c>
      <c r="J62" s="40">
        <v>17</v>
      </c>
      <c r="K62" s="40">
        <v>18</v>
      </c>
      <c r="L62" s="40">
        <v>2</v>
      </c>
      <c r="M62" s="40">
        <v>1</v>
      </c>
      <c r="N62" s="34" t="s">
        <v>25</v>
      </c>
      <c r="O62" s="93">
        <v>56</v>
      </c>
    </row>
    <row r="63" spans="1:15" ht="15.75" x14ac:dyDescent="0.25">
      <c r="A63" s="146" t="s">
        <v>91</v>
      </c>
      <c r="B63" s="33" t="s">
        <v>25</v>
      </c>
      <c r="C63" s="40" t="s">
        <v>25</v>
      </c>
      <c r="D63" s="40" t="s">
        <v>25</v>
      </c>
      <c r="E63" s="40" t="s">
        <v>25</v>
      </c>
      <c r="F63" s="40" t="s">
        <v>25</v>
      </c>
      <c r="G63" s="40" t="s">
        <v>25</v>
      </c>
      <c r="H63" s="40">
        <v>1</v>
      </c>
      <c r="I63" s="40" t="s">
        <v>25</v>
      </c>
      <c r="J63" s="40">
        <v>19</v>
      </c>
      <c r="K63" s="40">
        <v>8</v>
      </c>
      <c r="L63" s="40">
        <v>1</v>
      </c>
      <c r="M63" s="40" t="s">
        <v>25</v>
      </c>
      <c r="N63" s="34" t="s">
        <v>25</v>
      </c>
      <c r="O63" s="93">
        <v>29</v>
      </c>
    </row>
    <row r="64" spans="1:15" ht="15.75" x14ac:dyDescent="0.25">
      <c r="A64" s="146" t="s">
        <v>92</v>
      </c>
      <c r="B64" s="33" t="s">
        <v>25</v>
      </c>
      <c r="C64" s="40" t="s">
        <v>25</v>
      </c>
      <c r="D64" s="40" t="s">
        <v>25</v>
      </c>
      <c r="E64" s="40" t="s">
        <v>25</v>
      </c>
      <c r="F64" s="40" t="s">
        <v>25</v>
      </c>
      <c r="G64" s="40">
        <v>4</v>
      </c>
      <c r="H64" s="40">
        <v>7</v>
      </c>
      <c r="I64" s="40">
        <v>7</v>
      </c>
      <c r="J64" s="40">
        <v>5</v>
      </c>
      <c r="K64" s="40">
        <v>7</v>
      </c>
      <c r="L64" s="40">
        <v>1</v>
      </c>
      <c r="M64" s="40" t="s">
        <v>25</v>
      </c>
      <c r="N64" s="34" t="s">
        <v>25</v>
      </c>
      <c r="O64" s="93">
        <v>31</v>
      </c>
    </row>
    <row r="65" spans="1:15" ht="15.75" x14ac:dyDescent="0.25">
      <c r="A65" s="146" t="s">
        <v>315</v>
      </c>
      <c r="B65" s="33" t="s">
        <v>25</v>
      </c>
      <c r="C65" s="40" t="s">
        <v>25</v>
      </c>
      <c r="D65" s="40">
        <v>165</v>
      </c>
      <c r="E65" s="40">
        <v>7</v>
      </c>
      <c r="F65" s="40">
        <v>45</v>
      </c>
      <c r="G65" s="40">
        <v>9</v>
      </c>
      <c r="H65" s="40">
        <v>20</v>
      </c>
      <c r="I65" s="40">
        <v>57</v>
      </c>
      <c r="J65" s="40">
        <v>40</v>
      </c>
      <c r="K65" s="40">
        <v>18</v>
      </c>
      <c r="L65" s="40">
        <v>3</v>
      </c>
      <c r="M65" s="40" t="s">
        <v>25</v>
      </c>
      <c r="N65" s="34" t="s">
        <v>25</v>
      </c>
      <c r="O65" s="93">
        <v>364</v>
      </c>
    </row>
    <row r="66" spans="1:15" ht="15.75" x14ac:dyDescent="0.25">
      <c r="A66" s="146" t="s">
        <v>316</v>
      </c>
      <c r="B66" s="33">
        <v>494</v>
      </c>
      <c r="C66" s="40">
        <v>29</v>
      </c>
      <c r="D66" s="40">
        <v>9</v>
      </c>
      <c r="E66" s="40">
        <v>593</v>
      </c>
      <c r="F66" s="40">
        <v>2025</v>
      </c>
      <c r="G66" s="40">
        <v>2005</v>
      </c>
      <c r="H66" s="40">
        <v>2725</v>
      </c>
      <c r="I66" s="40">
        <v>3110</v>
      </c>
      <c r="J66" s="40">
        <v>2317</v>
      </c>
      <c r="K66" s="40">
        <v>820</v>
      </c>
      <c r="L66" s="40">
        <v>119</v>
      </c>
      <c r="M66" s="40">
        <v>35</v>
      </c>
      <c r="N66" s="34">
        <v>9</v>
      </c>
      <c r="O66" s="93">
        <v>14290</v>
      </c>
    </row>
    <row r="67" spans="1:15" ht="15.75" x14ac:dyDescent="0.25">
      <c r="A67" s="146" t="s">
        <v>317</v>
      </c>
      <c r="B67" s="33" t="s">
        <v>25</v>
      </c>
      <c r="C67" s="40" t="s">
        <v>25</v>
      </c>
      <c r="D67" s="40" t="s">
        <v>25</v>
      </c>
      <c r="E67" s="40" t="s">
        <v>25</v>
      </c>
      <c r="F67" s="40">
        <v>2</v>
      </c>
      <c r="G67" s="40">
        <v>29</v>
      </c>
      <c r="H67" s="40">
        <v>38</v>
      </c>
      <c r="I67" s="40">
        <v>114</v>
      </c>
      <c r="J67" s="40">
        <v>82</v>
      </c>
      <c r="K67" s="40">
        <v>40</v>
      </c>
      <c r="L67" s="40">
        <v>10</v>
      </c>
      <c r="M67" s="40">
        <v>3</v>
      </c>
      <c r="N67" s="34">
        <v>2</v>
      </c>
      <c r="O67" s="93">
        <v>320</v>
      </c>
    </row>
    <row r="68" spans="1:15" ht="15.75" x14ac:dyDescent="0.25">
      <c r="A68" s="146" t="s">
        <v>318</v>
      </c>
      <c r="B68" s="33" t="s">
        <v>25</v>
      </c>
      <c r="C68" s="40">
        <v>33</v>
      </c>
      <c r="D68" s="40">
        <v>100</v>
      </c>
      <c r="E68" s="40">
        <v>38</v>
      </c>
      <c r="F68" s="40">
        <v>58</v>
      </c>
      <c r="G68" s="40">
        <v>344</v>
      </c>
      <c r="H68" s="40">
        <v>584</v>
      </c>
      <c r="I68" s="40">
        <v>1637</v>
      </c>
      <c r="J68" s="40">
        <v>1332</v>
      </c>
      <c r="K68" s="40">
        <v>557</v>
      </c>
      <c r="L68" s="40">
        <v>65</v>
      </c>
      <c r="M68" s="40">
        <v>28</v>
      </c>
      <c r="N68" s="34">
        <v>6</v>
      </c>
      <c r="O68" s="93">
        <v>4782</v>
      </c>
    </row>
    <row r="69" spans="1:15" ht="31.5" x14ac:dyDescent="0.25">
      <c r="A69" s="99" t="s">
        <v>319</v>
      </c>
      <c r="B69" s="33" t="s">
        <v>25</v>
      </c>
      <c r="C69" s="40" t="s">
        <v>25</v>
      </c>
      <c r="D69" s="40" t="s">
        <v>25</v>
      </c>
      <c r="E69" s="40" t="s">
        <v>25</v>
      </c>
      <c r="F69" s="40">
        <v>3</v>
      </c>
      <c r="G69" s="40">
        <v>19</v>
      </c>
      <c r="H69" s="40">
        <v>7</v>
      </c>
      <c r="I69" s="40">
        <v>23</v>
      </c>
      <c r="J69" s="40">
        <v>74</v>
      </c>
      <c r="K69" s="40">
        <v>20</v>
      </c>
      <c r="L69" s="40">
        <v>2</v>
      </c>
      <c r="M69" s="40" t="s">
        <v>25</v>
      </c>
      <c r="N69" s="34" t="s">
        <v>25</v>
      </c>
      <c r="O69" s="93">
        <v>148</v>
      </c>
    </row>
    <row r="70" spans="1:15" ht="31.5" x14ac:dyDescent="0.25">
      <c r="A70" s="99" t="s">
        <v>320</v>
      </c>
      <c r="B70" s="33" t="s">
        <v>25</v>
      </c>
      <c r="C70" s="40">
        <v>1</v>
      </c>
      <c r="D70" s="40">
        <v>2</v>
      </c>
      <c r="E70" s="40">
        <v>48</v>
      </c>
      <c r="F70" s="40">
        <v>30</v>
      </c>
      <c r="G70" s="40">
        <v>136</v>
      </c>
      <c r="H70" s="40">
        <v>288</v>
      </c>
      <c r="I70" s="40">
        <v>447</v>
      </c>
      <c r="J70" s="40">
        <v>635</v>
      </c>
      <c r="K70" s="40">
        <v>277</v>
      </c>
      <c r="L70" s="40">
        <v>74</v>
      </c>
      <c r="M70" s="40">
        <v>18</v>
      </c>
      <c r="N70" s="34">
        <v>7</v>
      </c>
      <c r="O70" s="93">
        <v>1963</v>
      </c>
    </row>
    <row r="71" spans="1:15" ht="15.75" x14ac:dyDescent="0.25">
      <c r="A71" s="146" t="s">
        <v>321</v>
      </c>
      <c r="B71" s="33" t="s">
        <v>25</v>
      </c>
      <c r="C71" s="40">
        <v>7</v>
      </c>
      <c r="D71" s="40" t="s">
        <v>25</v>
      </c>
      <c r="E71" s="40">
        <v>2</v>
      </c>
      <c r="F71" s="40">
        <v>2</v>
      </c>
      <c r="G71" s="40">
        <v>24</v>
      </c>
      <c r="H71" s="40">
        <v>42</v>
      </c>
      <c r="I71" s="40">
        <v>145</v>
      </c>
      <c r="J71" s="40">
        <v>213</v>
      </c>
      <c r="K71" s="40">
        <v>64</v>
      </c>
      <c r="L71" s="40">
        <v>13</v>
      </c>
      <c r="M71" s="40">
        <v>4</v>
      </c>
      <c r="N71" s="34" t="s">
        <v>25</v>
      </c>
      <c r="O71" s="93">
        <v>516</v>
      </c>
    </row>
    <row r="72" spans="1:15" ht="15.75" x14ac:dyDescent="0.25">
      <c r="A72" s="146" t="s">
        <v>65</v>
      </c>
      <c r="B72" s="33" t="s">
        <v>25</v>
      </c>
      <c r="C72" s="40" t="s">
        <v>25</v>
      </c>
      <c r="D72" s="40" t="s">
        <v>25</v>
      </c>
      <c r="E72" s="40">
        <v>1</v>
      </c>
      <c r="F72" s="40">
        <v>5</v>
      </c>
      <c r="G72" s="40">
        <v>19</v>
      </c>
      <c r="H72" s="40">
        <v>16</v>
      </c>
      <c r="I72" s="40">
        <v>27</v>
      </c>
      <c r="J72" s="40">
        <v>26</v>
      </c>
      <c r="K72" s="40">
        <v>12</v>
      </c>
      <c r="L72" s="40" t="s">
        <v>25</v>
      </c>
      <c r="M72" s="40" t="s">
        <v>25</v>
      </c>
      <c r="N72" s="34" t="s">
        <v>25</v>
      </c>
      <c r="O72" s="93">
        <v>106</v>
      </c>
    </row>
    <row r="73" spans="1:15" ht="15.75" x14ac:dyDescent="0.25">
      <c r="A73" s="146" t="s">
        <v>93</v>
      </c>
      <c r="B73" s="33" t="s">
        <v>25</v>
      </c>
      <c r="C73" s="40" t="s">
        <v>25</v>
      </c>
      <c r="D73" s="40" t="s">
        <v>25</v>
      </c>
      <c r="E73" s="40" t="s">
        <v>25</v>
      </c>
      <c r="F73" s="40" t="s">
        <v>25</v>
      </c>
      <c r="G73" s="40" t="s">
        <v>25</v>
      </c>
      <c r="H73" s="40">
        <v>13</v>
      </c>
      <c r="I73" s="40">
        <v>15</v>
      </c>
      <c r="J73" s="40">
        <v>32</v>
      </c>
      <c r="K73" s="40">
        <v>48</v>
      </c>
      <c r="L73" s="40" t="s">
        <v>25</v>
      </c>
      <c r="M73" s="40">
        <v>1</v>
      </c>
      <c r="N73" s="34" t="s">
        <v>25</v>
      </c>
      <c r="O73" s="93">
        <v>109</v>
      </c>
    </row>
    <row r="74" spans="1:15" ht="15.75" x14ac:dyDescent="0.25">
      <c r="A74" s="146" t="s">
        <v>63</v>
      </c>
      <c r="B74" s="33" t="s">
        <v>25</v>
      </c>
      <c r="C74" s="40" t="s">
        <v>25</v>
      </c>
      <c r="D74" s="40">
        <v>34</v>
      </c>
      <c r="E74" s="40">
        <v>10</v>
      </c>
      <c r="F74" s="40">
        <v>31</v>
      </c>
      <c r="G74" s="40">
        <v>74</v>
      </c>
      <c r="H74" s="40">
        <v>64</v>
      </c>
      <c r="I74" s="40">
        <v>84</v>
      </c>
      <c r="J74" s="40">
        <v>55</v>
      </c>
      <c r="K74" s="40">
        <v>22</v>
      </c>
      <c r="L74" s="40">
        <v>4</v>
      </c>
      <c r="M74" s="40" t="s">
        <v>25</v>
      </c>
      <c r="N74" s="34" t="s">
        <v>25</v>
      </c>
      <c r="O74" s="93">
        <v>378</v>
      </c>
    </row>
    <row r="75" spans="1:15" ht="15.75" x14ac:dyDescent="0.25">
      <c r="A75" s="146" t="s">
        <v>94</v>
      </c>
      <c r="B75" s="33" t="s">
        <v>25</v>
      </c>
      <c r="C75" s="40" t="s">
        <v>25</v>
      </c>
      <c r="D75" s="40" t="s">
        <v>25</v>
      </c>
      <c r="E75" s="40">
        <v>4</v>
      </c>
      <c r="F75" s="40">
        <v>3</v>
      </c>
      <c r="G75" s="40">
        <v>4</v>
      </c>
      <c r="H75" s="40">
        <v>6</v>
      </c>
      <c r="I75" s="40">
        <v>18</v>
      </c>
      <c r="J75" s="40">
        <v>13</v>
      </c>
      <c r="K75" s="40">
        <v>11</v>
      </c>
      <c r="L75" s="40">
        <v>2</v>
      </c>
      <c r="M75" s="40" t="s">
        <v>25</v>
      </c>
      <c r="N75" s="34" t="s">
        <v>25</v>
      </c>
      <c r="O75" s="93">
        <v>61</v>
      </c>
    </row>
    <row r="76" spans="1:15" ht="15.75" x14ac:dyDescent="0.25">
      <c r="A76" s="146" t="s">
        <v>322</v>
      </c>
      <c r="B76" s="33" t="s">
        <v>25</v>
      </c>
      <c r="C76" s="40" t="s">
        <v>25</v>
      </c>
      <c r="D76" s="40" t="s">
        <v>25</v>
      </c>
      <c r="E76" s="40" t="s">
        <v>25</v>
      </c>
      <c r="F76" s="40" t="s">
        <v>25</v>
      </c>
      <c r="G76" s="40" t="s">
        <v>25</v>
      </c>
      <c r="H76" s="40" t="s">
        <v>25</v>
      </c>
      <c r="I76" s="40">
        <v>1</v>
      </c>
      <c r="J76" s="40">
        <v>4</v>
      </c>
      <c r="K76" s="40">
        <v>3</v>
      </c>
      <c r="L76" s="40">
        <v>1</v>
      </c>
      <c r="M76" s="40" t="s">
        <v>25</v>
      </c>
      <c r="N76" s="34" t="s">
        <v>25</v>
      </c>
      <c r="O76" s="93">
        <v>9</v>
      </c>
    </row>
    <row r="77" spans="1:15" ht="15.75" x14ac:dyDescent="0.25">
      <c r="A77" s="146" t="s">
        <v>323</v>
      </c>
      <c r="B77" s="33" t="s">
        <v>25</v>
      </c>
      <c r="C77" s="40" t="s">
        <v>25</v>
      </c>
      <c r="D77" s="40" t="s">
        <v>25</v>
      </c>
      <c r="E77" s="40">
        <v>8</v>
      </c>
      <c r="F77" s="40">
        <v>31</v>
      </c>
      <c r="G77" s="40">
        <v>29</v>
      </c>
      <c r="H77" s="40">
        <v>30</v>
      </c>
      <c r="I77" s="40">
        <v>40</v>
      </c>
      <c r="J77" s="40">
        <v>26</v>
      </c>
      <c r="K77" s="40">
        <v>15</v>
      </c>
      <c r="L77" s="40">
        <v>1</v>
      </c>
      <c r="M77" s="40" t="s">
        <v>25</v>
      </c>
      <c r="N77" s="34" t="s">
        <v>25</v>
      </c>
      <c r="O77" s="93">
        <v>180</v>
      </c>
    </row>
    <row r="78" spans="1:15" ht="15.75" x14ac:dyDescent="0.25">
      <c r="A78" s="146" t="s">
        <v>66</v>
      </c>
      <c r="B78" s="33" t="s">
        <v>25</v>
      </c>
      <c r="C78" s="40">
        <v>2</v>
      </c>
      <c r="D78" s="40" t="s">
        <v>25</v>
      </c>
      <c r="E78" s="40">
        <v>10</v>
      </c>
      <c r="F78" s="40">
        <v>43</v>
      </c>
      <c r="G78" s="40">
        <v>77</v>
      </c>
      <c r="H78" s="40">
        <v>66</v>
      </c>
      <c r="I78" s="40">
        <v>71</v>
      </c>
      <c r="J78" s="40">
        <v>78</v>
      </c>
      <c r="K78" s="40">
        <v>31</v>
      </c>
      <c r="L78" s="40">
        <v>5</v>
      </c>
      <c r="M78" s="40" t="s">
        <v>25</v>
      </c>
      <c r="N78" s="34" t="s">
        <v>25</v>
      </c>
      <c r="O78" s="93">
        <v>383</v>
      </c>
    </row>
    <row r="79" spans="1:15" ht="15.75" x14ac:dyDescent="0.25">
      <c r="A79" s="146" t="s">
        <v>67</v>
      </c>
      <c r="B79" s="33" t="s">
        <v>25</v>
      </c>
      <c r="C79" s="40" t="s">
        <v>25</v>
      </c>
      <c r="D79" s="40">
        <v>13</v>
      </c>
      <c r="E79" s="40">
        <v>50</v>
      </c>
      <c r="F79" s="40">
        <v>18</v>
      </c>
      <c r="G79" s="40">
        <v>49</v>
      </c>
      <c r="H79" s="40">
        <v>43</v>
      </c>
      <c r="I79" s="40">
        <v>57</v>
      </c>
      <c r="J79" s="40">
        <v>39</v>
      </c>
      <c r="K79" s="40">
        <v>20</v>
      </c>
      <c r="L79" s="40">
        <v>4</v>
      </c>
      <c r="M79" s="40" t="s">
        <v>25</v>
      </c>
      <c r="N79" s="34" t="s">
        <v>25</v>
      </c>
      <c r="O79" s="93">
        <v>293</v>
      </c>
    </row>
    <row r="80" spans="1:15" ht="15.75" x14ac:dyDescent="0.25">
      <c r="A80" s="146" t="s">
        <v>324</v>
      </c>
      <c r="B80" s="33" t="s">
        <v>25</v>
      </c>
      <c r="C80" s="40" t="s">
        <v>25</v>
      </c>
      <c r="D80" s="40" t="s">
        <v>25</v>
      </c>
      <c r="E80" s="40">
        <v>2</v>
      </c>
      <c r="F80" s="40">
        <v>5</v>
      </c>
      <c r="G80" s="40">
        <v>6</v>
      </c>
      <c r="H80" s="40">
        <v>7</v>
      </c>
      <c r="I80" s="40">
        <v>14</v>
      </c>
      <c r="J80" s="40">
        <v>15</v>
      </c>
      <c r="K80" s="40">
        <v>4</v>
      </c>
      <c r="L80" s="40" t="s">
        <v>25</v>
      </c>
      <c r="M80" s="40" t="s">
        <v>25</v>
      </c>
      <c r="N80" s="34" t="s">
        <v>25</v>
      </c>
      <c r="O80" s="93">
        <v>53</v>
      </c>
    </row>
    <row r="81" spans="1:15" ht="15.75" x14ac:dyDescent="0.25">
      <c r="A81" s="146" t="s">
        <v>68</v>
      </c>
      <c r="B81" s="33" t="s">
        <v>25</v>
      </c>
      <c r="C81" s="40" t="s">
        <v>25</v>
      </c>
      <c r="D81" s="40" t="s">
        <v>25</v>
      </c>
      <c r="E81" s="40">
        <v>1</v>
      </c>
      <c r="F81" s="40">
        <v>39</v>
      </c>
      <c r="G81" s="40">
        <v>7</v>
      </c>
      <c r="H81" s="40">
        <v>14</v>
      </c>
      <c r="I81" s="40">
        <v>21</v>
      </c>
      <c r="J81" s="40">
        <v>12</v>
      </c>
      <c r="K81" s="40">
        <v>5</v>
      </c>
      <c r="L81" s="40">
        <v>1</v>
      </c>
      <c r="M81" s="40" t="s">
        <v>25</v>
      </c>
      <c r="N81" s="34" t="s">
        <v>25</v>
      </c>
      <c r="O81" s="93">
        <v>100</v>
      </c>
    </row>
    <row r="82" spans="1:15" ht="15.75" x14ac:dyDescent="0.25">
      <c r="A82" s="146" t="s">
        <v>69</v>
      </c>
      <c r="B82" s="33" t="s">
        <v>25</v>
      </c>
      <c r="C82" s="40" t="s">
        <v>25</v>
      </c>
      <c r="D82" s="40" t="s">
        <v>25</v>
      </c>
      <c r="E82" s="40" t="s">
        <v>25</v>
      </c>
      <c r="F82" s="40" t="s">
        <v>25</v>
      </c>
      <c r="G82" s="40" t="s">
        <v>25</v>
      </c>
      <c r="H82" s="40" t="s">
        <v>25</v>
      </c>
      <c r="I82" s="40">
        <v>1</v>
      </c>
      <c r="J82" s="40">
        <v>1</v>
      </c>
      <c r="K82" s="40">
        <v>2</v>
      </c>
      <c r="L82" s="40" t="s">
        <v>25</v>
      </c>
      <c r="M82" s="40" t="s">
        <v>25</v>
      </c>
      <c r="N82" s="34" t="s">
        <v>25</v>
      </c>
      <c r="O82" s="93">
        <v>4</v>
      </c>
    </row>
    <row r="83" spans="1:15" ht="15.75" x14ac:dyDescent="0.25">
      <c r="A83" s="146" t="s">
        <v>95</v>
      </c>
      <c r="B83" s="33" t="s">
        <v>25</v>
      </c>
      <c r="C83" s="40">
        <v>12</v>
      </c>
      <c r="D83" s="40">
        <v>4</v>
      </c>
      <c r="E83" s="40">
        <v>31</v>
      </c>
      <c r="F83" s="40">
        <v>20</v>
      </c>
      <c r="G83" s="40">
        <v>73</v>
      </c>
      <c r="H83" s="40">
        <v>129</v>
      </c>
      <c r="I83" s="40">
        <v>282</v>
      </c>
      <c r="J83" s="40">
        <v>436</v>
      </c>
      <c r="K83" s="40">
        <v>186</v>
      </c>
      <c r="L83" s="40">
        <v>46</v>
      </c>
      <c r="M83" s="40">
        <v>17</v>
      </c>
      <c r="N83" s="34">
        <v>5</v>
      </c>
      <c r="O83" s="93">
        <v>1241</v>
      </c>
    </row>
    <row r="84" spans="1:15" ht="15.75" x14ac:dyDescent="0.25">
      <c r="A84" s="146" t="s">
        <v>325</v>
      </c>
      <c r="B84" s="33" t="s">
        <v>25</v>
      </c>
      <c r="C84" s="40" t="s">
        <v>25</v>
      </c>
      <c r="D84" s="40">
        <v>1</v>
      </c>
      <c r="E84" s="40">
        <v>314</v>
      </c>
      <c r="F84" s="40">
        <v>73</v>
      </c>
      <c r="G84" s="40">
        <v>24</v>
      </c>
      <c r="H84" s="40">
        <v>18</v>
      </c>
      <c r="I84" s="40">
        <v>22</v>
      </c>
      <c r="J84" s="40">
        <v>11</v>
      </c>
      <c r="K84" s="40">
        <v>9</v>
      </c>
      <c r="L84" s="40">
        <v>3</v>
      </c>
      <c r="M84" s="40" t="s">
        <v>25</v>
      </c>
      <c r="N84" s="34" t="s">
        <v>25</v>
      </c>
      <c r="O84" s="93">
        <v>475</v>
      </c>
    </row>
    <row r="85" spans="1:15" ht="15.75" x14ac:dyDescent="0.25">
      <c r="A85" s="146" t="s">
        <v>326</v>
      </c>
      <c r="B85" s="33" t="s">
        <v>25</v>
      </c>
      <c r="C85" s="40" t="s">
        <v>25</v>
      </c>
      <c r="D85" s="40" t="s">
        <v>25</v>
      </c>
      <c r="E85" s="40">
        <v>1</v>
      </c>
      <c r="F85" s="40">
        <v>3</v>
      </c>
      <c r="G85" s="40">
        <v>29</v>
      </c>
      <c r="H85" s="40">
        <v>19</v>
      </c>
      <c r="I85" s="40">
        <v>31</v>
      </c>
      <c r="J85" s="40">
        <v>33</v>
      </c>
      <c r="K85" s="40">
        <v>15</v>
      </c>
      <c r="L85" s="40">
        <v>3</v>
      </c>
      <c r="M85" s="40" t="s">
        <v>25</v>
      </c>
      <c r="N85" s="34" t="s">
        <v>25</v>
      </c>
      <c r="O85" s="93">
        <v>134</v>
      </c>
    </row>
    <row r="86" spans="1:15" ht="15.75" x14ac:dyDescent="0.25">
      <c r="A86" s="146" t="s">
        <v>327</v>
      </c>
      <c r="B86" s="33" t="s">
        <v>25</v>
      </c>
      <c r="C86" s="40">
        <v>35</v>
      </c>
      <c r="D86" s="40" t="s">
        <v>25</v>
      </c>
      <c r="E86" s="40">
        <v>6</v>
      </c>
      <c r="F86" s="40">
        <v>2</v>
      </c>
      <c r="G86" s="40">
        <v>36</v>
      </c>
      <c r="H86" s="40">
        <v>60</v>
      </c>
      <c r="I86" s="40">
        <v>76</v>
      </c>
      <c r="J86" s="40">
        <v>66</v>
      </c>
      <c r="K86" s="40">
        <v>78</v>
      </c>
      <c r="L86" s="40">
        <v>26</v>
      </c>
      <c r="M86" s="40">
        <v>5</v>
      </c>
      <c r="N86" s="34">
        <v>1</v>
      </c>
      <c r="O86" s="93">
        <v>391</v>
      </c>
    </row>
    <row r="87" spans="1:15" ht="15.75" x14ac:dyDescent="0.25">
      <c r="A87" s="146" t="s">
        <v>96</v>
      </c>
      <c r="B87" s="33" t="s">
        <v>25</v>
      </c>
      <c r="C87" s="40">
        <v>7</v>
      </c>
      <c r="D87" s="40">
        <v>3</v>
      </c>
      <c r="E87" s="40">
        <v>3</v>
      </c>
      <c r="F87" s="40">
        <v>4</v>
      </c>
      <c r="G87" s="40">
        <v>19</v>
      </c>
      <c r="H87" s="40">
        <v>35</v>
      </c>
      <c r="I87" s="40">
        <v>86</v>
      </c>
      <c r="J87" s="40">
        <v>152</v>
      </c>
      <c r="K87" s="40">
        <v>57</v>
      </c>
      <c r="L87" s="40">
        <v>10</v>
      </c>
      <c r="M87" s="40">
        <v>1</v>
      </c>
      <c r="N87" s="34">
        <v>3</v>
      </c>
      <c r="O87" s="93">
        <v>380</v>
      </c>
    </row>
    <row r="88" spans="1:15" ht="15.75" x14ac:dyDescent="0.25">
      <c r="A88" s="146" t="s">
        <v>328</v>
      </c>
      <c r="B88" s="33" t="s">
        <v>25</v>
      </c>
      <c r="C88" s="40">
        <v>14</v>
      </c>
      <c r="D88" s="40">
        <v>7</v>
      </c>
      <c r="E88" s="40">
        <v>5</v>
      </c>
      <c r="F88" s="40">
        <v>18</v>
      </c>
      <c r="G88" s="40">
        <v>110</v>
      </c>
      <c r="H88" s="40">
        <v>177</v>
      </c>
      <c r="I88" s="40">
        <v>359</v>
      </c>
      <c r="J88" s="40">
        <v>490</v>
      </c>
      <c r="K88" s="40">
        <v>210</v>
      </c>
      <c r="L88" s="40">
        <v>42</v>
      </c>
      <c r="M88" s="40">
        <v>9</v>
      </c>
      <c r="N88" s="34">
        <v>1</v>
      </c>
      <c r="O88" s="93">
        <v>1442</v>
      </c>
    </row>
    <row r="89" spans="1:15" ht="15.75" x14ac:dyDescent="0.25">
      <c r="A89" s="146" t="s">
        <v>329</v>
      </c>
      <c r="B89" s="33" t="s">
        <v>25</v>
      </c>
      <c r="C89" s="40" t="s">
        <v>25</v>
      </c>
      <c r="D89" s="40">
        <v>1</v>
      </c>
      <c r="E89" s="40">
        <v>2</v>
      </c>
      <c r="F89" s="40">
        <v>3</v>
      </c>
      <c r="G89" s="40">
        <v>7</v>
      </c>
      <c r="H89" s="40">
        <v>15</v>
      </c>
      <c r="I89" s="40">
        <v>66</v>
      </c>
      <c r="J89" s="40">
        <v>83</v>
      </c>
      <c r="K89" s="40">
        <v>94</v>
      </c>
      <c r="L89" s="40">
        <v>23</v>
      </c>
      <c r="M89" s="40">
        <v>7</v>
      </c>
      <c r="N89" s="34">
        <v>2</v>
      </c>
      <c r="O89" s="93">
        <v>303</v>
      </c>
    </row>
    <row r="90" spans="1:15" ht="15.75" x14ac:dyDescent="0.25">
      <c r="A90" s="146" t="s">
        <v>97</v>
      </c>
      <c r="B90" s="33" t="s">
        <v>25</v>
      </c>
      <c r="C90" s="40" t="s">
        <v>25</v>
      </c>
      <c r="D90" s="40">
        <v>13</v>
      </c>
      <c r="E90" s="40">
        <v>21</v>
      </c>
      <c r="F90" s="40">
        <v>15</v>
      </c>
      <c r="G90" s="40">
        <v>12</v>
      </c>
      <c r="H90" s="40">
        <v>23</v>
      </c>
      <c r="I90" s="40">
        <v>24</v>
      </c>
      <c r="J90" s="40">
        <v>20</v>
      </c>
      <c r="K90" s="40">
        <v>4</v>
      </c>
      <c r="L90" s="40" t="s">
        <v>25</v>
      </c>
      <c r="M90" s="40" t="s">
        <v>25</v>
      </c>
      <c r="N90" s="34" t="s">
        <v>25</v>
      </c>
      <c r="O90" s="93">
        <v>132</v>
      </c>
    </row>
    <row r="91" spans="1:15" ht="15.75" x14ac:dyDescent="0.25">
      <c r="A91" s="146" t="s">
        <v>78</v>
      </c>
      <c r="B91" s="33" t="s">
        <v>25</v>
      </c>
      <c r="C91" s="40" t="s">
        <v>25</v>
      </c>
      <c r="D91" s="40" t="s">
        <v>25</v>
      </c>
      <c r="E91" s="40" t="s">
        <v>25</v>
      </c>
      <c r="F91" s="40">
        <v>3</v>
      </c>
      <c r="G91" s="40">
        <v>3</v>
      </c>
      <c r="H91" s="40">
        <v>9</v>
      </c>
      <c r="I91" s="40">
        <v>9</v>
      </c>
      <c r="J91" s="40">
        <v>8</v>
      </c>
      <c r="K91" s="40">
        <v>6</v>
      </c>
      <c r="L91" s="40" t="s">
        <v>25</v>
      </c>
      <c r="M91" s="40" t="s">
        <v>25</v>
      </c>
      <c r="N91" s="34">
        <v>1</v>
      </c>
      <c r="O91" s="93">
        <v>39</v>
      </c>
    </row>
    <row r="92" spans="1:15" ht="15.75" x14ac:dyDescent="0.25">
      <c r="A92" s="146" t="s">
        <v>98</v>
      </c>
      <c r="B92" s="33" t="s">
        <v>25</v>
      </c>
      <c r="C92" s="40" t="s">
        <v>25</v>
      </c>
      <c r="D92" s="40">
        <v>6</v>
      </c>
      <c r="E92" s="40">
        <v>6</v>
      </c>
      <c r="F92" s="40">
        <v>49</v>
      </c>
      <c r="G92" s="40">
        <v>209</v>
      </c>
      <c r="H92" s="40">
        <v>750</v>
      </c>
      <c r="I92" s="40">
        <v>747</v>
      </c>
      <c r="J92" s="40">
        <v>696</v>
      </c>
      <c r="K92" s="40">
        <v>325</v>
      </c>
      <c r="L92" s="40">
        <v>51</v>
      </c>
      <c r="M92" s="40">
        <v>17</v>
      </c>
      <c r="N92" s="34">
        <v>4</v>
      </c>
      <c r="O92" s="93">
        <v>2860</v>
      </c>
    </row>
    <row r="93" spans="1:15" ht="15.75" x14ac:dyDescent="0.25">
      <c r="A93" s="146" t="s">
        <v>99</v>
      </c>
      <c r="B93" s="33" t="s">
        <v>25</v>
      </c>
      <c r="C93" s="40" t="s">
        <v>25</v>
      </c>
      <c r="D93" s="40" t="s">
        <v>25</v>
      </c>
      <c r="E93" s="40" t="s">
        <v>25</v>
      </c>
      <c r="F93" s="40">
        <v>3</v>
      </c>
      <c r="G93" s="40">
        <v>6</v>
      </c>
      <c r="H93" s="40">
        <v>11</v>
      </c>
      <c r="I93" s="40">
        <v>30</v>
      </c>
      <c r="J93" s="40">
        <v>25</v>
      </c>
      <c r="K93" s="40">
        <v>17</v>
      </c>
      <c r="L93" s="40">
        <v>2</v>
      </c>
      <c r="M93" s="40">
        <v>1</v>
      </c>
      <c r="N93" s="34" t="s">
        <v>25</v>
      </c>
      <c r="O93" s="93">
        <v>95</v>
      </c>
    </row>
    <row r="94" spans="1:15" ht="15.75" x14ac:dyDescent="0.25">
      <c r="A94" s="146" t="s">
        <v>100</v>
      </c>
      <c r="B94" s="33" t="s">
        <v>25</v>
      </c>
      <c r="C94" s="40">
        <v>3</v>
      </c>
      <c r="D94" s="40" t="s">
        <v>25</v>
      </c>
      <c r="E94" s="40">
        <v>5</v>
      </c>
      <c r="F94" s="40">
        <v>294</v>
      </c>
      <c r="G94" s="40">
        <v>1201</v>
      </c>
      <c r="H94" s="40">
        <v>1451</v>
      </c>
      <c r="I94" s="40">
        <v>1424</v>
      </c>
      <c r="J94" s="40">
        <v>555</v>
      </c>
      <c r="K94" s="40">
        <v>280</v>
      </c>
      <c r="L94" s="40">
        <v>44</v>
      </c>
      <c r="M94" s="40">
        <v>11</v>
      </c>
      <c r="N94" s="34">
        <v>1</v>
      </c>
      <c r="O94" s="93">
        <v>5269</v>
      </c>
    </row>
    <row r="95" spans="1:15" ht="15.75" x14ac:dyDescent="0.25">
      <c r="A95" s="146" t="s">
        <v>330</v>
      </c>
      <c r="B95" s="33" t="s">
        <v>25</v>
      </c>
      <c r="C95" s="40" t="s">
        <v>25</v>
      </c>
      <c r="D95" s="40">
        <v>1</v>
      </c>
      <c r="E95" s="40" t="s">
        <v>25</v>
      </c>
      <c r="F95" s="40">
        <v>11</v>
      </c>
      <c r="G95" s="40">
        <v>30</v>
      </c>
      <c r="H95" s="40">
        <v>94</v>
      </c>
      <c r="I95" s="40">
        <v>142</v>
      </c>
      <c r="J95" s="40">
        <v>99</v>
      </c>
      <c r="K95" s="40">
        <v>42</v>
      </c>
      <c r="L95" s="40">
        <v>6</v>
      </c>
      <c r="M95" s="40">
        <v>5</v>
      </c>
      <c r="N95" s="34" t="s">
        <v>25</v>
      </c>
      <c r="O95" s="93">
        <v>430</v>
      </c>
    </row>
    <row r="96" spans="1:15" ht="15.75" x14ac:dyDescent="0.25">
      <c r="A96" s="146" t="s">
        <v>331</v>
      </c>
      <c r="B96" s="33">
        <v>245</v>
      </c>
      <c r="C96" s="40">
        <v>3</v>
      </c>
      <c r="D96" s="40">
        <v>58</v>
      </c>
      <c r="E96" s="40">
        <v>64</v>
      </c>
      <c r="F96" s="40">
        <v>6737</v>
      </c>
      <c r="G96" s="40">
        <v>11666</v>
      </c>
      <c r="H96" s="40">
        <v>3514</v>
      </c>
      <c r="I96" s="40">
        <v>5481</v>
      </c>
      <c r="J96" s="40">
        <v>2829</v>
      </c>
      <c r="K96" s="40">
        <v>1028</v>
      </c>
      <c r="L96" s="40">
        <v>143</v>
      </c>
      <c r="M96" s="40">
        <v>38</v>
      </c>
      <c r="N96" s="34">
        <v>6</v>
      </c>
      <c r="O96" s="93">
        <v>31812</v>
      </c>
    </row>
    <row r="97" spans="1:15" ht="15.75" x14ac:dyDescent="0.25">
      <c r="A97" s="146" t="s">
        <v>101</v>
      </c>
      <c r="B97" s="33" t="s">
        <v>25</v>
      </c>
      <c r="C97" s="40">
        <v>61</v>
      </c>
      <c r="D97" s="40">
        <v>5</v>
      </c>
      <c r="E97" s="40">
        <v>73</v>
      </c>
      <c r="F97" s="40">
        <v>49</v>
      </c>
      <c r="G97" s="40">
        <v>95</v>
      </c>
      <c r="H97" s="40">
        <v>242</v>
      </c>
      <c r="I97" s="40">
        <v>435</v>
      </c>
      <c r="J97" s="40">
        <v>575</v>
      </c>
      <c r="K97" s="40">
        <v>285</v>
      </c>
      <c r="L97" s="40">
        <v>78</v>
      </c>
      <c r="M97" s="40">
        <v>25</v>
      </c>
      <c r="N97" s="34">
        <v>8</v>
      </c>
      <c r="O97" s="93">
        <v>1931</v>
      </c>
    </row>
    <row r="98" spans="1:15" ht="15.75" x14ac:dyDescent="0.25">
      <c r="A98" s="146" t="s">
        <v>102</v>
      </c>
      <c r="B98" s="33" t="s">
        <v>25</v>
      </c>
      <c r="C98" s="40">
        <v>89</v>
      </c>
      <c r="D98" s="40">
        <v>1</v>
      </c>
      <c r="E98" s="40">
        <v>128</v>
      </c>
      <c r="F98" s="40">
        <v>98</v>
      </c>
      <c r="G98" s="40">
        <v>624</v>
      </c>
      <c r="H98" s="40">
        <v>618</v>
      </c>
      <c r="I98" s="40">
        <v>795</v>
      </c>
      <c r="J98" s="40">
        <v>549</v>
      </c>
      <c r="K98" s="40">
        <v>184</v>
      </c>
      <c r="L98" s="40">
        <v>27</v>
      </c>
      <c r="M98" s="40">
        <v>10</v>
      </c>
      <c r="N98" s="34">
        <v>2</v>
      </c>
      <c r="O98" s="93">
        <v>3125</v>
      </c>
    </row>
    <row r="99" spans="1:15" ht="15.75" x14ac:dyDescent="0.25">
      <c r="A99" s="146" t="s">
        <v>332</v>
      </c>
      <c r="B99" s="33" t="s">
        <v>25</v>
      </c>
      <c r="C99" s="40" t="s">
        <v>25</v>
      </c>
      <c r="D99" s="40">
        <v>4</v>
      </c>
      <c r="E99" s="40">
        <v>30</v>
      </c>
      <c r="F99" s="40">
        <v>24</v>
      </c>
      <c r="G99" s="40">
        <v>67</v>
      </c>
      <c r="H99" s="40">
        <v>212</v>
      </c>
      <c r="I99" s="40">
        <v>352</v>
      </c>
      <c r="J99" s="40">
        <v>434</v>
      </c>
      <c r="K99" s="40">
        <v>296</v>
      </c>
      <c r="L99" s="40">
        <v>39</v>
      </c>
      <c r="M99" s="40">
        <v>12</v>
      </c>
      <c r="N99" s="34">
        <v>1</v>
      </c>
      <c r="O99" s="93">
        <v>1471</v>
      </c>
    </row>
    <row r="100" spans="1:15" ht="15.75" x14ac:dyDescent="0.25">
      <c r="A100" s="146" t="s">
        <v>103</v>
      </c>
      <c r="B100" s="33" t="s">
        <v>25</v>
      </c>
      <c r="C100" s="40">
        <v>322</v>
      </c>
      <c r="D100" s="40">
        <v>275</v>
      </c>
      <c r="E100" s="40">
        <v>1646</v>
      </c>
      <c r="F100" s="40">
        <v>2310</v>
      </c>
      <c r="G100" s="40">
        <v>3000</v>
      </c>
      <c r="H100" s="40">
        <v>1803</v>
      </c>
      <c r="I100" s="40">
        <v>4390</v>
      </c>
      <c r="J100" s="40">
        <v>3999</v>
      </c>
      <c r="K100" s="40">
        <v>1759</v>
      </c>
      <c r="L100" s="40">
        <v>189</v>
      </c>
      <c r="M100" s="40">
        <v>32</v>
      </c>
      <c r="N100" s="34">
        <v>2</v>
      </c>
      <c r="O100" s="93">
        <v>19727</v>
      </c>
    </row>
    <row r="101" spans="1:15" ht="15.75" x14ac:dyDescent="0.25">
      <c r="A101" s="146" t="s">
        <v>333</v>
      </c>
      <c r="B101" s="33" t="s">
        <v>25</v>
      </c>
      <c r="C101" s="40" t="s">
        <v>25</v>
      </c>
      <c r="D101" s="40" t="s">
        <v>25</v>
      </c>
      <c r="E101" s="40" t="s">
        <v>25</v>
      </c>
      <c r="F101" s="40" t="s">
        <v>25</v>
      </c>
      <c r="G101" s="40" t="s">
        <v>25</v>
      </c>
      <c r="H101" s="40" t="s">
        <v>25</v>
      </c>
      <c r="I101" s="40">
        <v>17</v>
      </c>
      <c r="J101" s="40">
        <v>5</v>
      </c>
      <c r="K101" s="40">
        <v>4</v>
      </c>
      <c r="L101" s="40">
        <v>1</v>
      </c>
      <c r="M101" s="40" t="s">
        <v>25</v>
      </c>
      <c r="N101" s="34" t="s">
        <v>25</v>
      </c>
      <c r="O101" s="93">
        <v>27</v>
      </c>
    </row>
    <row r="102" spans="1:15" ht="15.75" x14ac:dyDescent="0.25">
      <c r="A102" s="211" t="s">
        <v>104</v>
      </c>
      <c r="B102" s="33" t="s">
        <v>25</v>
      </c>
      <c r="C102" s="40">
        <v>10</v>
      </c>
      <c r="D102" s="40" t="s">
        <v>25</v>
      </c>
      <c r="E102" s="40" t="s">
        <v>25</v>
      </c>
      <c r="F102" s="40">
        <v>3</v>
      </c>
      <c r="G102" s="40">
        <v>11</v>
      </c>
      <c r="H102" s="40">
        <v>14</v>
      </c>
      <c r="I102" s="40">
        <v>34</v>
      </c>
      <c r="J102" s="40">
        <v>42</v>
      </c>
      <c r="K102" s="40">
        <v>44</v>
      </c>
      <c r="L102" s="40">
        <v>13</v>
      </c>
      <c r="M102" s="40">
        <v>2</v>
      </c>
      <c r="N102" s="34" t="s">
        <v>25</v>
      </c>
      <c r="O102" s="92">
        <v>173</v>
      </c>
    </row>
    <row r="103" spans="1:15" ht="15.75" x14ac:dyDescent="0.25">
      <c r="A103" s="146" t="s">
        <v>105</v>
      </c>
      <c r="B103" s="33" t="s">
        <v>25</v>
      </c>
      <c r="C103" s="40">
        <v>1</v>
      </c>
      <c r="D103" s="40">
        <v>2</v>
      </c>
      <c r="E103" s="40">
        <v>32</v>
      </c>
      <c r="F103" s="40">
        <v>250</v>
      </c>
      <c r="G103" s="40">
        <v>367</v>
      </c>
      <c r="H103" s="40">
        <v>948</v>
      </c>
      <c r="I103" s="40">
        <v>596</v>
      </c>
      <c r="J103" s="40">
        <v>403</v>
      </c>
      <c r="K103" s="40">
        <v>157</v>
      </c>
      <c r="L103" s="40">
        <v>28</v>
      </c>
      <c r="M103" s="40">
        <v>11</v>
      </c>
      <c r="N103" s="34">
        <v>2</v>
      </c>
      <c r="O103" s="93">
        <v>2797</v>
      </c>
    </row>
    <row r="104" spans="1:15" ht="15.75" x14ac:dyDescent="0.25">
      <c r="A104" s="146" t="s">
        <v>106</v>
      </c>
      <c r="B104" s="33" t="s">
        <v>25</v>
      </c>
      <c r="C104" s="40" t="s">
        <v>25</v>
      </c>
      <c r="D104" s="40" t="s">
        <v>25</v>
      </c>
      <c r="E104" s="40" t="s">
        <v>25</v>
      </c>
      <c r="F104" s="40">
        <v>65</v>
      </c>
      <c r="G104" s="40">
        <v>43</v>
      </c>
      <c r="H104" s="40">
        <v>65</v>
      </c>
      <c r="I104" s="40">
        <v>72</v>
      </c>
      <c r="J104" s="40">
        <v>50</v>
      </c>
      <c r="K104" s="40">
        <v>22</v>
      </c>
      <c r="L104" s="40">
        <v>3</v>
      </c>
      <c r="M104" s="40" t="s">
        <v>25</v>
      </c>
      <c r="N104" s="34" t="s">
        <v>25</v>
      </c>
      <c r="O104" s="93">
        <v>320</v>
      </c>
    </row>
    <row r="105" spans="1:15" ht="16.5" thickBot="1" x14ac:dyDescent="0.3">
      <c r="A105" s="147" t="s">
        <v>7</v>
      </c>
      <c r="B105" s="37">
        <v>868</v>
      </c>
      <c r="C105" s="41">
        <v>1169</v>
      </c>
      <c r="D105" s="41">
        <v>2009</v>
      </c>
      <c r="E105" s="41">
        <v>4294</v>
      </c>
      <c r="F105" s="41">
        <v>14554</v>
      </c>
      <c r="G105" s="41">
        <v>27883</v>
      </c>
      <c r="H105" s="41">
        <v>23056</v>
      </c>
      <c r="I105" s="41">
        <v>37486</v>
      </c>
      <c r="J105" s="41">
        <v>32764</v>
      </c>
      <c r="K105" s="41">
        <v>14448</v>
      </c>
      <c r="L105" s="41">
        <v>2315</v>
      </c>
      <c r="M105" s="41">
        <v>659</v>
      </c>
      <c r="N105" s="38">
        <v>140</v>
      </c>
      <c r="O105" s="95">
        <v>161645</v>
      </c>
    </row>
    <row r="107" spans="1:15" ht="15.75" x14ac:dyDescent="0.25">
      <c r="A107" s="144" t="s">
        <v>8</v>
      </c>
    </row>
  </sheetData>
  <mergeCells count="3">
    <mergeCell ref="A3:A4"/>
    <mergeCell ref="B3:N3"/>
    <mergeCell ref="O3:O4"/>
  </mergeCells>
  <hyperlinks>
    <hyperlink ref="J1" location="'Table of Contents'!C2" display="Back to Table of Contents"/>
  </hyperlinks>
  <pageMargins left="0.75" right="0.75" top="1" bottom="1" header="0.5" footer="0.5"/>
  <pageSetup paperSize="9" scale="41"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1 ] ] > < / C u s t o m C o n t e n t > < / G e m i n i > 
</file>

<file path=customXml/item10.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 3 9 f 6 6 3 7 c - a 6 d b - 4 0 3 d - b 5 8 5 - 5 9 5 9 6 f 6 d 3 d 8 6 < / I D > < N a m e > M i c r o s o f t _ S Q L S e r v e r _ A n a l y s i s S e r v i c e s < / N a m e > < L a n g u a g e > 3 0 8 1 < / L a n g u a g e > < D a t a S o u r c e I m p e r s o n a t i o n I n f o > < I m p e r s o n a t i o n M o d e > D e f a u l t < / I m p e r s o n a t i o n M o d e > < / D a t a S o u r c e I m p e r s o n a t i o n I n f o > < D i m e n s i o n s > < D i m e n s i o n > < I D > T a b l e 1 < / I D > < N a m e > T a b l e 1 < / N a m e > < U n k n o w n M e m b e r   v a l u e n s = " d d l 2 0 0 _ 2 0 0 " > A u t o m a t i c N u l l < / U n k n o w n M e m b e r > < S t o r a g e M o d e   v a l u e n s = " d d l 2 0 0 _ 2 0 0 " > I n M e m o r y < / S t o r a g e M o d e > < L a n g u a g e > 3 0 8 1 < / L a n g u a g e > < U n k n o w n M e m b e r N a m e > U n k n o w n < / U n k n o w n M e m b e r N a m e > < A t t r i b u t e s > < A t t r i b u t e > < I D > C o l u m n 1 < / I D > < N a m e > C o l u m n 1 < / N a m e > < D e s c r i p t i o n > A < / D e s c r i p t i o n > < K e y C o l u m n s > < K e y C o l u m n > < D a t a T y p e > W C h a r < / D a t a T y p e > < N u l l P r o c e s s i n g > P r e s e r v e < / N u l l P r o c e s s i n g > < / K e y C o l u m n > < / K e y C o l u m n s > < N a m e C o l u m n > < D a t a T y p e > W C h a r < / D a t a T y p e > < N u l l P r o c e s s i n g > Z e r o O r B l a n k < / N u l l P r o c e s s i n g > < / N a m e C o l u m n > < O r d e r B y > K e y < / O r d e r B y > < / A t t r i b u t e > < 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 C o l u m n 1 < / A t t r i b u t e I D > < O v e r r i d e B e h a v i o r > N o n e < / O v e r r i d e B e h a v i o r > < N a m e > C o l u m n 1 < / 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D i m e n s i o n s > < D i m e n s i o n > < I D > T a b l e 1 < / I D > < N a m e > T a b l e 1 < / N a m e > < D i m e n s i o n I D > T a b l e 1 < / D i m e n s i o n I D > < A t t r i b u t e s > < A t t r i b u t e > < A t t r i b u t e I D > C o l u m n 1 < / A t t r i b u t e I D > < / A t t r i b u t e > < A t t r i b u t e > < A t t r i b u t e I D > R o w N u m b e r < / A t t r i b u t e I D > < / A t t r i b u t e > < / A t t r i b u t e s > < / D i m e n s i o n > < / D i m e n s i o n s > < M e a s u r e G r o u p s > < M e a s u r e G r o u p > < I D > T a b l e 1 < / I D > < N a m e > T a b l e 1 < / N a m e > < M e a s u r e s > < M e a s u r e > < I D > T a b l e 1 < / I D > < N a m e > _ C o u n t   T a b l e 1 < / N a m e > < A g g r e g a t e F u n c t i o n > C o u n t < / A g g r e g a t e F u n c t i o n > < 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 T a b l e 1 < / C u b e D i m e n s i o n I D > < A t t r i b u t e s > < A t t r i b u t e > < A t t r i b u t e I D > R o w N u m b e r < / A t t r i b u t e I D > < K e y C o l u m n s > < K e y C o l u m n > < D a t a T y p e > I n t e g e r < / D a t a T y p e > < S o u r c e   x s i : t y p e = " C o l u m n B i n d i n g " > < T a b l e I D > T a b l e 1 < / T a b l e I D > < C o l u m n I D > R o w N u m b e r < / C o l u m n I D > < / S o u r c e > < / K e y C o l u m n > < / K e y C o l u m n s > < T y p e > G r a n u l a r i t y < / T y p e > < / A t t r i b u t e > < / A t t r i b u t e s > < d d l 2 0 0 _ 2 0 0 : S h a r e D i m e n s i o n S t o r a g e > S h a r e d < / d d l 2 0 0 _ 2 0 0 : S h a r e D i m e n s i o n S t o r a g e > < / D i m e n s i o n > < / D i m e n s i o n s > < P a r t i t i o n s > < P a r t i t i o n > < I D > T a b l e 1 < / I D > < N a m e > T a b l e 1 < / N a m e > < S t o r a g e M o d e   v a l u e n s = " d d l 2 0 0 _ 2 0 0 " > I n M e m o r y < / S t o r a g e M o d e > < P r o c e s s i n g M o d e > R e g u l a r < / P r o c e s s i n g M o d e > < / P a r t i t i o n > < / P a r t i t i o n s > < / M e a s u r e G r o u p > < / M e a s u r e G r o u p s > < M d x S c r i p t s > < M d x S c r i p t > < I D > M d x S c r i p t < / I D > < N a m e > M d x S c r i p t < / N a m e > < C o m m a n d s > < C o m m a n d > < T e x t > C A L C U L A T E ;    
 C R E A T E   M E M B E R   C U R R E N T C U B E . M e a s u r e s . [ a b a d e a c 0 - d f f e - 4 a 5 5 - b 5 1 5 - 2 1 8 b b d 3 f a b c 9 ]   A S   1 ,   V i s i b l e = 0 ;    
 A L T E R   C U B E   C U R R E N T C U B E   U P D A T E   D I M E N S I O N   M e a s u r e s ,   D e f a u l t _ M e m b e r   =   [ a b a d e a c 0 - d f f e - 4 a 5 5 - b 5 1 5 - 2 1 8 b b d 3 f a b c 9 ] ;   < / T e x t > < / C o m m a n d > < / C o m m a n d s > < / M d x S c r i p t > < / M d x S c r i p t s > < S t o r a g e M o d e   v a l u e n s = " d d l 2 0 0 _ 2 0 0 " > I n M e m o r y < / S t o r a g e M o d e > < / C u b e > < / C u b e s > < d d l 2 0 0 _ 2 0 0 : S t o r a g e E n g i n e U s e d > I n M e m o r y < / d d l 2 0 0 _ 2 0 0 : S t o r a g e E n g i n e U s e d > < / D a t a b a s e > < / O b j e c t D e f i n i t i o n > < / C r e a t e > ] ] > < / C u s t o m C o n t e n t > < / G e m i n i > 
</file>

<file path=customXml/item2.xml>��< ? x m l   v e r s i o n = " 1 . 0 "   e n c o d i n g = " U T F - 1 6 " ? > < G e m i n i   x m l n s = " h t t p : / / g e m i n i / p i v o t c u s t o m i z a t i o n / L i n k e d T a b l e U p d a t e M o d e " > < C u s t o m C o n t e n t > < ! [ C D A T A [ T r u e ] ] > < / C u s t o m C o n t e n t > < / G e m i n i > 
</file>

<file path=customXml/item3.xml>��< ? x m l   v e r s i o n = " 1 . 0 "   e n c o d i n g = " U T F - 1 6 " ? > < G e m i n i   x m l n s = " h t t p : / / g e m i n i / w o r k b o o k c u s t o m i z a t i o n / L i n k e d T a b l e s " > < C u s t o m C o n t e n t > < ! [ C D A T A [ < L i n k e d T a b l e s   x m l n s : x s i = " h t t p : / / w w w . w 3 . o r g / 2 0 0 1 / X M L S c h e m a - i n s t a n c e "   x m l n s : x s d = " h t t p : / / w w w . w 3 . o r g / 2 0 0 1 / X M L S c h e m a " > < L i n k e d T a b l e L i s t > < L i n k e d T a b l e I n f o > < E x c e l T a b l e N a m e > T a b l e 1 < / E x c e l T a b l e N a m e > < G e m i n i T a b l e I d > T a b l e 1 < / G e m i n i T a b l e I d > < L i n k e d C o l u m n L i s t > < L i n k e d C o l u m n I n f o > < E x c e l C o l u m n N a m e > C o l u m n 1 < / E x c e l C o l u m n N a m e > < G e m i n i C o l u m n I d > C o l u m n 1 < / G e m i n i C o l u m n I d > < / L i n k e d C o l u m n I n f o > < / L i n k e d C o l u m n L i s t > < U p d a t e N e e d e d > f a l s e < / U p d a t e N e e d e d > < R o w C o u n t > 0 < / R o w C o u n t > < / L i n k e d T a b l e I n f o > < / L i n k e d T a b l e L i s t > < / L i n k e d T a b l e s > ] ] > < / C u s t o m C o n t e n t > < / G e m i n i > 
</file>

<file path=customXml/item4.xml>��< ? x m l   v e r s i o n = " 1 . 0 "   e n c o d i n g = " U T F - 1 6 " ? > < G e m i n i   x m l n s = " h t t p : / / g e m i n i / w o r k b o o k c u s t o m i z a t i o n / S a n d b o x N o n E m p t y " > < C u s t o m C o n t e n t > < ! [ C D A T A [ 1 ] ] > < / C u s t o m C o n t e n t > < / G e m i n i > 
</file>

<file path=customXml/item5.xml>��< ? x m l   v e r s i o n = " 1 . 0 "   e n c o d i n g = " U T F - 1 6 " ? > < G e m i n i   x m l n s = " h t t p : / / g e m i n i / p i v o t c u s t o m i z a t i o n / T a b l e O r d e r " > < C u s t o m C o n t e n t > < ! [ C D A T A [ T a b l e 1 ] ] > < / C u s t o m C o n t e n t > < / G e m i n i > 
</file>

<file path=customXml/item6.xml>��< ? x m l   v e r s i o n = " 1 . 0 "   e n c o d i n g = " U T F - 1 6 " ? > < G e m i n i   x m l n s = " h t t p : / / g e m i n i / p i v o t c u s t o m i z a t i o n / T a b l e X M L _ T a b l e 1 " > < C u s t o m C o n t e n t > < ! [ C D A T A [ < T a b l e W i d g e t G r i d S e r i a l i z a t i o n   x m l n s : x s i = " h t t p : / / w w w . w 3 . o r g / 2 0 0 1 / X M L S c h e m a - i n s t a n c e "   x m l n s : x s d = " h t t p : / / w w w . w 3 . o r g / 2 0 0 1 / X M L S c h e m a " > < C o l u m n S u g g e s t e d T y p e > < i t e m > < k e y > < s t r i n g > C o l u m n 1 < / s t r i n g > < / k e y > < v a l u e > < s t r i n g > E m p t y < / s t r i n g > < / v a l u e > < / i t e m > < / C o l u m n S u g g e s t e d T y p e > < C o l u m n F o r m a t > < i t e m > < k e y > < s t r i n g > C o l u m n 1 < / s t r i n g > < / k e y > < v a l u e > < s t r i n g > T e x t < / s t r i n g > < / v a l u e > < / i t e m > < i t e m > < k e y > < s t r i n g > A d d   C o l u m n < / s t r i n g > < / k e y > < v a l u e > < s t r i n g > T e x t < / s t r i n g > < / v a l u e > < / i t e m > < / C o l u m n F o r m a t > < C o l u m n A c c u r a c y > < i t e m > < k e y > < s t r i n g > C o l u m n 1 < / s t r i n g > < / k e y > < v a l u e > < i n t > 0 < / i n t > < / v a l u e > < / i t e m > < i t e m > < k e y > < s t r i n g > A d d   C o l u m n < / s t r i n g > < / k e y > < v a l u e > < i n t > 0 < / i n t > < / v a l u e > < / i t e m > < / C o l u m n A c c u r a c y > < C o l u m n C u r r e n c y S y m b o l > < i t e m > < k e y > < s t r i n g > C o l u m n 1 < / s t r i n g > < / k e y > < v a l u e > < s t r i n g > $ < / s t r i n g > < / v a l u e > < / i t e m > < i t e m > < k e y > < s t r i n g > A d d   C o l u m n < / s t r i n g > < / k e y > < v a l u e > < s t r i n g > $ < / s t r i n g > < / v a l u e > < / i t e m > < / C o l u m n C u r r e n c y S y m b o l > < C o l u m n P o s i t i v e P a t t e r n > < i t e m > < k e y > < s t r i n g > C o l u m n 1 < / s t r i n g > < / k e y > < v a l u e > < i n t > 0 < / i n t > < / v a l u e > < / i t e m > < i t e m > < k e y > < s t r i n g > A d d   C o l u m n < / s t r i n g > < / k e y > < v a l u e > < i n t > 0 < / i n t > < / v a l u e > < / i t e m > < / C o l u m n P o s i t i v e P a t t e r n > < C o l u m n N e g a t i v e P a t t e r n > < i t e m > < k e y > < s t r i n g > C o l u m n 1 < / s t r i n g > < / k e y > < v a l u e > < i n t > 1 < / i n t > < / v a l u e > < / i t e m > < i t e m > < k e y > < s t r i n g > A d d   C o l u m n < / s t r i n g > < / k e y > < v a l u e > < i n t > 1 < / i n t > < / v a l u e > < / i t e m > < / C o l u m n N e g a t i v e P a t t e r n > < C o l u m n W i d t h s > < i t e m > < k e y > < s t r i n g > C o l u m n 1 < / s t r i n g > < / k e y > < v a l u e > < i n t > 9 0 < / i n t > < / v a l u e > < / i t e m > < i t e m > < k e y > < s t r i n g > A d d   C o l u m n < / s t r i n g > < / k e y > < v a l u e > < i n t > 1 1 3 < / i n t > < / v a l u e > < / i t e m > < / C o l u m n W i d t h s > < C o l u m n D i s p l a y I n d e x > < i t e m > < k e y > < s t r i n g > C o l u m n 1 < / s t r i n g > < / k e y > < v a l u e > < i n t > 0 < / i n t > < / v a l u e > < / i t e m > < i t e m > < k e y > < s t r i n g > A d d   C o l u m n < / s t r i n g > < / k e y > < v a l u e > < i n t > 1 < / i n t > < / v a l u e > < / i t e m > < / C o l u m n D i s p l a y I n d e x > < C o l u m n F r o z e n   / > < C o l u m n H i d d e n   / > < C o l u m n C h e c k e d   / > < C o l u m n F i l t e r   / > < S e l e c t i o n F i l t e r   / > < F i l t e r P a r a m e t e r s   / > < I s S o r t D e s c e n d i n g > f a l s e < / I s S o r t D e s c e n d i n g > < / T a b l e W i d g e t G r i d S e r i a l i z a t i o n > ] ] > < / C u s t o m C o n t e n t > < / G e m i n i > 
</file>

<file path=customXml/item7.xml>��< ? x m l   v e r s i o n = " 1 . 0 "   e n c o d i n g = " U T F - 1 6 " ? > < G e m i n i   x m l n s = " h t t p : / / g e m i n i / p i v o t c u s t o m i z a t i o n / C l i e n t W i n d o w X M L " > < C u s t o m C o n t e n t > < ! [ C D A T A [ T a b l e 1 ] ] > < / C u s t o m C o n t e n t > < / G e m i n i > 
</file>

<file path=customXml/item8.xml>��< ? x m l   v e r s i o n = " 1 . 0 "   e n c o d i n g = " U T F - 1 6 " ? > < G e m i n i   x m l n s = " h t t p : / / g e m i n i / w o r k b o o k c u s t o m i z a t i o n / R e l a t i o n s h i p A u t o D e t e c t i o n E n a b l e d " > < 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520CDD6-CE5A-4A16-A92C-1E57E53CB02A}">
  <ds:schemaRefs/>
</ds:datastoreItem>
</file>

<file path=customXml/itemProps10.xml><?xml version="1.0" encoding="utf-8"?>
<ds:datastoreItem xmlns:ds="http://schemas.openxmlformats.org/officeDocument/2006/customXml" ds:itemID="{6AB4E9C3-EDCF-44B3-A1D9-BCABF794ABAF}">
  <ds:schemaRefs/>
</ds:datastoreItem>
</file>

<file path=customXml/itemProps2.xml><?xml version="1.0" encoding="utf-8"?>
<ds:datastoreItem xmlns:ds="http://schemas.openxmlformats.org/officeDocument/2006/customXml" ds:itemID="{B85D1836-998E-42D0-BDC6-40C047132ABE}">
  <ds:schemaRefs/>
</ds:datastoreItem>
</file>

<file path=customXml/itemProps3.xml><?xml version="1.0" encoding="utf-8"?>
<ds:datastoreItem xmlns:ds="http://schemas.openxmlformats.org/officeDocument/2006/customXml" ds:itemID="{EB113F58-B0FC-4F99-AB01-FB8C6ED1CD01}">
  <ds:schemaRefs/>
</ds:datastoreItem>
</file>

<file path=customXml/itemProps4.xml><?xml version="1.0" encoding="utf-8"?>
<ds:datastoreItem xmlns:ds="http://schemas.openxmlformats.org/officeDocument/2006/customXml" ds:itemID="{EBFE1EA9-9AC7-46FF-ABCE-F868C200C702}">
  <ds:schemaRefs/>
</ds:datastoreItem>
</file>

<file path=customXml/itemProps5.xml><?xml version="1.0" encoding="utf-8"?>
<ds:datastoreItem xmlns:ds="http://schemas.openxmlformats.org/officeDocument/2006/customXml" ds:itemID="{1901B12E-C95C-470A-8C86-96168EAEF470}">
  <ds:schemaRefs/>
</ds:datastoreItem>
</file>

<file path=customXml/itemProps6.xml><?xml version="1.0" encoding="utf-8"?>
<ds:datastoreItem xmlns:ds="http://schemas.openxmlformats.org/officeDocument/2006/customXml" ds:itemID="{2FC30D57-22C3-4D4B-AF94-600EEA92CBE0}">
  <ds:schemaRefs/>
</ds:datastoreItem>
</file>

<file path=customXml/itemProps7.xml><?xml version="1.0" encoding="utf-8"?>
<ds:datastoreItem xmlns:ds="http://schemas.openxmlformats.org/officeDocument/2006/customXml" ds:itemID="{5EDFD24A-2EDE-42C3-B15C-02F7018DCFCF}">
  <ds:schemaRefs/>
</ds:datastoreItem>
</file>

<file path=customXml/itemProps8.xml><?xml version="1.0" encoding="utf-8"?>
<ds:datastoreItem xmlns:ds="http://schemas.openxmlformats.org/officeDocument/2006/customXml" ds:itemID="{80BCFC68-55EE-4340-B7AF-64EE7A433C37}">
  <ds:schemaRefs/>
</ds:datastoreItem>
</file>

<file path=customXml/itemProps9.xml><?xml version="1.0" encoding="utf-8"?>
<ds:datastoreItem xmlns:ds="http://schemas.openxmlformats.org/officeDocument/2006/customXml" ds:itemID="{BA33E86D-D81B-41BC-83F8-4FDBB7717B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88</vt:i4>
      </vt:variant>
      <vt:variant>
        <vt:lpstr>Named Ranges</vt:lpstr>
      </vt:variant>
      <vt:variant>
        <vt:i4>113</vt:i4>
      </vt:variant>
    </vt:vector>
  </HeadingPairs>
  <TitlesOfParts>
    <vt:vector size="201" baseType="lpstr">
      <vt:lpstr>Table of 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Table 65</vt:lpstr>
      <vt:lpstr>Table 66</vt:lpstr>
      <vt:lpstr>Table 67</vt:lpstr>
      <vt:lpstr>Table 68</vt:lpstr>
      <vt:lpstr>Table 69</vt:lpstr>
      <vt:lpstr>Table 70</vt:lpstr>
      <vt:lpstr>Table 71</vt:lpstr>
      <vt:lpstr>Table 72</vt:lpstr>
      <vt:lpstr>Table 73</vt:lpstr>
      <vt:lpstr>Table 74</vt:lpstr>
      <vt:lpstr>Table 75</vt:lpstr>
      <vt:lpstr>Table 76</vt:lpstr>
      <vt:lpstr>Table 77</vt:lpstr>
      <vt:lpstr>Table 78</vt:lpstr>
      <vt:lpstr>Table 79</vt:lpstr>
      <vt:lpstr>Table 80</vt:lpstr>
      <vt:lpstr>Table 81</vt:lpstr>
      <vt:lpstr>Table 82</vt:lpstr>
      <vt:lpstr>Table 83</vt:lpstr>
      <vt:lpstr>Table 84</vt:lpstr>
      <vt:lpstr>Table 85</vt:lpstr>
      <vt:lpstr>Table 86</vt:lpstr>
      <vt:lpstr>Table 87</vt:lpstr>
      <vt:lpstr>'Table 1'!IDX</vt:lpstr>
      <vt:lpstr>'Table 10'!IDX</vt:lpstr>
      <vt:lpstr>'Table 11'!IDX</vt:lpstr>
      <vt:lpstr>'Table 12'!IDX</vt:lpstr>
      <vt:lpstr>'Table 13'!IDX</vt:lpstr>
      <vt:lpstr>'Table 14'!IDX</vt:lpstr>
      <vt:lpstr>'Table 15'!IDX</vt:lpstr>
      <vt:lpstr>'Table 16'!IDX</vt:lpstr>
      <vt:lpstr>'Table 17'!IDX</vt:lpstr>
      <vt:lpstr>'Table 18'!IDX</vt:lpstr>
      <vt:lpstr>'Table 19'!IDX</vt:lpstr>
      <vt:lpstr>'Table 20'!IDX</vt:lpstr>
      <vt:lpstr>'Table 21'!IDX</vt:lpstr>
      <vt:lpstr>'Table 22'!IDX</vt:lpstr>
      <vt:lpstr>'Table 23'!IDX</vt:lpstr>
      <vt:lpstr>'Table 24'!IDX</vt:lpstr>
      <vt:lpstr>'Table 25'!IDX</vt:lpstr>
      <vt:lpstr>'Table 26'!IDX</vt:lpstr>
      <vt:lpstr>'Table 27'!IDX</vt:lpstr>
      <vt:lpstr>'Table 28'!IDX</vt:lpstr>
      <vt:lpstr>'Table 29'!IDX</vt:lpstr>
      <vt:lpstr>'Table 3'!IDX</vt:lpstr>
      <vt:lpstr>'Table 30'!IDX</vt:lpstr>
      <vt:lpstr>'Table 31'!IDX</vt:lpstr>
      <vt:lpstr>'Table 32'!IDX</vt:lpstr>
      <vt:lpstr>'Table 33'!IDX</vt:lpstr>
      <vt:lpstr>'Table 34'!IDX</vt:lpstr>
      <vt:lpstr>'Table 35'!IDX</vt:lpstr>
      <vt:lpstr>'Table 36'!IDX</vt:lpstr>
      <vt:lpstr>'Table 37'!IDX</vt:lpstr>
      <vt:lpstr>'Table 38'!IDX</vt:lpstr>
      <vt:lpstr>'Table 39'!IDX</vt:lpstr>
      <vt:lpstr>'Table 4'!IDX</vt:lpstr>
      <vt:lpstr>'Table 40'!IDX</vt:lpstr>
      <vt:lpstr>'Table 41'!IDX</vt:lpstr>
      <vt:lpstr>'Table 42'!IDX</vt:lpstr>
      <vt:lpstr>'Table 43'!IDX</vt:lpstr>
      <vt:lpstr>'Table 44'!IDX</vt:lpstr>
      <vt:lpstr>'Table 45'!IDX</vt:lpstr>
      <vt:lpstr>'Table 46'!IDX</vt:lpstr>
      <vt:lpstr>'Table 47'!IDX</vt:lpstr>
      <vt:lpstr>'Table 48'!IDX</vt:lpstr>
      <vt:lpstr>'Table 49'!IDX</vt:lpstr>
      <vt:lpstr>'Table 5'!IDX</vt:lpstr>
      <vt:lpstr>'Table 50'!IDX</vt:lpstr>
      <vt:lpstr>'Table 51'!IDX</vt:lpstr>
      <vt:lpstr>'Table 52'!IDX</vt:lpstr>
      <vt:lpstr>'Table 53'!IDX</vt:lpstr>
      <vt:lpstr>'Table 54'!IDX</vt:lpstr>
      <vt:lpstr>'Table 55'!IDX</vt:lpstr>
      <vt:lpstr>'Table 56'!IDX</vt:lpstr>
      <vt:lpstr>'Table 57'!IDX</vt:lpstr>
      <vt:lpstr>'Table 58'!IDX</vt:lpstr>
      <vt:lpstr>'Table 59'!IDX</vt:lpstr>
      <vt:lpstr>'Table 6'!IDX</vt:lpstr>
      <vt:lpstr>'Table 60'!IDX</vt:lpstr>
      <vt:lpstr>'Table 61'!IDX</vt:lpstr>
      <vt:lpstr>'Table 62'!IDX</vt:lpstr>
      <vt:lpstr>'Table 63'!IDX</vt:lpstr>
      <vt:lpstr>'Table 64'!IDX</vt:lpstr>
      <vt:lpstr>'Table 65'!IDX</vt:lpstr>
      <vt:lpstr>'Table 66'!IDX</vt:lpstr>
      <vt:lpstr>'Table 67'!IDX</vt:lpstr>
      <vt:lpstr>'Table 68'!IDX</vt:lpstr>
      <vt:lpstr>'Table 69'!IDX</vt:lpstr>
      <vt:lpstr>'Table 7'!IDX</vt:lpstr>
      <vt:lpstr>'Table 70'!IDX</vt:lpstr>
      <vt:lpstr>'Table 71'!IDX</vt:lpstr>
      <vt:lpstr>'Table 72'!IDX</vt:lpstr>
      <vt:lpstr>'Table 73'!IDX</vt:lpstr>
      <vt:lpstr>'Table 74'!IDX</vt:lpstr>
      <vt:lpstr>'Table 75'!IDX</vt:lpstr>
      <vt:lpstr>'Table 76'!IDX</vt:lpstr>
      <vt:lpstr>'Table 77'!IDX</vt:lpstr>
      <vt:lpstr>'Table 78'!IDX</vt:lpstr>
      <vt:lpstr>'Table 79'!IDX</vt:lpstr>
      <vt:lpstr>'Table 8'!IDX</vt:lpstr>
      <vt:lpstr>'Table 80'!IDX</vt:lpstr>
      <vt:lpstr>'Table 81'!IDX</vt:lpstr>
      <vt:lpstr>'Table 82'!IDX</vt:lpstr>
      <vt:lpstr>'Table 83'!IDX</vt:lpstr>
      <vt:lpstr>'Table 84'!IDX</vt:lpstr>
      <vt:lpstr>'Table 85'!IDX</vt:lpstr>
      <vt:lpstr>'Table 86'!IDX</vt:lpstr>
      <vt:lpstr>'Table 87'!IDX</vt:lpstr>
      <vt:lpstr>'Table 9'!IDX</vt:lpstr>
      <vt:lpstr>'Table 1'!Print_Area</vt:lpstr>
      <vt:lpstr>'Table 10'!Print_Area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3'!Print_Area</vt:lpstr>
      <vt:lpstr>'Table 31'!Print_Area</vt:lpstr>
      <vt:lpstr>'Table 33'!Print_Area</vt:lpstr>
      <vt:lpstr>'Table 4'!Print_Area</vt:lpstr>
      <vt:lpstr>'Table 42'!Print_Area</vt:lpstr>
      <vt:lpstr>'Table 5'!Print_Area</vt:lpstr>
      <vt:lpstr>'Table 6'!Print_Area</vt:lpstr>
      <vt:lpstr>'Table 62'!Print_Area</vt:lpstr>
      <vt:lpstr>'Table 63'!Print_Area</vt:lpstr>
      <vt:lpstr>'Table 7'!Print_Area</vt:lpstr>
      <vt:lpstr>'Table 73'!Print_Area</vt:lpstr>
      <vt:lpstr>'Table 76'!Print_Area</vt:lpstr>
      <vt:lpstr>'Table 78'!Print_Area</vt:lpstr>
      <vt:lpstr>'Table 79'!Print_Area</vt:lpstr>
      <vt:lpstr>'Table 8'!Print_Area</vt:lpstr>
      <vt:lpstr>'Table 9'!Print_Area</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APSED</dc:creator>
  <cp:lastModifiedBy>Judge, David</cp:lastModifiedBy>
  <cp:lastPrinted>2023-03-22T07:16:41Z</cp:lastPrinted>
  <dcterms:created xsi:type="dcterms:W3CDTF">2013-08-12T06:15:46Z</dcterms:created>
  <dcterms:modified xsi:type="dcterms:W3CDTF">2023-03-22T23:12:50Z</dcterms:modified>
</cp:coreProperties>
</file>