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uler x64\Euler Files\"/>
    </mc:Choice>
  </mc:AlternateContent>
  <bookViews>
    <workbookView xWindow="0" yWindow="0" windowWidth="9636" windowHeight="7272" activeTab="1"/>
  </bookViews>
  <sheets>
    <sheet name="Grundlagen" sheetId="9" r:id="rId1"/>
    <sheet name="Sundial1" sheetId="3" r:id="rId2"/>
    <sheet name="Eulerdaten" sheetId="5" r:id="rId3"/>
    <sheet name="Skyplot" sheetId="2" r:id="rId4"/>
  </sheets>
  <externalReferences>
    <externalReference r:id="rId5"/>
    <externalReference r:id="rId6"/>
  </externalReferences>
  <definedNames>
    <definedName name="Erhebungswinkel">Grundlagen!$C$5</definedName>
    <definedName name="lat">Grundlagen!$C$2</definedName>
    <definedName name="lon">Grundlagen!$C$3</definedName>
    <definedName name="PH">Grundlagen!$B$7</definedName>
    <definedName name="PL">Grundlagen!$B$6</definedName>
    <definedName name="wa">Grundlagen!$C$4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2" l="1" a="1"/>
  <c r="C2" i="2" s="1"/>
  <c r="C13" i="2" l="1"/>
  <c r="D12" i="2"/>
  <c r="D11" i="2"/>
  <c r="E10" i="2"/>
  <c r="F9" i="2"/>
  <c r="F8" i="2"/>
  <c r="A8" i="2"/>
  <c r="B7" i="2"/>
  <c r="B6" i="2"/>
  <c r="C5" i="2"/>
  <c r="D4" i="2"/>
  <c r="D3" i="2"/>
  <c r="E2" i="2"/>
  <c r="B13" i="2"/>
  <c r="B12" i="2"/>
  <c r="C11" i="2"/>
  <c r="D10" i="2"/>
  <c r="D9" i="2"/>
  <c r="E8" i="2"/>
  <c r="F7" i="2"/>
  <c r="F6" i="2"/>
  <c r="A6" i="2"/>
  <c r="B5" i="2"/>
  <c r="B4" i="2"/>
  <c r="C3" i="2"/>
  <c r="D2" i="2"/>
  <c r="F13" i="2"/>
  <c r="F12" i="2"/>
  <c r="A12" i="2"/>
  <c r="B11" i="2"/>
  <c r="B10" i="2"/>
  <c r="C9" i="2"/>
  <c r="D8" i="2"/>
  <c r="D7" i="2"/>
  <c r="E6" i="2"/>
  <c r="F5" i="2"/>
  <c r="F4" i="2"/>
  <c r="A4" i="2"/>
  <c r="B3" i="2"/>
  <c r="B2" i="2"/>
  <c r="D13" i="2"/>
  <c r="E12" i="2"/>
  <c r="F11" i="2"/>
  <c r="F10" i="2"/>
  <c r="A10" i="2"/>
  <c r="B9" i="2"/>
  <c r="B8" i="2"/>
  <c r="C7" i="2"/>
  <c r="D6" i="2"/>
  <c r="D5" i="2"/>
  <c r="E4" i="2"/>
  <c r="F3" i="2"/>
  <c r="F2" i="2"/>
  <c r="A2" i="2"/>
  <c r="E13" i="2"/>
  <c r="A13" i="2"/>
  <c r="C12" i="2"/>
  <c r="E11" i="2"/>
  <c r="A11" i="2"/>
  <c r="C10" i="2"/>
  <c r="E9" i="2"/>
  <c r="A9" i="2"/>
  <c r="C8" i="2"/>
  <c r="E7" i="2"/>
  <c r="A7" i="2"/>
  <c r="C6" i="2"/>
  <c r="E5" i="2"/>
  <c r="A5" i="2"/>
  <c r="C4" i="2"/>
  <c r="E3" i="2"/>
  <c r="A3" i="2"/>
  <c r="A2" i="5" a="1"/>
  <c r="C2" i="5" l="1"/>
  <c r="G2" i="5"/>
  <c r="B3" i="5"/>
  <c r="F3" i="5"/>
  <c r="A4" i="5"/>
  <c r="E4" i="5"/>
  <c r="I4" i="5"/>
  <c r="D5" i="5"/>
  <c r="H5" i="5"/>
  <c r="C6" i="5"/>
  <c r="G6" i="5"/>
  <c r="B7" i="5"/>
  <c r="F7" i="5"/>
  <c r="A8" i="5"/>
  <c r="E8" i="5"/>
  <c r="I8" i="5"/>
  <c r="D9" i="5"/>
  <c r="H9" i="5"/>
  <c r="C10" i="5"/>
  <c r="G10" i="5"/>
  <c r="B11" i="5"/>
  <c r="F11" i="5"/>
  <c r="A12" i="5"/>
  <c r="E12" i="5"/>
  <c r="I12" i="5"/>
  <c r="D13" i="5"/>
  <c r="H13" i="5"/>
  <c r="C14" i="5"/>
  <c r="G14" i="5"/>
  <c r="B15" i="5"/>
  <c r="F15" i="5"/>
  <c r="A16" i="5"/>
  <c r="E16" i="5"/>
  <c r="I16" i="5"/>
  <c r="D17" i="5"/>
  <c r="H17" i="5"/>
  <c r="C18" i="5"/>
  <c r="G18" i="5"/>
  <c r="B19" i="5"/>
  <c r="F19" i="5"/>
  <c r="A20" i="5"/>
  <c r="E20" i="5"/>
  <c r="I20" i="5"/>
  <c r="D21" i="5"/>
  <c r="H21" i="5"/>
  <c r="C22" i="5"/>
  <c r="G22" i="5"/>
  <c r="B23" i="5"/>
  <c r="F23" i="5"/>
  <c r="A24" i="5"/>
  <c r="E24" i="5"/>
  <c r="I24" i="5"/>
  <c r="D25" i="5"/>
  <c r="H25" i="5"/>
  <c r="C26" i="5"/>
  <c r="G26" i="5"/>
  <c r="B27" i="5"/>
  <c r="F27" i="5"/>
  <c r="A28" i="5"/>
  <c r="E28" i="5"/>
  <c r="I28" i="5"/>
  <c r="D29" i="5"/>
  <c r="H29" i="5"/>
  <c r="C30" i="5"/>
  <c r="G30" i="5"/>
  <c r="B31" i="5"/>
  <c r="F31" i="5"/>
  <c r="A32" i="5"/>
  <c r="E32" i="5"/>
  <c r="I32" i="5"/>
  <c r="D33" i="5"/>
  <c r="H33" i="5"/>
  <c r="C34" i="5"/>
  <c r="G34" i="5"/>
  <c r="B35" i="5"/>
  <c r="F35" i="5"/>
  <c r="A36" i="5"/>
  <c r="E36" i="5"/>
  <c r="I36" i="5"/>
  <c r="D37" i="5"/>
  <c r="H37" i="5"/>
  <c r="C38" i="5"/>
  <c r="G38" i="5"/>
  <c r="B39" i="5"/>
  <c r="F39" i="5"/>
  <c r="A2" i="5"/>
  <c r="F2" i="5"/>
  <c r="C3" i="5"/>
  <c r="H3" i="5"/>
  <c r="D4" i="5"/>
  <c r="A5" i="5"/>
  <c r="F5" i="5"/>
  <c r="B6" i="5"/>
  <c r="H6" i="5"/>
  <c r="D7" i="5"/>
  <c r="I7" i="5"/>
  <c r="F8" i="5"/>
  <c r="B9" i="5"/>
  <c r="G9" i="5"/>
  <c r="D10" i="5"/>
  <c r="I10" i="5"/>
  <c r="E11" i="5"/>
  <c r="B12" i="5"/>
  <c r="G12" i="5"/>
  <c r="C13" i="5"/>
  <c r="I13" i="5"/>
  <c r="E14" i="5"/>
  <c r="A15" i="5"/>
  <c r="G15" i="5"/>
  <c r="C16" i="5"/>
  <c r="H16" i="5"/>
  <c r="E17" i="5"/>
  <c r="A18" i="5"/>
  <c r="F18" i="5"/>
  <c r="C19" i="5"/>
  <c r="H19" i="5"/>
  <c r="D20" i="5"/>
  <c r="A21" i="5"/>
  <c r="F21" i="5"/>
  <c r="B22" i="5"/>
  <c r="H22" i="5"/>
  <c r="D23" i="5"/>
  <c r="I23" i="5"/>
  <c r="F24" i="5"/>
  <c r="B25" i="5"/>
  <c r="G25" i="5"/>
  <c r="D26" i="5"/>
  <c r="I26" i="5"/>
  <c r="E27" i="5"/>
  <c r="B28" i="5"/>
  <c r="G28" i="5"/>
  <c r="C29" i="5"/>
  <c r="I29" i="5"/>
  <c r="E30" i="5"/>
  <c r="A31" i="5"/>
  <c r="G31" i="5"/>
  <c r="C32" i="5"/>
  <c r="H32" i="5"/>
  <c r="E33" i="5"/>
  <c r="A34" i="5"/>
  <c r="F34" i="5"/>
  <c r="C35" i="5"/>
  <c r="H35" i="5"/>
  <c r="D36" i="5"/>
  <c r="A37" i="5"/>
  <c r="F37" i="5"/>
  <c r="B38" i="5"/>
  <c r="H38" i="5"/>
  <c r="D39" i="5"/>
  <c r="I39" i="5"/>
  <c r="D40" i="5"/>
  <c r="H40" i="5"/>
  <c r="C41" i="5"/>
  <c r="G41" i="5"/>
  <c r="B42" i="5"/>
  <c r="F42" i="5"/>
  <c r="A43" i="5"/>
  <c r="E43" i="5"/>
  <c r="I43" i="5"/>
  <c r="D44" i="5"/>
  <c r="H44" i="5"/>
  <c r="C45" i="5"/>
  <c r="G45" i="5"/>
  <c r="B46" i="5"/>
  <c r="F46" i="5"/>
  <c r="A47" i="5"/>
  <c r="E47" i="5"/>
  <c r="I47" i="5"/>
  <c r="D48" i="5"/>
  <c r="H48" i="5"/>
  <c r="D2" i="5"/>
  <c r="I2" i="5"/>
  <c r="E3" i="5"/>
  <c r="B4" i="5"/>
  <c r="G4" i="5"/>
  <c r="C5" i="5"/>
  <c r="I5" i="5"/>
  <c r="E6" i="5"/>
  <c r="A7" i="5"/>
  <c r="G7" i="5"/>
  <c r="C8" i="5"/>
  <c r="H8" i="5"/>
  <c r="E9" i="5"/>
  <c r="A10" i="5"/>
  <c r="F10" i="5"/>
  <c r="C11" i="5"/>
  <c r="H11" i="5"/>
  <c r="D12" i="5"/>
  <c r="A13" i="5"/>
  <c r="F13" i="5"/>
  <c r="B14" i="5"/>
  <c r="H14" i="5"/>
  <c r="D15" i="5"/>
  <c r="I15" i="5"/>
  <c r="F16" i="5"/>
  <c r="B17" i="5"/>
  <c r="G17" i="5"/>
  <c r="D18" i="5"/>
  <c r="I18" i="5"/>
  <c r="E19" i="5"/>
  <c r="B20" i="5"/>
  <c r="G20" i="5"/>
  <c r="C21" i="5"/>
  <c r="I21" i="5"/>
  <c r="E22" i="5"/>
  <c r="A23" i="5"/>
  <c r="G23" i="5"/>
  <c r="C24" i="5"/>
  <c r="H24" i="5"/>
  <c r="E25" i="5"/>
  <c r="A26" i="5"/>
  <c r="F26" i="5"/>
  <c r="C27" i="5"/>
  <c r="H27" i="5"/>
  <c r="D28" i="5"/>
  <c r="A29" i="5"/>
  <c r="F29" i="5"/>
  <c r="B30" i="5"/>
  <c r="H30" i="5"/>
  <c r="D31" i="5"/>
  <c r="I31" i="5"/>
  <c r="F32" i="5"/>
  <c r="B33" i="5"/>
  <c r="G33" i="5"/>
  <c r="D34" i="5"/>
  <c r="I34" i="5"/>
  <c r="E35" i="5"/>
  <c r="B36" i="5"/>
  <c r="G36" i="5"/>
  <c r="C37" i="5"/>
  <c r="I37" i="5"/>
  <c r="E38" i="5"/>
  <c r="A39" i="5"/>
  <c r="G39" i="5"/>
  <c r="B40" i="5"/>
  <c r="F40" i="5"/>
  <c r="A41" i="5"/>
  <c r="E41" i="5"/>
  <c r="I41" i="5"/>
  <c r="D42" i="5"/>
  <c r="H42" i="5"/>
  <c r="C43" i="5"/>
  <c r="G43" i="5"/>
  <c r="B44" i="5"/>
  <c r="F44" i="5"/>
  <c r="A45" i="5"/>
  <c r="E45" i="5"/>
  <c r="I45" i="5"/>
  <c r="D46" i="5"/>
  <c r="H46" i="5"/>
  <c r="C47" i="5"/>
  <c r="G47" i="5"/>
  <c r="B48" i="5"/>
  <c r="F48" i="5"/>
  <c r="A49" i="5"/>
  <c r="E49" i="5"/>
  <c r="B2" i="5"/>
  <c r="D3" i="5"/>
  <c r="F4" i="5"/>
  <c r="G5" i="5"/>
  <c r="I6" i="5"/>
  <c r="B8" i="5"/>
  <c r="C9" i="5"/>
  <c r="E10" i="5"/>
  <c r="G11" i="5"/>
  <c r="H12" i="5"/>
  <c r="A14" i="5"/>
  <c r="C15" i="5"/>
  <c r="D16" i="5"/>
  <c r="F17" i="5"/>
  <c r="H18" i="5"/>
  <c r="I19" i="5"/>
  <c r="B21" i="5"/>
  <c r="D22" i="5"/>
  <c r="E23" i="5"/>
  <c r="G24" i="5"/>
  <c r="I25" i="5"/>
  <c r="A27" i="5"/>
  <c r="C28" i="5"/>
  <c r="E29" i="5"/>
  <c r="F30" i="5"/>
  <c r="H31" i="5"/>
  <c r="A33" i="5"/>
  <c r="B34" i="5"/>
  <c r="D35" i="5"/>
  <c r="F36" i="5"/>
  <c r="G37" i="5"/>
  <c r="I38" i="5"/>
  <c r="A40" i="5"/>
  <c r="I40" i="5"/>
  <c r="H41" i="5"/>
  <c r="G42" i="5"/>
  <c r="F43" i="5"/>
  <c r="E44" i="5"/>
  <c r="D45" i="5"/>
  <c r="C46" i="5"/>
  <c r="B47" i="5"/>
  <c r="A48" i="5"/>
  <c r="I48" i="5"/>
  <c r="F49" i="5"/>
  <c r="A50" i="5"/>
  <c r="E50" i="5"/>
  <c r="I50" i="5"/>
  <c r="D51" i="5"/>
  <c r="H51" i="5"/>
  <c r="C52" i="5"/>
  <c r="G52" i="5"/>
  <c r="B53" i="5"/>
  <c r="F53" i="5"/>
  <c r="A54" i="5"/>
  <c r="E54" i="5"/>
  <c r="I54" i="5"/>
  <c r="D55" i="5"/>
  <c r="H55" i="5"/>
  <c r="C56" i="5"/>
  <c r="G56" i="5"/>
  <c r="B57" i="5"/>
  <c r="F57" i="5"/>
  <c r="A58" i="5"/>
  <c r="E58" i="5"/>
  <c r="I58" i="5"/>
  <c r="D59" i="5"/>
  <c r="H59" i="5"/>
  <c r="C60" i="5"/>
  <c r="G60" i="5"/>
  <c r="B61" i="5"/>
  <c r="F61" i="5"/>
  <c r="A62" i="5"/>
  <c r="E62" i="5"/>
  <c r="I62" i="5"/>
  <c r="D63" i="5"/>
  <c r="H63" i="5"/>
  <c r="C64" i="5"/>
  <c r="G64" i="5"/>
  <c r="B65" i="5"/>
  <c r="F65" i="5"/>
  <c r="A66" i="5"/>
  <c r="E66" i="5"/>
  <c r="I66" i="5"/>
  <c r="D67" i="5"/>
  <c r="H67" i="5"/>
  <c r="C68" i="5"/>
  <c r="G68" i="5"/>
  <c r="B69" i="5"/>
  <c r="F69" i="5"/>
  <c r="A70" i="5"/>
  <c r="E70" i="5"/>
  <c r="I70" i="5"/>
  <c r="D71" i="5"/>
  <c r="H71" i="5"/>
  <c r="C72" i="5"/>
  <c r="G72" i="5"/>
  <c r="B73" i="5"/>
  <c r="E2" i="5"/>
  <c r="G3" i="5"/>
  <c r="H4" i="5"/>
  <c r="A6" i="5"/>
  <c r="C7" i="5"/>
  <c r="D8" i="5"/>
  <c r="F9" i="5"/>
  <c r="H10" i="5"/>
  <c r="I11" i="5"/>
  <c r="B13" i="5"/>
  <c r="D14" i="5"/>
  <c r="E15" i="5"/>
  <c r="G16" i="5"/>
  <c r="I17" i="5"/>
  <c r="A19" i="5"/>
  <c r="C20" i="5"/>
  <c r="E21" i="5"/>
  <c r="F22" i="5"/>
  <c r="H23" i="5"/>
  <c r="A25" i="5"/>
  <c r="B26" i="5"/>
  <c r="D27" i="5"/>
  <c r="F28" i="5"/>
  <c r="G29" i="5"/>
  <c r="I30" i="5"/>
  <c r="B32" i="5"/>
  <c r="C33" i="5"/>
  <c r="E34" i="5"/>
  <c r="G35" i="5"/>
  <c r="H36" i="5"/>
  <c r="A38" i="5"/>
  <c r="C39" i="5"/>
  <c r="C40" i="5"/>
  <c r="B41" i="5"/>
  <c r="A42" i="5"/>
  <c r="I42" i="5"/>
  <c r="H43" i="5"/>
  <c r="G44" i="5"/>
  <c r="F45" i="5"/>
  <c r="E46" i="5"/>
  <c r="D47" i="5"/>
  <c r="C48" i="5"/>
  <c r="B49" i="5"/>
  <c r="G49" i="5"/>
  <c r="B50" i="5"/>
  <c r="F50" i="5"/>
  <c r="A51" i="5"/>
  <c r="E51" i="5"/>
  <c r="I51" i="5"/>
  <c r="D52" i="5"/>
  <c r="H52" i="5"/>
  <c r="C53" i="5"/>
  <c r="G53" i="5"/>
  <c r="B54" i="5"/>
  <c r="F54" i="5"/>
  <c r="A55" i="5"/>
  <c r="E55" i="5"/>
  <c r="I55" i="5"/>
  <c r="D56" i="5"/>
  <c r="H56" i="5"/>
  <c r="C57" i="5"/>
  <c r="G57" i="5"/>
  <c r="B58" i="5"/>
  <c r="F58" i="5"/>
  <c r="A59" i="5"/>
  <c r="E59" i="5"/>
  <c r="I59" i="5"/>
  <c r="D60" i="5"/>
  <c r="H60" i="5"/>
  <c r="C61" i="5"/>
  <c r="G61" i="5"/>
  <c r="B62" i="5"/>
  <c r="F62" i="5"/>
  <c r="A63" i="5"/>
  <c r="E63" i="5"/>
  <c r="I63" i="5"/>
  <c r="D64" i="5"/>
  <c r="H64" i="5"/>
  <c r="C65" i="5"/>
  <c r="G65" i="5"/>
  <c r="B66" i="5"/>
  <c r="F66" i="5"/>
  <c r="A67" i="5"/>
  <c r="E67" i="5"/>
  <c r="I67" i="5"/>
  <c r="H2" i="5"/>
  <c r="I3" i="5"/>
  <c r="B5" i="5"/>
  <c r="D6" i="5"/>
  <c r="E7" i="5"/>
  <c r="G8" i="5"/>
  <c r="I9" i="5"/>
  <c r="A11" i="5"/>
  <c r="C12" i="5"/>
  <c r="E13" i="5"/>
  <c r="F14" i="5"/>
  <c r="H15" i="5"/>
  <c r="A17" i="5"/>
  <c r="B18" i="5"/>
  <c r="D19" i="5"/>
  <c r="F20" i="5"/>
  <c r="G21" i="5"/>
  <c r="I22" i="5"/>
  <c r="B24" i="5"/>
  <c r="C25" i="5"/>
  <c r="E26" i="5"/>
  <c r="G27" i="5"/>
  <c r="H28" i="5"/>
  <c r="A30" i="5"/>
  <c r="C31" i="5"/>
  <c r="D32" i="5"/>
  <c r="F33" i="5"/>
  <c r="H34" i="5"/>
  <c r="I35" i="5"/>
  <c r="B37" i="5"/>
  <c r="D38" i="5"/>
  <c r="E39" i="5"/>
  <c r="E40" i="5"/>
  <c r="D41" i="5"/>
  <c r="C42" i="5"/>
  <c r="B43" i="5"/>
  <c r="A44" i="5"/>
  <c r="I44" i="5"/>
  <c r="H45" i="5"/>
  <c r="G46" i="5"/>
  <c r="F47" i="5"/>
  <c r="E48" i="5"/>
  <c r="C49" i="5"/>
  <c r="H49" i="5"/>
  <c r="C50" i="5"/>
  <c r="G50" i="5"/>
  <c r="B51" i="5"/>
  <c r="F51" i="5"/>
  <c r="A52" i="5"/>
  <c r="E52" i="5"/>
  <c r="I52" i="5"/>
  <c r="D53" i="5"/>
  <c r="H53" i="5"/>
  <c r="C54" i="5"/>
  <c r="G54" i="5"/>
  <c r="B55" i="5"/>
  <c r="F55" i="5"/>
  <c r="A56" i="5"/>
  <c r="E56" i="5"/>
  <c r="I56" i="5"/>
  <c r="D57" i="5"/>
  <c r="H57" i="5"/>
  <c r="C58" i="5"/>
  <c r="G58" i="5"/>
  <c r="B59" i="5"/>
  <c r="F59" i="5"/>
  <c r="A60" i="5"/>
  <c r="E60" i="5"/>
  <c r="I60" i="5"/>
  <c r="D61" i="5"/>
  <c r="H61" i="5"/>
  <c r="C62" i="5"/>
  <c r="G62" i="5"/>
  <c r="B63" i="5"/>
  <c r="F63" i="5"/>
  <c r="A64" i="5"/>
  <c r="E64" i="5"/>
  <c r="I64" i="5"/>
  <c r="D65" i="5"/>
  <c r="H65" i="5"/>
  <c r="C66" i="5"/>
  <c r="G66" i="5"/>
  <c r="B67" i="5"/>
  <c r="F67" i="5"/>
  <c r="A68" i="5"/>
  <c r="E68" i="5"/>
  <c r="I68" i="5"/>
  <c r="D69" i="5"/>
  <c r="H69" i="5"/>
  <c r="C70" i="5"/>
  <c r="G70" i="5"/>
  <c r="B71" i="5"/>
  <c r="F71" i="5"/>
  <c r="A72" i="5"/>
  <c r="E72" i="5"/>
  <c r="I72" i="5"/>
  <c r="D73" i="5"/>
  <c r="H73" i="5"/>
  <c r="C74" i="5"/>
  <c r="G74" i="5"/>
  <c r="B75" i="5"/>
  <c r="F75" i="5"/>
  <c r="A76" i="5"/>
  <c r="E76" i="5"/>
  <c r="I76" i="5"/>
  <c r="D77" i="5"/>
  <c r="H77" i="5"/>
  <c r="I85" i="5"/>
  <c r="E85" i="5"/>
  <c r="A85" i="5"/>
  <c r="F84" i="5"/>
  <c r="B84" i="5"/>
  <c r="G83" i="5"/>
  <c r="C83" i="5"/>
  <c r="H82" i="5"/>
  <c r="D82" i="5"/>
  <c r="I81" i="5"/>
  <c r="E81" i="5"/>
  <c r="A81" i="5"/>
  <c r="F80" i="5"/>
  <c r="B80" i="5"/>
  <c r="G79" i="5"/>
  <c r="C79" i="5"/>
  <c r="H78" i="5"/>
  <c r="D78" i="5"/>
  <c r="I77" i="5"/>
  <c r="C77" i="5"/>
  <c r="G76" i="5"/>
  <c r="B76" i="5"/>
  <c r="E75" i="5"/>
  <c r="I74" i="5"/>
  <c r="D74" i="5"/>
  <c r="G73" i="5"/>
  <c r="A73" i="5"/>
  <c r="B72" i="5"/>
  <c r="C71" i="5"/>
  <c r="D70" i="5"/>
  <c r="E69" i="5"/>
  <c r="F68" i="5"/>
  <c r="C67" i="5"/>
  <c r="E65" i="5"/>
  <c r="G63" i="5"/>
  <c r="I61" i="5"/>
  <c r="B60" i="5"/>
  <c r="D58" i="5"/>
  <c r="F56" i="5"/>
  <c r="H54" i="5"/>
  <c r="A53" i="5"/>
  <c r="C51" i="5"/>
  <c r="D49" i="5"/>
  <c r="A46" i="5"/>
  <c r="E42" i="5"/>
  <c r="F38" i="5"/>
  <c r="I33" i="5"/>
  <c r="B29" i="5"/>
  <c r="D24" i="5"/>
  <c r="G19" i="5"/>
  <c r="I14" i="5"/>
  <c r="B10" i="5"/>
  <c r="E5" i="5"/>
  <c r="B85" i="5"/>
  <c r="C84" i="5"/>
  <c r="D83" i="5"/>
  <c r="E82" i="5"/>
  <c r="F81" i="5"/>
  <c r="G80" i="5"/>
  <c r="H79" i="5"/>
  <c r="I78" i="5"/>
  <c r="A78" i="5"/>
  <c r="H76" i="5"/>
  <c r="G75" i="5"/>
  <c r="E74" i="5"/>
  <c r="C73" i="5"/>
  <c r="E71" i="5"/>
  <c r="G69" i="5"/>
  <c r="G67" i="5"/>
  <c r="B64" i="5"/>
  <c r="F60" i="5"/>
  <c r="A57" i="5"/>
  <c r="E53" i="5"/>
  <c r="I49" i="5"/>
  <c r="D43" i="5"/>
  <c r="A35" i="5"/>
  <c r="F25" i="5"/>
  <c r="B16" i="5"/>
  <c r="F6" i="5"/>
  <c r="H85" i="5"/>
  <c r="D85" i="5"/>
  <c r="I84" i="5"/>
  <c r="E84" i="5"/>
  <c r="A84" i="5"/>
  <c r="F83" i="5"/>
  <c r="B83" i="5"/>
  <c r="G82" i="5"/>
  <c r="C82" i="5"/>
  <c r="H81" i="5"/>
  <c r="D81" i="5"/>
  <c r="I80" i="5"/>
  <c r="E80" i="5"/>
  <c r="A80" i="5"/>
  <c r="F79" i="5"/>
  <c r="B79" i="5"/>
  <c r="G78" i="5"/>
  <c r="C78" i="5"/>
  <c r="G77" i="5"/>
  <c r="B77" i="5"/>
  <c r="F76" i="5"/>
  <c r="I75" i="5"/>
  <c r="D75" i="5"/>
  <c r="H74" i="5"/>
  <c r="B74" i="5"/>
  <c r="F73" i="5"/>
  <c r="H72" i="5"/>
  <c r="I71" i="5"/>
  <c r="A71" i="5"/>
  <c r="B70" i="5"/>
  <c r="C69" i="5"/>
  <c r="D68" i="5"/>
  <c r="H66" i="5"/>
  <c r="A65" i="5"/>
  <c r="C63" i="5"/>
  <c r="E61" i="5"/>
  <c r="G59" i="5"/>
  <c r="I57" i="5"/>
  <c r="B56" i="5"/>
  <c r="D54" i="5"/>
  <c r="F52" i="5"/>
  <c r="H50" i="5"/>
  <c r="G48" i="5"/>
  <c r="B45" i="5"/>
  <c r="F41" i="5"/>
  <c r="E37" i="5"/>
  <c r="G32" i="5"/>
  <c r="I27" i="5"/>
  <c r="C23" i="5"/>
  <c r="E18" i="5"/>
  <c r="G13" i="5"/>
  <c r="A9" i="5"/>
  <c r="C4" i="5"/>
  <c r="F85" i="5"/>
  <c r="G84" i="5"/>
  <c r="H83" i="5"/>
  <c r="I82" i="5"/>
  <c r="A82" i="5"/>
  <c r="B81" i="5"/>
  <c r="C80" i="5"/>
  <c r="D79" i="5"/>
  <c r="E78" i="5"/>
  <c r="E77" i="5"/>
  <c r="C76" i="5"/>
  <c r="A75" i="5"/>
  <c r="I73" i="5"/>
  <c r="D72" i="5"/>
  <c r="F70" i="5"/>
  <c r="H68" i="5"/>
  <c r="I65" i="5"/>
  <c r="D62" i="5"/>
  <c r="H58" i="5"/>
  <c r="C55" i="5"/>
  <c r="G51" i="5"/>
  <c r="I46" i="5"/>
  <c r="H39" i="5"/>
  <c r="D30" i="5"/>
  <c r="H20" i="5"/>
  <c r="D11" i="5"/>
  <c r="G85" i="5"/>
  <c r="C85" i="5"/>
  <c r="H84" i="5"/>
  <c r="D84" i="5"/>
  <c r="I83" i="5"/>
  <c r="E83" i="5"/>
  <c r="A83" i="5"/>
  <c r="F82" i="5"/>
  <c r="B82" i="5"/>
  <c r="G81" i="5"/>
  <c r="C81" i="5"/>
  <c r="H80" i="5"/>
  <c r="D80" i="5"/>
  <c r="I79" i="5"/>
  <c r="E79" i="5"/>
  <c r="A79" i="5"/>
  <c r="F78" i="5"/>
  <c r="B78" i="5"/>
  <c r="F77" i="5"/>
  <c r="A77" i="5"/>
  <c r="D76" i="5"/>
  <c r="H75" i="5"/>
  <c r="C75" i="5"/>
  <c r="F74" i="5"/>
  <c r="A74" i="5"/>
  <c r="E73" i="5"/>
  <c r="F72" i="5"/>
  <c r="G71" i="5"/>
  <c r="H70" i="5"/>
  <c r="I69" i="5"/>
  <c r="A69" i="5"/>
  <c r="B68" i="5"/>
  <c r="D66" i="5"/>
  <c r="F64" i="5"/>
  <c r="H62" i="5"/>
  <c r="A61" i="5"/>
  <c r="C59" i="5"/>
  <c r="E57" i="5"/>
  <c r="G55" i="5"/>
  <c r="I53" i="5"/>
  <c r="B52" i="5"/>
  <c r="D50" i="5"/>
  <c r="H47" i="5"/>
  <c r="C44" i="5"/>
  <c r="G40" i="5"/>
  <c r="C36" i="5"/>
  <c r="E31" i="5"/>
  <c r="H26" i="5"/>
  <c r="A22" i="5"/>
  <c r="C17" i="5"/>
  <c r="F12" i="5"/>
  <c r="H7" i="5"/>
  <c r="A3" i="5"/>
  <c r="A15" i="2" a="1"/>
  <c r="B20" i="2" s="1"/>
  <c r="D38" i="2" l="1"/>
  <c r="B28" i="2"/>
  <c r="A100" i="2"/>
  <c r="C89" i="2"/>
  <c r="D78" i="2"/>
  <c r="B68" i="2"/>
  <c r="C57" i="2"/>
  <c r="D46" i="2"/>
  <c r="B36" i="2"/>
  <c r="C25" i="2"/>
  <c r="A102" i="2"/>
  <c r="B92" i="2"/>
  <c r="C81" i="2"/>
  <c r="D70" i="2"/>
  <c r="B60" i="2"/>
  <c r="C49" i="2"/>
  <c r="A106" i="2"/>
  <c r="C97" i="2"/>
  <c r="D86" i="2"/>
  <c r="B76" i="2"/>
  <c r="C65" i="2"/>
  <c r="D54" i="2"/>
  <c r="B44" i="2"/>
  <c r="C33" i="2"/>
  <c r="D22" i="2"/>
  <c r="A104" i="2"/>
  <c r="D94" i="2"/>
  <c r="B84" i="2"/>
  <c r="C73" i="2"/>
  <c r="D62" i="2"/>
  <c r="B52" i="2"/>
  <c r="C41" i="2"/>
  <c r="D30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B15" i="2"/>
  <c r="C16" i="2"/>
  <c r="D17" i="2"/>
  <c r="B19" i="2"/>
  <c r="C20" i="2"/>
  <c r="D21" i="2"/>
  <c r="B23" i="2"/>
  <c r="C24" i="2"/>
  <c r="D25" i="2"/>
  <c r="B27" i="2"/>
  <c r="C28" i="2"/>
  <c r="D29" i="2"/>
  <c r="B31" i="2"/>
  <c r="C32" i="2"/>
  <c r="D33" i="2"/>
  <c r="B35" i="2"/>
  <c r="C36" i="2"/>
  <c r="D37" i="2"/>
  <c r="B39" i="2"/>
  <c r="C40" i="2"/>
  <c r="D41" i="2"/>
  <c r="B43" i="2"/>
  <c r="C44" i="2"/>
  <c r="D45" i="2"/>
  <c r="B47" i="2"/>
  <c r="C48" i="2"/>
  <c r="D49" i="2"/>
  <c r="B51" i="2"/>
  <c r="C52" i="2"/>
  <c r="D53" i="2"/>
  <c r="B55" i="2"/>
  <c r="C56" i="2"/>
  <c r="D57" i="2"/>
  <c r="B59" i="2"/>
  <c r="C60" i="2"/>
  <c r="D61" i="2"/>
  <c r="B63" i="2"/>
  <c r="C64" i="2"/>
  <c r="D65" i="2"/>
  <c r="B67" i="2"/>
  <c r="C68" i="2"/>
  <c r="D69" i="2"/>
  <c r="B71" i="2"/>
  <c r="C72" i="2"/>
  <c r="D73" i="2"/>
  <c r="B75" i="2"/>
  <c r="C76" i="2"/>
  <c r="D77" i="2"/>
  <c r="B79" i="2"/>
  <c r="C80" i="2"/>
  <c r="D81" i="2"/>
  <c r="B83" i="2"/>
  <c r="C84" i="2"/>
  <c r="D85" i="2"/>
  <c r="B87" i="2"/>
  <c r="C88" i="2"/>
  <c r="D89" i="2"/>
  <c r="B91" i="2"/>
  <c r="C92" i="2"/>
  <c r="D93" i="2"/>
  <c r="B95" i="2"/>
  <c r="C96" i="2"/>
  <c r="D97" i="2"/>
  <c r="B99" i="2"/>
  <c r="B100" i="2"/>
  <c r="B101" i="2"/>
  <c r="B102" i="2"/>
  <c r="B103" i="2"/>
  <c r="B104" i="2"/>
  <c r="B105" i="2"/>
  <c r="B106" i="2"/>
  <c r="C15" i="2"/>
  <c r="D16" i="2"/>
  <c r="B18" i="2"/>
  <c r="C19" i="2"/>
  <c r="D20" i="2"/>
  <c r="B22" i="2"/>
  <c r="C23" i="2"/>
  <c r="D24" i="2"/>
  <c r="B26" i="2"/>
  <c r="C27" i="2"/>
  <c r="D28" i="2"/>
  <c r="B30" i="2"/>
  <c r="C31" i="2"/>
  <c r="D32" i="2"/>
  <c r="B34" i="2"/>
  <c r="C35" i="2"/>
  <c r="D36" i="2"/>
  <c r="B38" i="2"/>
  <c r="C39" i="2"/>
  <c r="D40" i="2"/>
  <c r="B42" i="2"/>
  <c r="C43" i="2"/>
  <c r="D44" i="2"/>
  <c r="B46" i="2"/>
  <c r="C47" i="2"/>
  <c r="D48" i="2"/>
  <c r="B50" i="2"/>
  <c r="C51" i="2"/>
  <c r="D52" i="2"/>
  <c r="B54" i="2"/>
  <c r="C55" i="2"/>
  <c r="D56" i="2"/>
  <c r="B58" i="2"/>
  <c r="C59" i="2"/>
  <c r="D60" i="2"/>
  <c r="B62" i="2"/>
  <c r="C63" i="2"/>
  <c r="D64" i="2"/>
  <c r="B66" i="2"/>
  <c r="C67" i="2"/>
  <c r="D68" i="2"/>
  <c r="B70" i="2"/>
  <c r="C71" i="2"/>
  <c r="D72" i="2"/>
  <c r="B74" i="2"/>
  <c r="C75" i="2"/>
  <c r="D76" i="2"/>
  <c r="B78" i="2"/>
  <c r="C79" i="2"/>
  <c r="D80" i="2"/>
  <c r="B82" i="2"/>
  <c r="C83" i="2"/>
  <c r="D84" i="2"/>
  <c r="B86" i="2"/>
  <c r="C87" i="2"/>
  <c r="D88" i="2"/>
  <c r="B90" i="2"/>
  <c r="C91" i="2"/>
  <c r="D92" i="2"/>
  <c r="B94" i="2"/>
  <c r="C95" i="2"/>
  <c r="D96" i="2"/>
  <c r="B98" i="2"/>
  <c r="C99" i="2"/>
  <c r="C100" i="2"/>
  <c r="C101" i="2"/>
  <c r="C102" i="2"/>
  <c r="C103" i="2"/>
  <c r="C104" i="2"/>
  <c r="C105" i="2"/>
  <c r="C106" i="2"/>
  <c r="D15" i="2"/>
  <c r="B17" i="2"/>
  <c r="C18" i="2"/>
  <c r="D19" i="2"/>
  <c r="D105" i="2"/>
  <c r="D103" i="2"/>
  <c r="D101" i="2"/>
  <c r="D99" i="2"/>
  <c r="B97" i="2"/>
  <c r="C94" i="2"/>
  <c r="D91" i="2"/>
  <c r="B89" i="2"/>
  <c r="C86" i="2"/>
  <c r="D83" i="2"/>
  <c r="B81" i="2"/>
  <c r="C78" i="2"/>
  <c r="D75" i="2"/>
  <c r="B73" i="2"/>
  <c r="C70" i="2"/>
  <c r="D67" i="2"/>
  <c r="B65" i="2"/>
  <c r="C62" i="2"/>
  <c r="D59" i="2"/>
  <c r="B57" i="2"/>
  <c r="C54" i="2"/>
  <c r="D51" i="2"/>
  <c r="B49" i="2"/>
  <c r="C46" i="2"/>
  <c r="D43" i="2"/>
  <c r="B41" i="2"/>
  <c r="C38" i="2"/>
  <c r="D35" i="2"/>
  <c r="B33" i="2"/>
  <c r="C30" i="2"/>
  <c r="D27" i="2"/>
  <c r="B25" i="2"/>
  <c r="C22" i="2"/>
  <c r="D18" i="2"/>
  <c r="A105" i="2"/>
  <c r="A103" i="2"/>
  <c r="A101" i="2"/>
  <c r="D98" i="2"/>
  <c r="B96" i="2"/>
  <c r="C93" i="2"/>
  <c r="D90" i="2"/>
  <c r="B88" i="2"/>
  <c r="C85" i="2"/>
  <c r="D82" i="2"/>
  <c r="B80" i="2"/>
  <c r="C77" i="2"/>
  <c r="D74" i="2"/>
  <c r="B72" i="2"/>
  <c r="C69" i="2"/>
  <c r="D66" i="2"/>
  <c r="B64" i="2"/>
  <c r="C61" i="2"/>
  <c r="D58" i="2"/>
  <c r="B56" i="2"/>
  <c r="C53" i="2"/>
  <c r="D50" i="2"/>
  <c r="B48" i="2"/>
  <c r="C45" i="2"/>
  <c r="D42" i="2"/>
  <c r="B40" i="2"/>
  <c r="C37" i="2"/>
  <c r="D34" i="2"/>
  <c r="B32" i="2"/>
  <c r="C29" i="2"/>
  <c r="D26" i="2"/>
  <c r="B24" i="2"/>
  <c r="C21" i="2"/>
  <c r="C17" i="2"/>
  <c r="D106" i="2"/>
  <c r="D104" i="2"/>
  <c r="D102" i="2"/>
  <c r="D100" i="2"/>
  <c r="C98" i="2"/>
  <c r="D95" i="2"/>
  <c r="B93" i="2"/>
  <c r="C90" i="2"/>
  <c r="D87" i="2"/>
  <c r="B85" i="2"/>
  <c r="C82" i="2"/>
  <c r="D79" i="2"/>
  <c r="B77" i="2"/>
  <c r="C74" i="2"/>
  <c r="D71" i="2"/>
  <c r="B69" i="2"/>
  <c r="C66" i="2"/>
  <c r="D63" i="2"/>
  <c r="B61" i="2"/>
  <c r="C58" i="2"/>
  <c r="D55" i="2"/>
  <c r="B53" i="2"/>
  <c r="C50" i="2"/>
  <c r="D47" i="2"/>
  <c r="B45" i="2"/>
  <c r="C42" i="2"/>
  <c r="D39" i="2"/>
  <c r="B37" i="2"/>
  <c r="C34" i="2"/>
  <c r="D31" i="2"/>
  <c r="B29" i="2"/>
  <c r="C26" i="2"/>
  <c r="D23" i="2"/>
  <c r="B21" i="2"/>
  <c r="B16" i="2"/>
  <c r="C3" i="9" l="1"/>
  <c r="C4" i="9"/>
  <c r="C2" i="9"/>
  <c r="C5" i="9" s="1"/>
  <c r="B7" i="9" s="1"/>
  <c r="E16" i="2" l="1"/>
  <c r="E18" i="2"/>
  <c r="E20" i="2"/>
  <c r="E22" i="2"/>
  <c r="E24" i="2"/>
  <c r="E26" i="2"/>
  <c r="E28" i="2"/>
  <c r="E30" i="2"/>
  <c r="E32" i="2"/>
  <c r="E34" i="2"/>
  <c r="E36" i="2"/>
  <c r="E38" i="2"/>
  <c r="E40" i="2"/>
  <c r="E42" i="2"/>
  <c r="E44" i="2"/>
  <c r="E46" i="2"/>
  <c r="E48" i="2"/>
  <c r="E50" i="2"/>
  <c r="E52" i="2"/>
  <c r="E54" i="2"/>
  <c r="E56" i="2"/>
  <c r="E58" i="2"/>
  <c r="E60" i="2"/>
  <c r="E62" i="2"/>
  <c r="E64" i="2"/>
  <c r="E66" i="2"/>
  <c r="E68" i="2"/>
  <c r="E70" i="2"/>
  <c r="E72" i="2"/>
  <c r="E74" i="2"/>
  <c r="E76" i="2"/>
  <c r="E78" i="2"/>
  <c r="E80" i="2"/>
  <c r="E82" i="2"/>
  <c r="E84" i="2"/>
  <c r="E86" i="2"/>
  <c r="E88" i="2"/>
  <c r="E90" i="2"/>
  <c r="E92" i="2"/>
  <c r="E94" i="2"/>
  <c r="E96" i="2"/>
  <c r="E98" i="2"/>
  <c r="E100" i="2"/>
  <c r="E102" i="2"/>
  <c r="E104" i="2"/>
  <c r="E106" i="2"/>
  <c r="F93" i="2"/>
  <c r="F105" i="2"/>
  <c r="F16" i="2"/>
  <c r="F18" i="2"/>
  <c r="F20" i="2"/>
  <c r="F22" i="2"/>
  <c r="F24" i="2"/>
  <c r="F26" i="2"/>
  <c r="F28" i="2"/>
  <c r="F30" i="2"/>
  <c r="F32" i="2"/>
  <c r="F34" i="2"/>
  <c r="F36" i="2"/>
  <c r="F38" i="2"/>
  <c r="F40" i="2"/>
  <c r="F42" i="2"/>
  <c r="F44" i="2"/>
  <c r="F46" i="2"/>
  <c r="F48" i="2"/>
  <c r="F50" i="2"/>
  <c r="F52" i="2"/>
  <c r="F54" i="2"/>
  <c r="F56" i="2"/>
  <c r="F58" i="2"/>
  <c r="F60" i="2"/>
  <c r="F62" i="2"/>
  <c r="F64" i="2"/>
  <c r="F66" i="2"/>
  <c r="F68" i="2"/>
  <c r="F70" i="2"/>
  <c r="F72" i="2"/>
  <c r="F74" i="2"/>
  <c r="F76" i="2"/>
  <c r="F78" i="2"/>
  <c r="F80" i="2"/>
  <c r="F82" i="2"/>
  <c r="F84" i="2"/>
  <c r="F86" i="2"/>
  <c r="F88" i="2"/>
  <c r="F90" i="2"/>
  <c r="F92" i="2"/>
  <c r="F94" i="2"/>
  <c r="F96" i="2"/>
  <c r="F98" i="2"/>
  <c r="F100" i="2"/>
  <c r="F102" i="2"/>
  <c r="F104" i="2"/>
  <c r="F106" i="2"/>
  <c r="F17" i="2"/>
  <c r="F19" i="2"/>
  <c r="F21" i="2"/>
  <c r="F23" i="2"/>
  <c r="F25" i="2"/>
  <c r="F27" i="2"/>
  <c r="F29" i="2"/>
  <c r="F31" i="2"/>
  <c r="F33" i="2"/>
  <c r="F35" i="2"/>
  <c r="F37" i="2"/>
  <c r="F39" i="2"/>
  <c r="F41" i="2"/>
  <c r="F43" i="2"/>
  <c r="F45" i="2"/>
  <c r="F47" i="2"/>
  <c r="F49" i="2"/>
  <c r="F51" i="2"/>
  <c r="F53" i="2"/>
  <c r="F55" i="2"/>
  <c r="F57" i="2"/>
  <c r="F59" i="2"/>
  <c r="F63" i="2"/>
  <c r="F65" i="2"/>
  <c r="F67" i="2"/>
  <c r="F69" i="2"/>
  <c r="F71" i="2"/>
  <c r="F73" i="2"/>
  <c r="F75" i="2"/>
  <c r="F77" i="2"/>
  <c r="F79" i="2"/>
  <c r="F81" i="2"/>
  <c r="F83" i="2"/>
  <c r="F85" i="2"/>
  <c r="F91" i="2"/>
  <c r="F95" i="2"/>
  <c r="F101" i="2"/>
  <c r="E17" i="2"/>
  <c r="E19" i="2"/>
  <c r="E21" i="2"/>
  <c r="E23" i="2"/>
  <c r="E25" i="2"/>
  <c r="E27" i="2"/>
  <c r="E29" i="2"/>
  <c r="E31" i="2"/>
  <c r="E33" i="2"/>
  <c r="E35" i="2"/>
  <c r="E37" i="2"/>
  <c r="E39" i="2"/>
  <c r="E41" i="2"/>
  <c r="E43" i="2"/>
  <c r="E45" i="2"/>
  <c r="E47" i="2"/>
  <c r="E49" i="2"/>
  <c r="E51" i="2"/>
  <c r="E53" i="2"/>
  <c r="E55" i="2"/>
  <c r="E57" i="2"/>
  <c r="E59" i="2"/>
  <c r="E61" i="2"/>
  <c r="E63" i="2"/>
  <c r="E65" i="2"/>
  <c r="E67" i="2"/>
  <c r="E69" i="2"/>
  <c r="E71" i="2"/>
  <c r="E73" i="2"/>
  <c r="E75" i="2"/>
  <c r="E77" i="2"/>
  <c r="E79" i="2"/>
  <c r="E81" i="2"/>
  <c r="E83" i="2"/>
  <c r="E85" i="2"/>
  <c r="E87" i="2"/>
  <c r="E89" i="2"/>
  <c r="E91" i="2"/>
  <c r="E93" i="2"/>
  <c r="E95" i="2"/>
  <c r="E97" i="2"/>
  <c r="E99" i="2"/>
  <c r="E101" i="2"/>
  <c r="E103" i="2"/>
  <c r="E105" i="2"/>
  <c r="F15" i="2"/>
  <c r="F89" i="2"/>
  <c r="F99" i="2"/>
  <c r="E15" i="2"/>
  <c r="F61" i="2"/>
  <c r="F87" i="2"/>
  <c r="F97" i="2"/>
  <c r="F103" i="2"/>
  <c r="B5" i="9"/>
</calcChain>
</file>

<file path=xl/sharedStrings.xml><?xml version="1.0" encoding="utf-8"?>
<sst xmlns="http://schemas.openxmlformats.org/spreadsheetml/2006/main" count="29" uniqueCount="22">
  <si>
    <t>t</t>
  </si>
  <si>
    <t>X</t>
  </si>
  <si>
    <t>Y</t>
  </si>
  <si>
    <t>Z</t>
  </si>
  <si>
    <t>x</t>
  </si>
  <si>
    <t>y</t>
  </si>
  <si>
    <t>Azi</t>
  </si>
  <si>
    <t>Grad</t>
  </si>
  <si>
    <t>rad</t>
  </si>
  <si>
    <t>geogr. Breite</t>
  </si>
  <si>
    <t>Wandwinkel</t>
  </si>
  <si>
    <t>Erhebungswinkel</t>
  </si>
  <si>
    <t>Poloslänge</t>
  </si>
  <si>
    <t>Poloshöhe</t>
  </si>
  <si>
    <t>geogr. Länge</t>
  </si>
  <si>
    <t>Dek</t>
  </si>
  <si>
    <t>x'</t>
  </si>
  <si>
    <t>y'</t>
  </si>
  <si>
    <t>Fusspunkt</t>
  </si>
  <si>
    <t>Zifferblattzentrum</t>
  </si>
  <si>
    <t>H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</si>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</sst>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Reigoldswil Untere</a:t>
            </a:r>
            <a:r>
              <a:rPr lang="de-CH" baseline="0"/>
              <a:t> Bütschen</a:t>
            </a:r>
            <a:endParaRPr lang="de-CH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7795943062490454E-2"/>
          <c:y val="0.10881546691181369"/>
          <c:w val="0.82171253921397647"/>
          <c:h val="0.82093608857268474"/>
        </c:manualLayout>
      </c:layout>
      <c:scatterChart>
        <c:scatterStyle val="lineMarker"/>
        <c:varyColors val="0"/>
        <c:ser>
          <c:idx val="4"/>
          <c:order val="0"/>
          <c:tx>
            <c:v>Azimut</c:v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squar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Skyplot!$E$2:$E$13</c:f>
              <c:numCache>
                <c:formatCode>General</c:formatCode>
                <c:ptCount val="12"/>
                <c:pt idx="0">
                  <c:v>-261.06182519999999</c:v>
                </c:pt>
                <c:pt idx="1">
                  <c:v>-104.5495454</c:v>
                </c:pt>
                <c:pt idx="2">
                  <c:v>-58.712632509999999</c:v>
                </c:pt>
                <c:pt idx="3">
                  <c:v>-34.417265110000002</c:v>
                </c:pt>
                <c:pt idx="4">
                  <c:v>-17.535941489999999</c:v>
                </c:pt>
                <c:pt idx="5">
                  <c:v>-3.4917129739999999</c:v>
                </c:pt>
                <c:pt idx="6">
                  <c:v>10.048629740000001</c:v>
                </c:pt>
                <c:pt idx="7">
                  <c:v>25.091583230000001</c:v>
                </c:pt>
                <c:pt idx="8">
                  <c:v>44.680565469999998</c:v>
                </c:pt>
                <c:pt idx="9">
                  <c:v>76.220862179999997</c:v>
                </c:pt>
                <c:pt idx="10">
                  <c:v>149.5963945</c:v>
                </c:pt>
                <c:pt idx="11">
                  <c:v>751.29703959999995</c:v>
                </c:pt>
              </c:numCache>
            </c:numRef>
          </c:xVal>
          <c:yVal>
            <c:numRef>
              <c:f>Skyplot!$F$2:$F$13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AF6-4EBA-BB65-7B4B487F0B78}"/>
            </c:ext>
          </c:extLst>
        </c:ser>
        <c:ser>
          <c:idx val="1"/>
          <c:order val="2"/>
          <c:tx>
            <c:v>d0</c:v>
          </c:tx>
          <c:spPr>
            <a:ln w="158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Eulerdaten!$C$45:$C$56</c:f>
              <c:numCache>
                <c:formatCode>General</c:formatCode>
                <c:ptCount val="12"/>
                <c:pt idx="0">
                  <c:v>-279.33000856566701</c:v>
                </c:pt>
                <c:pt idx="1">
                  <c:v>-111.287873234369</c:v>
                </c:pt>
                <c:pt idx="2">
                  <c:v>-57.889105476168197</c:v>
                </c:pt>
                <c:pt idx="3">
                  <c:v>-28.742825965779399</c:v>
                </c:pt>
                <c:pt idx="4">
                  <c:v>-8.1342724079001698</c:v>
                </c:pt>
                <c:pt idx="5">
                  <c:v>9.2389123160110191</c:v>
                </c:pt>
                <c:pt idx="6">
                  <c:v>26.1887313651205</c:v>
                </c:pt>
                <c:pt idx="7">
                  <c:v>45.253986065546201</c:v>
                </c:pt>
                <c:pt idx="8">
                  <c:v>70.458583609406205</c:v>
                </c:pt>
                <c:pt idx="9">
                  <c:v>111.96505471437</c:v>
                </c:pt>
                <c:pt idx="10">
                  <c:v>213.192090196968</c:v>
                </c:pt>
                <c:pt idx="11">
                  <c:v>1400.3405292100499</c:v>
                </c:pt>
              </c:numCache>
            </c:numRef>
          </c:xVal>
          <c:yVal>
            <c:numRef>
              <c:f>Eulerdaten!$D$45:$D$56</c:f>
              <c:numCache>
                <c:formatCode>General</c:formatCode>
                <c:ptCount val="12"/>
                <c:pt idx="0">
                  <c:v>-127.70227392261801</c:v>
                </c:pt>
                <c:pt idx="1">
                  <c:v>-77.671866273539706</c:v>
                </c:pt>
                <c:pt idx="2">
                  <c:v>-61.773698152584601</c:v>
                </c:pt>
                <c:pt idx="3">
                  <c:v>-53.096111174271797</c:v>
                </c:pt>
                <c:pt idx="4">
                  <c:v>-46.960421851318202</c:v>
                </c:pt>
                <c:pt idx="5">
                  <c:v>-41.787983925637199</c:v>
                </c:pt>
                <c:pt idx="6">
                  <c:v>-36.741592703976004</c:v>
                </c:pt>
                <c:pt idx="7">
                  <c:v>-31.065382611100802</c:v>
                </c:pt>
                <c:pt idx="8">
                  <c:v>-23.561334371864799</c:v>
                </c:pt>
                <c:pt idx="9">
                  <c:v>-11.203804723946201</c:v>
                </c:pt>
                <c:pt idx="10">
                  <c:v>18.934052310050099</c:v>
                </c:pt>
                <c:pt idx="11">
                  <c:v>372.37826573126603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AF6-4EBA-BB65-7B4B487F0B78}"/>
            </c:ext>
          </c:extLst>
        </c:ser>
        <c:ser>
          <c:idx val="5"/>
          <c:order val="4"/>
          <c:tx>
            <c:v>Gnomon</c:v>
          </c:tx>
          <c:spPr>
            <a:ln w="19050" cap="rnd" cmpd="sng">
              <a:solidFill>
                <a:schemeClr val="bg1">
                  <a:lumMod val="75000"/>
                </a:schemeClr>
              </a:solidFill>
              <a:prstDash val="lgDashDotDot"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noFill/>
                <a:ln w="9525">
                  <a:solidFill>
                    <a:schemeClr val="tx1">
                      <a:lumMod val="50000"/>
                      <a:lumOff val="50000"/>
                    </a:schemeClr>
                  </a:solidFill>
                </a:ln>
                <a:effectLst/>
              </c:spPr>
            </c:marker>
            <c:bubble3D val="0"/>
            <c:spPr>
              <a:ln w="19050" cap="rnd" cmpd="sng">
                <a:solidFill>
                  <a:schemeClr val="tx1"/>
                </a:solidFill>
                <a:prstDash val="lgDashDotDot"/>
                <a:round/>
              </a:ln>
              <a:effectLst/>
            </c:spPr>
          </c:dPt>
          <c:xVal>
            <c:numRef>
              <c:f>Grundlagen!$D$9:$D$10</c:f>
              <c:numCache>
                <c:formatCode>General</c:formatCode>
                <c:ptCount val="2"/>
                <c:pt idx="0">
                  <c:v>-17.535900000000002</c:v>
                </c:pt>
                <c:pt idx="1">
                  <c:v>31.206</c:v>
                </c:pt>
              </c:numCache>
            </c:numRef>
          </c:xVal>
          <c:yVal>
            <c:numRef>
              <c:f>Grundlagen!$E$9:$E$10</c:f>
              <c:numCache>
                <c:formatCode>General</c:formatCode>
                <c:ptCount val="2"/>
                <c:pt idx="0">
                  <c:v>58.899700000000003</c:v>
                </c:pt>
                <c:pt idx="1">
                  <c:v>-104.815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0AF6-4EBA-BB65-7B4B487F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514528"/>
        <c:axId val="289886152"/>
      </c:scatterChart>
      <c:scatterChart>
        <c:scatterStyle val="smoothMarker"/>
        <c:varyColors val="0"/>
        <c:ser>
          <c:idx val="2"/>
          <c:order val="1"/>
          <c:tx>
            <c:v>d-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Eulerdaten!$C$2:$C$16</c:f>
              <c:numCache>
                <c:formatCode>General</c:formatCode>
                <c:ptCount val="15"/>
                <c:pt idx="0">
                  <c:v>-1214.79346256797</c:v>
                </c:pt>
                <c:pt idx="1">
                  <c:v>-224.28572892203999</c:v>
                </c:pt>
                <c:pt idx="2">
                  <c:v>-114.94606253413301</c:v>
                </c:pt>
                <c:pt idx="3">
                  <c:v>-70.024372263943405</c:v>
                </c:pt>
                <c:pt idx="4">
                  <c:v>-43.803235031401499</c:v>
                </c:pt>
                <c:pt idx="5">
                  <c:v>-25.377881563146701</c:v>
                </c:pt>
                <c:pt idx="6">
                  <c:v>-10.7190325177401</c:v>
                </c:pt>
                <c:pt idx="7">
                  <c:v>2.12641800479869</c:v>
                </c:pt>
                <c:pt idx="8">
                  <c:v>14.381532264202599</c:v>
                </c:pt>
                <c:pt idx="9">
                  <c:v>27.094753372566199</c:v>
                </c:pt>
                <c:pt idx="10">
                  <c:v>41.558362998941703</c:v>
                </c:pt>
                <c:pt idx="11">
                  <c:v>60.007768121187397</c:v>
                </c:pt>
                <c:pt idx="12">
                  <c:v>87.688932357338501</c:v>
                </c:pt>
                <c:pt idx="13">
                  <c:v>142.53258165012701</c:v>
                </c:pt>
                <c:pt idx="14">
                  <c:v>363.23060079457798</c:v>
                </c:pt>
              </c:numCache>
            </c:numRef>
          </c:xVal>
          <c:yVal>
            <c:numRef>
              <c:f>Eulerdaten!$D$2:$D$16</c:f>
              <c:numCache>
                <c:formatCode>General</c:formatCode>
                <c:ptCount val="15"/>
                <c:pt idx="0">
                  <c:v>266.283267304589</c:v>
                </c:pt>
                <c:pt idx="1">
                  <c:v>13.189376124105101</c:v>
                </c:pt>
                <c:pt idx="2">
                  <c:v>-10.5324212697031</c:v>
                </c:pt>
                <c:pt idx="3">
                  <c:v>-17.5619387278856</c:v>
                </c:pt>
                <c:pt idx="4">
                  <c:v>-19.6508512552121</c:v>
                </c:pt>
                <c:pt idx="5">
                  <c:v>-19.468589681833301</c:v>
                </c:pt>
                <c:pt idx="6">
                  <c:v>-17.856751836525302</c:v>
                </c:pt>
                <c:pt idx="7">
                  <c:v>-15.0412187023566</c:v>
                </c:pt>
                <c:pt idx="8">
                  <c:v>-10.915075096353499</c:v>
                </c:pt>
                <c:pt idx="9">
                  <c:v>-5.0469220934574697</c:v>
                </c:pt>
                <c:pt idx="10">
                  <c:v>3.5215175414411299</c:v>
                </c:pt>
                <c:pt idx="11">
                  <c:v>16.922534723030498</c:v>
                </c:pt>
                <c:pt idx="12">
                  <c:v>40.673143094869801</c:v>
                </c:pt>
                <c:pt idx="13">
                  <c:v>94.289297415220204</c:v>
                </c:pt>
                <c:pt idx="14">
                  <c:v>330.30310760572701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0AF6-4EBA-BB65-7B4B487F0B78}"/>
            </c:ext>
          </c:extLst>
        </c:ser>
        <c:ser>
          <c:idx val="0"/>
          <c:order val="3"/>
          <c:tx>
            <c:v>d+</c:v>
          </c:tx>
          <c:spPr>
            <a:ln w="158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bg1">
                    <a:lumMod val="75000"/>
                  </a:schemeClr>
                </a:solidFill>
              </a:ln>
              <a:effectLst/>
            </c:spPr>
          </c:marker>
          <c:xVal>
            <c:numRef>
              <c:f>Eulerdaten!$C$77:$C$85</c:f>
              <c:numCache>
                <c:formatCode>General</c:formatCode>
                <c:ptCount val="9"/>
                <c:pt idx="0">
                  <c:v>-455.92547842622201</c:v>
                </c:pt>
                <c:pt idx="1">
                  <c:v>-104.55109524320299</c:v>
                </c:pt>
                <c:pt idx="2">
                  <c:v>-37.166006588085402</c:v>
                </c:pt>
                <c:pt idx="3">
                  <c:v>-2.3922581249978601</c:v>
                </c:pt>
                <c:pt idx="4">
                  <c:v>24.413258223991502</c:v>
                </c:pt>
                <c:pt idx="5">
                  <c:v>51.860480108004097</c:v>
                </c:pt>
                <c:pt idx="6">
                  <c:v>88.327424850289304</c:v>
                </c:pt>
                <c:pt idx="7">
                  <c:v>154.68240699901901</c:v>
                </c:pt>
                <c:pt idx="8">
                  <c:v>374.93734941782702</c:v>
                </c:pt>
              </c:numCache>
            </c:numRef>
          </c:xVal>
          <c:yVal>
            <c:numRef>
              <c:f>Eulerdaten!$D$77:$D$85</c:f>
              <c:numCache>
                <c:formatCode>General</c:formatCode>
                <c:ptCount val="9"/>
                <c:pt idx="0">
                  <c:v>-579.71703913557405</c:v>
                </c:pt>
                <c:pt idx="1">
                  <c:v>-201.31323591780901</c:v>
                </c:pt>
                <c:pt idx="2">
                  <c:v>-137.27304057306799</c:v>
                </c:pt>
                <c:pt idx="3">
                  <c:v>-111.613883607258</c:v>
                </c:pt>
                <c:pt idx="4">
                  <c:v>-98.851603193182697</c:v>
                </c:pt>
                <c:pt idx="5">
                  <c:v>-92.894780708995697</c:v>
                </c:pt>
                <c:pt idx="6">
                  <c:v>-92.7807967658634</c:v>
                </c:pt>
                <c:pt idx="7">
                  <c:v>-102.488805797719</c:v>
                </c:pt>
                <c:pt idx="8">
                  <c:v>-153.560122979993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4-0AF6-4EBA-BB65-7B4B487F0B78}"/>
            </c:ext>
          </c:extLst>
        </c:ser>
        <c:ser>
          <c:idx val="6"/>
          <c:order val="5"/>
          <c:tx>
            <c:v>Skyplot</c:v>
          </c:tx>
          <c:spPr>
            <a:ln w="19050" cap="rnd" cmpd="sng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4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5-0AF6-4EBA-BB65-7B4B487F0B78}"/>
              </c:ext>
            </c:extLst>
          </c:dPt>
          <c:dPt>
            <c:idx val="38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6-0AF6-4EBA-BB65-7B4B487F0B78}"/>
              </c:ext>
            </c:extLst>
          </c:dPt>
          <c:dPt>
            <c:idx val="40"/>
            <c:marker>
              <c:symbol val="none"/>
            </c:marker>
            <c:bubble3D val="0"/>
            <c:extLst xmlns:c16r2="http://schemas.microsoft.com/office/drawing/2015/06/chart">
              <c:ext xmlns:c16="http://schemas.microsoft.com/office/drawing/2014/chart" uri="{C3380CC4-5D6E-409C-BE32-E72D297353CC}">
                <c16:uniqueId val="{00000007-0AF6-4EBA-BB65-7B4B487F0B78}"/>
              </c:ext>
            </c:extLst>
          </c:dPt>
          <c:xVal>
            <c:numRef>
              <c:f>Skyplot!$E$17:$E$104</c:f>
              <c:numCache>
                <c:formatCode>General</c:formatCode>
                <c:ptCount val="88"/>
                <c:pt idx="0">
                  <c:v>-945.71870038754298</c:v>
                </c:pt>
                <c:pt idx="1">
                  <c:v>-573.88972673584988</c:v>
                </c:pt>
                <c:pt idx="2">
                  <c:v>-411.20502958647893</c:v>
                </c:pt>
                <c:pt idx="3">
                  <c:v>-319.76649205434666</c:v>
                </c:pt>
                <c:pt idx="4">
                  <c:v>-261.06182503854365</c:v>
                </c:pt>
                <c:pt idx="5">
                  <c:v>-220.09750461050049</c:v>
                </c:pt>
                <c:pt idx="6">
                  <c:v>-189.82343565480636</c:v>
                </c:pt>
                <c:pt idx="7">
                  <c:v>-166.48766604529297</c:v>
                </c:pt>
                <c:pt idx="8">
                  <c:v>-147.90960756381403</c:v>
                </c:pt>
                <c:pt idx="9">
                  <c:v>-132.73531077719494</c:v>
                </c:pt>
                <c:pt idx="10">
                  <c:v>-120.07960945832586</c:v>
                </c:pt>
                <c:pt idx="11">
                  <c:v>-109.33934909942786</c:v>
                </c:pt>
                <c:pt idx="12">
                  <c:v>-100.08932226855745</c:v>
                </c:pt>
                <c:pt idx="13">
                  <c:v>-92.021111893726186</c:v>
                </c:pt>
                <c:pt idx="14">
                  <c:v>-84.905536021864762</c:v>
                </c:pt>
                <c:pt idx="15">
                  <c:v>-78.568703988745526</c:v>
                </c:pt>
                <c:pt idx="16">
                  <c:v>-72.876260590996239</c:v>
                </c:pt>
                <c:pt idx="17">
                  <c:v>-67.722723934152938</c:v>
                </c:pt>
                <c:pt idx="18">
                  <c:v>-63.0240964304896</c:v>
                </c:pt>
                <c:pt idx="19">
                  <c:v>-58.712632525728445</c:v>
                </c:pt>
                <c:pt idx="20">
                  <c:v>-54.733062340962896</c:v>
                </c:pt>
                <c:pt idx="21">
                  <c:v>-51.039819546720835</c:v>
                </c:pt>
                <c:pt idx="22">
                  <c:v>-47.594975686376145</c:v>
                </c:pt>
                <c:pt idx="23">
                  <c:v>-44.366677858794375</c:v>
                </c:pt>
                <c:pt idx="24">
                  <c:v>-41.327953147067262</c:v>
                </c:pt>
                <c:pt idx="25">
                  <c:v>-38.455782773488131</c:v>
                </c:pt>
                <c:pt idx="26">
                  <c:v>-35.730376663361476</c:v>
                </c:pt>
                <c:pt idx="27">
                  <c:v>-33.134600256901621</c:v>
                </c:pt>
                <c:pt idx="28">
                  <c:v>-30.653516456032527</c:v>
                </c:pt>
                <c:pt idx="29">
                  <c:v>-28.274017234286823</c:v>
                </c:pt>
                <c:pt idx="30">
                  <c:v>-25.984523510444408</c:v>
                </c:pt>
                <c:pt idx="31">
                  <c:v>-23.774740414982166</c:v>
                </c:pt>
                <c:pt idx="32">
                  <c:v>-21.63545436086741</c:v>
                </c:pt>
                <c:pt idx="33">
                  <c:v>-19.558364542670788</c:v>
                </c:pt>
                <c:pt idx="34">
                  <c:v>-17.535941485973741</c:v>
                </c:pt>
                <c:pt idx="35">
                  <c:v>-15.561307482725391</c:v>
                </c:pt>
                <c:pt idx="36">
                  <c:v>-13.628134265385551</c:v>
                </c:pt>
                <c:pt idx="37">
                  <c:v>-11.730555259960767</c:v>
                </c:pt>
                <c:pt idx="38">
                  <c:v>-9.8630887601015296</c:v>
                </c:pt>
                <c:pt idx="39">
                  <c:v>-8.0205707485455129</c:v>
                </c:pt>
                <c:pt idx="40">
                  <c:v>-6.1980946055361166</c:v>
                </c:pt>
                <c:pt idx="41">
                  <c:v>-4.3909567354576629</c:v>
                </c:pt>
                <c:pt idx="42">
                  <c:v>-2.5946068365022978</c:v>
                </c:pt>
                <c:pt idx="43">
                  <c:v>-0.80460127692403838</c:v>
                </c:pt>
                <c:pt idx="44">
                  <c:v>0.98344150319050871</c:v>
                </c:pt>
                <c:pt idx="45">
                  <c:v>2.7738836574845234</c:v>
                </c:pt>
                <c:pt idx="46">
                  <c:v>4.5711109357152653</c:v>
                </c:pt>
                <c:pt idx="47">
                  <c:v>6.3795757296030793</c:v>
                </c:pt>
                <c:pt idx="48">
                  <c:v>8.2038414812346545</c:v>
                </c:pt>
                <c:pt idx="49">
                  <c:v>10.048629728163911</c:v>
                </c:pt>
                <c:pt idx="50">
                  <c:v>11.918870333586609</c:v>
                </c:pt>
                <c:pt idx="51">
                  <c:v>13.819756309268369</c:v>
                </c:pt>
                <c:pt idx="52">
                  <c:v>15.756804597934631</c:v>
                </c:pt>
                <c:pt idx="53">
                  <c:v>17.735924443650198</c:v>
                </c:pt>
                <c:pt idx="54">
                  <c:v>19.763494753987946</c:v>
                </c:pt>
                <c:pt idx="55">
                  <c:v>21.846453633512624</c:v>
                </c:pt>
                <c:pt idx="56">
                  <c:v>23.992401986087451</c:v>
                </c:pt>
                <c:pt idx="57">
                  <c:v>26.20972511277952</c:v>
                </c:pt>
                <c:pt idx="58">
                  <c:v>28.507736586160167</c:v>
                </c:pt>
                <c:pt idx="59">
                  <c:v>30.896850125430277</c:v>
                </c:pt>
                <c:pt idx="60">
                  <c:v>33.388785709131582</c:v>
                </c:pt>
                <c:pt idx="61">
                  <c:v>35.99681974618214</c:v>
                </c:pt>
                <c:pt idx="62">
                  <c:v>38.736091394232425</c:v>
                </c:pt>
                <c:pt idx="63">
                  <c:v>41.623978280398646</c:v>
                </c:pt>
                <c:pt idx="64">
                  <c:v>44.680565430918698</c:v>
                </c:pt>
                <c:pt idx="65">
                  <c:v>47.929231664878934</c:v>
                </c:pt>
                <c:pt idx="66">
                  <c:v>51.397392152762947</c:v>
                </c:pt>
                <c:pt idx="67">
                  <c:v>55.117448505234947</c:v>
                </c:pt>
                <c:pt idx="68">
                  <c:v>59.128015632835321</c:v>
                </c:pt>
                <c:pt idx="69">
                  <c:v>63.47552733206183</c:v>
                </c:pt>
                <c:pt idx="70">
                  <c:v>68.216362607223772</c:v>
                </c:pt>
                <c:pt idx="71">
                  <c:v>73.419702404513927</c:v>
                </c:pt>
                <c:pt idx="72">
                  <c:v>79.171428098721918</c:v>
                </c:pt>
                <c:pt idx="73">
                  <c:v>85.579532780102795</c:v>
                </c:pt>
                <c:pt idx="74">
                  <c:v>92.7817792954379</c:v>
                </c:pt>
                <c:pt idx="75">
                  <c:v>100.95677224392557</c:v>
                </c:pt>
                <c:pt idx="76">
                  <c:v>110.34036848388442</c:v>
                </c:pt>
                <c:pt idx="77">
                  <c:v>121.2506830446669</c:v>
                </c:pt>
                <c:pt idx="78">
                  <c:v>134.12745288018803</c:v>
                </c:pt>
                <c:pt idx="79">
                  <c:v>149.59639464385438</c:v>
                </c:pt>
                <c:pt idx="80">
                  <c:v>168.5792550393403</c:v>
                </c:pt>
                <c:pt idx="81">
                  <c:v>192.49249901340289</c:v>
                </c:pt>
                <c:pt idx="82">
                  <c:v>223.63081461898111</c:v>
                </c:pt>
                <c:pt idx="83">
                  <c:v>265.97282800167613</c:v>
                </c:pt>
                <c:pt idx="84">
                  <c:v>327.07318408365268</c:v>
                </c:pt>
                <c:pt idx="85">
                  <c:v>423.24517274900785</c:v>
                </c:pt>
                <c:pt idx="86">
                  <c:v>597.4355477664767</c:v>
                </c:pt>
                <c:pt idx="87">
                  <c:v>1011.0640255689268</c:v>
                </c:pt>
              </c:numCache>
            </c:numRef>
          </c:xVal>
          <c:yVal>
            <c:numRef>
              <c:f>Skyplot!$F$17:$F$104</c:f>
              <c:numCache>
                <c:formatCode>General</c:formatCode>
                <c:ptCount val="88"/>
                <c:pt idx="0">
                  <c:v>-322.629165745514</c:v>
                </c:pt>
                <c:pt idx="1">
                  <c:v>-184.31841850133475</c:v>
                </c:pt>
                <c:pt idx="2">
                  <c:v>-123.24856321874762</c:v>
                </c:pt>
                <c:pt idx="3">
                  <c:v>-88.849079391491799</c:v>
                </c:pt>
                <c:pt idx="4">
                  <c:v>-70.492667100016703</c:v>
                </c:pt>
                <c:pt idx="5">
                  <c:v>-59.69973248410016</c:v>
                </c:pt>
                <c:pt idx="6">
                  <c:v>-50.026592465873449</c:v>
                </c:pt>
                <c:pt idx="7">
                  <c:v>-43.085554042595952</c:v>
                </c:pt>
                <c:pt idx="8">
                  <c:v>-39.513432929648012</c:v>
                </c:pt>
                <c:pt idx="9">
                  <c:v>-36.843120702759045</c:v>
                </c:pt>
                <c:pt idx="10">
                  <c:v>-35.525017444439918</c:v>
                </c:pt>
                <c:pt idx="11">
                  <c:v>-34.204065856510468</c:v>
                </c:pt>
                <c:pt idx="12">
                  <c:v>-32.950155334242019</c:v>
                </c:pt>
                <c:pt idx="13">
                  <c:v>-31.997070582058431</c:v>
                </c:pt>
                <c:pt idx="14">
                  <c:v>-30.376897295975787</c:v>
                </c:pt>
                <c:pt idx="15">
                  <c:v>-28.100905224261478</c:v>
                </c:pt>
                <c:pt idx="16">
                  <c:v>-25.735291858206185</c:v>
                </c:pt>
                <c:pt idx="17">
                  <c:v>-23.91233900436551</c:v>
                </c:pt>
                <c:pt idx="18">
                  <c:v>-22.976478961879035</c:v>
                </c:pt>
                <c:pt idx="19">
                  <c:v>-22.911045340176774</c:v>
                </c:pt>
                <c:pt idx="20">
                  <c:v>-22.696054269167963</c:v>
                </c:pt>
                <c:pt idx="21">
                  <c:v>-22.016821408935918</c:v>
                </c:pt>
                <c:pt idx="22">
                  <c:v>-21.676288743082729</c:v>
                </c:pt>
                <c:pt idx="23">
                  <c:v>-22.068932455804251</c:v>
                </c:pt>
                <c:pt idx="24">
                  <c:v>-23.515259950913677</c:v>
                </c:pt>
                <c:pt idx="25">
                  <c:v>-24.794026603742825</c:v>
                </c:pt>
                <c:pt idx="26">
                  <c:v>-24.620268761837277</c:v>
                </c:pt>
                <c:pt idx="27">
                  <c:v>-23.592826382753866</c:v>
                </c:pt>
                <c:pt idx="28">
                  <c:v>-21.610828430706913</c:v>
                </c:pt>
                <c:pt idx="29">
                  <c:v>-20.15612520665195</c:v>
                </c:pt>
                <c:pt idx="30">
                  <c:v>-18.879672855308669</c:v>
                </c:pt>
                <c:pt idx="31">
                  <c:v>-18.043592394038669</c:v>
                </c:pt>
                <c:pt idx="32">
                  <c:v>-17.183028476486875</c:v>
                </c:pt>
                <c:pt idx="33">
                  <c:v>-16.369743024388434</c:v>
                </c:pt>
                <c:pt idx="34">
                  <c:v>-15.445258253324617</c:v>
                </c:pt>
                <c:pt idx="35">
                  <c:v>-14.849829280368924</c:v>
                </c:pt>
                <c:pt idx="36">
                  <c:v>-14.080817026986647</c:v>
                </c:pt>
                <c:pt idx="37">
                  <c:v>-13.726865542035718</c:v>
                </c:pt>
                <c:pt idx="38">
                  <c:v>-13.069194940479044</c:v>
                </c:pt>
                <c:pt idx="39">
                  <c:v>-11.745405132452504</c:v>
                </c:pt>
                <c:pt idx="40">
                  <c:v>-10.300194673203078</c:v>
                </c:pt>
                <c:pt idx="41">
                  <c:v>-9.0152719770156988</c:v>
                </c:pt>
                <c:pt idx="42">
                  <c:v>-7.4844473643797587</c:v>
                </c:pt>
                <c:pt idx="43">
                  <c:v>-7.2235849956273395</c:v>
                </c:pt>
                <c:pt idx="44">
                  <c:v>-7.1112606745718896</c:v>
                </c:pt>
                <c:pt idx="45">
                  <c:v>-7.1109711854135238</c:v>
                </c:pt>
                <c:pt idx="46">
                  <c:v>-7.0430970653503433</c:v>
                </c:pt>
                <c:pt idx="47">
                  <c:v>-7.099893880408465</c:v>
                </c:pt>
                <c:pt idx="48">
                  <c:v>-7.0829612205493309</c:v>
                </c:pt>
                <c:pt idx="49">
                  <c:v>-7.3985763238431561</c:v>
                </c:pt>
                <c:pt idx="50">
                  <c:v>-7.21546638650792</c:v>
                </c:pt>
                <c:pt idx="51">
                  <c:v>-6.5846878655536791</c:v>
                </c:pt>
                <c:pt idx="52">
                  <c:v>-6.6599203844615715</c:v>
                </c:pt>
                <c:pt idx="53">
                  <c:v>-6.4238846084925747</c:v>
                </c:pt>
                <c:pt idx="54">
                  <c:v>-6.9906666303963547</c:v>
                </c:pt>
                <c:pt idx="55">
                  <c:v>-6.8897796521719776</c:v>
                </c:pt>
                <c:pt idx="56">
                  <c:v>-7.1306538507536317</c:v>
                </c:pt>
                <c:pt idx="57">
                  <c:v>-6.9664600837682826</c:v>
                </c:pt>
                <c:pt idx="58">
                  <c:v>-6.925175692199991</c:v>
                </c:pt>
                <c:pt idx="59">
                  <c:v>-7.3898159941010446</c:v>
                </c:pt>
                <c:pt idx="60">
                  <c:v>-7.9842425527658678</c:v>
                </c:pt>
                <c:pt idx="61">
                  <c:v>-8.3425160506978155</c:v>
                </c:pt>
                <c:pt idx="62">
                  <c:v>-9.0954990577208896</c:v>
                </c:pt>
                <c:pt idx="63">
                  <c:v>-10.538132239319252</c:v>
                </c:pt>
                <c:pt idx="64">
                  <c:v>-11.243763215253615</c:v>
                </c:pt>
                <c:pt idx="65">
                  <c:v>-11.194960518313984</c:v>
                </c:pt>
                <c:pt idx="66">
                  <c:v>-10.929165271607495</c:v>
                </c:pt>
                <c:pt idx="67">
                  <c:v>-11.094694708350865</c:v>
                </c:pt>
                <c:pt idx="68">
                  <c:v>-11.575528777676126</c:v>
                </c:pt>
                <c:pt idx="69">
                  <c:v>-11.814094697132493</c:v>
                </c:pt>
                <c:pt idx="70">
                  <c:v>-11.831152574952061</c:v>
                </c:pt>
                <c:pt idx="71">
                  <c:v>-12.325704123642794</c:v>
                </c:pt>
                <c:pt idx="72">
                  <c:v>-12.562460443058264</c:v>
                </c:pt>
                <c:pt idx="73">
                  <c:v>-12.431552010984779</c:v>
                </c:pt>
                <c:pt idx="74">
                  <c:v>-13.558686115123095</c:v>
                </c:pt>
                <c:pt idx="75">
                  <c:v>-15.152760785071679</c:v>
                </c:pt>
                <c:pt idx="76">
                  <c:v>-15.694657590683313</c:v>
                </c:pt>
                <c:pt idx="77">
                  <c:v>-15.678976855669305</c:v>
                </c:pt>
                <c:pt idx="78">
                  <c:v>-17.180396115859484</c:v>
                </c:pt>
                <c:pt idx="79">
                  <c:v>-19.900528735861123</c:v>
                </c:pt>
                <c:pt idx="80">
                  <c:v>-23.670041516065659</c:v>
                </c:pt>
                <c:pt idx="81">
                  <c:v>-28.367741152243589</c:v>
                </c:pt>
                <c:pt idx="82">
                  <c:v>-33.641104263521946</c:v>
                </c:pt>
                <c:pt idx="83">
                  <c:v>-40.824392850653084</c:v>
                </c:pt>
                <c:pt idx="84">
                  <c:v>-50.994512323737936</c:v>
                </c:pt>
                <c:pt idx="85">
                  <c:v>-67.527557608620043</c:v>
                </c:pt>
                <c:pt idx="86">
                  <c:v>-98.697823157860569</c:v>
                </c:pt>
                <c:pt idx="87">
                  <c:v>-169.63265344815085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8-0AF6-4EBA-BB65-7B4B487F0B78}"/>
            </c:ext>
          </c:extLst>
        </c:ser>
        <c:ser>
          <c:idx val="3"/>
          <c:order val="6"/>
          <c:tx>
            <c:v>d1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Eulerdaten!$C$18:$C$31</c:f>
              <c:numCache>
                <c:formatCode>General</c:formatCode>
                <c:ptCount val="14"/>
                <c:pt idx="0">
                  <c:v>-268.45690795156099</c:v>
                </c:pt>
                <c:pt idx="1">
                  <c:v>-125.346400808124</c:v>
                </c:pt>
                <c:pt idx="2">
                  <c:v>-73.831025213997194</c:v>
                </c:pt>
                <c:pt idx="3">
                  <c:v>-45.291727332381498</c:v>
                </c:pt>
                <c:pt idx="4">
                  <c:v>-25.757121552430601</c:v>
                </c:pt>
                <c:pt idx="5">
                  <c:v>-10.4184026723517</c:v>
                </c:pt>
                <c:pt idx="6">
                  <c:v>2.9630094660608699</c:v>
                </c:pt>
                <c:pt idx="7">
                  <c:v>15.7629899351946</c:v>
                </c:pt>
                <c:pt idx="8">
                  <c:v>29.169984464746399</c:v>
                </c:pt>
                <c:pt idx="9">
                  <c:v>44.698611736855902</c:v>
                </c:pt>
                <c:pt idx="10">
                  <c:v>65.101513776451696</c:v>
                </c:pt>
                <c:pt idx="11">
                  <c:v>97.284254105749</c:v>
                </c:pt>
                <c:pt idx="12">
                  <c:v>167.79068437619901</c:v>
                </c:pt>
                <c:pt idx="13">
                  <c:v>593.73142004133899</c:v>
                </c:pt>
              </c:numCache>
            </c:numRef>
          </c:xVal>
          <c:yVal>
            <c:numRef>
              <c:f>Eulerdaten!$D$18:$D$31</c:f>
              <c:numCache>
                <c:formatCode>General</c:formatCode>
                <c:ptCount val="14"/>
                <c:pt idx="0">
                  <c:v>3.42356280621985</c:v>
                </c:pt>
                <c:pt idx="1">
                  <c:v>-17.945591062270601</c:v>
                </c:pt>
                <c:pt idx="2">
                  <c:v>-23.107217912586499</c:v>
                </c:pt>
                <c:pt idx="3">
                  <c:v>-24.1020872329924</c:v>
                </c:pt>
                <c:pt idx="4">
                  <c:v>-23.2585188350333</c:v>
                </c:pt>
                <c:pt idx="5">
                  <c:v>-21.241759127327501</c:v>
                </c:pt>
                <c:pt idx="6">
                  <c:v>-18.1872479887219</c:v>
                </c:pt>
                <c:pt idx="7">
                  <c:v>-13.9368112895958</c:v>
                </c:pt>
                <c:pt idx="8">
                  <c:v>-8.0203031360248005</c:v>
                </c:pt>
                <c:pt idx="9">
                  <c:v>0.57874099014095304</c:v>
                </c:pt>
                <c:pt idx="10">
                  <c:v>14.1651078297</c:v>
                </c:pt>
                <c:pt idx="11">
                  <c:v>39.011084751566599</c:v>
                </c:pt>
                <c:pt idx="12">
                  <c:v>99.873615547682604</c:v>
                </c:pt>
                <c:pt idx="13">
                  <c:v>494.59985117178297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9-0AF6-4EBA-BB65-7B4B487F0B78}"/>
            </c:ext>
          </c:extLst>
        </c:ser>
        <c:ser>
          <c:idx val="7"/>
          <c:order val="7"/>
          <c:tx>
            <c:v>d2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Eulerdaten!$C$32:$C$44</c:f>
              <c:numCache>
                <c:formatCode>General</c:formatCode>
                <c:ptCount val="13"/>
                <c:pt idx="0">
                  <c:v>-546.94496310066097</c:v>
                </c:pt>
                <c:pt idx="1">
                  <c:v>-163.79583453379999</c:v>
                </c:pt>
                <c:pt idx="2">
                  <c:v>-86.068710802616906</c:v>
                </c:pt>
                <c:pt idx="3">
                  <c:v>-49.792301670281098</c:v>
                </c:pt>
                <c:pt idx="4">
                  <c:v>-26.868356712562299</c:v>
                </c:pt>
                <c:pt idx="5">
                  <c:v>-9.55141016963527</c:v>
                </c:pt>
                <c:pt idx="6">
                  <c:v>5.3617964921122496</c:v>
                </c:pt>
                <c:pt idx="7">
                  <c:v>19.734901829896099</c:v>
                </c:pt>
                <c:pt idx="8">
                  <c:v>35.2085100736303</c:v>
                </c:pt>
                <c:pt idx="9">
                  <c:v>54.067141989429601</c:v>
                </c:pt>
                <c:pt idx="10">
                  <c:v>81.045948936015094</c:v>
                </c:pt>
                <c:pt idx="11">
                  <c:v>130.528177167943</c:v>
                </c:pt>
                <c:pt idx="12">
                  <c:v>285.54406733009199</c:v>
                </c:pt>
              </c:numCache>
            </c:numRef>
          </c:xVal>
          <c:yVal>
            <c:numRef>
              <c:f>Eulerdaten!$D$32:$D$44</c:f>
              <c:numCache>
                <c:formatCode>General</c:formatCode>
                <c:ptCount val="13"/>
                <c:pt idx="0">
                  <c:v>-58.147407622924597</c:v>
                </c:pt>
                <c:pt idx="1">
                  <c:v>-45.3516400894746</c:v>
                </c:pt>
                <c:pt idx="2">
                  <c:v>-40.9342654669287</c:v>
                </c:pt>
                <c:pt idx="3">
                  <c:v>-37.560751681806799</c:v>
                </c:pt>
                <c:pt idx="4">
                  <c:v>-34.363630765337</c:v>
                </c:pt>
                <c:pt idx="5">
                  <c:v>-31.0038502429787</c:v>
                </c:pt>
                <c:pt idx="6">
                  <c:v>-27.207964294294801</c:v>
                </c:pt>
                <c:pt idx="7">
                  <c:v>-22.624786448450902</c:v>
                </c:pt>
                <c:pt idx="8">
                  <c:v>-16.672273337401201</c:v>
                </c:pt>
                <c:pt idx="9">
                  <c:v>-8.2006562641453105</c:v>
                </c:pt>
                <c:pt idx="10">
                  <c:v>5.5338142230967797</c:v>
                </c:pt>
                <c:pt idx="11">
                  <c:v>33.252722380987201</c:v>
                </c:pt>
                <c:pt idx="12">
                  <c:v>125.907730568896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A-0AF6-4EBA-BB65-7B4B487F0B78}"/>
            </c:ext>
          </c:extLst>
        </c:ser>
        <c:ser>
          <c:idx val="8"/>
          <c:order val="8"/>
          <c:tx>
            <c:v>d3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Eulerdaten!$C$57:$C$67</c:f>
              <c:numCache>
                <c:formatCode>General</c:formatCode>
                <c:ptCount val="11"/>
                <c:pt idx="0">
                  <c:v>-1263.72231172433</c:v>
                </c:pt>
                <c:pt idx="1">
                  <c:v>-165.87453468231999</c:v>
                </c:pt>
                <c:pt idx="2">
                  <c:v>-71.413014883655507</c:v>
                </c:pt>
                <c:pt idx="3">
                  <c:v>-31.5595479504575</c:v>
                </c:pt>
                <c:pt idx="4">
                  <c:v>-6.10554363417726</c:v>
                </c:pt>
                <c:pt idx="5">
                  <c:v>14.696631233584201</c:v>
                </c:pt>
                <c:pt idx="6">
                  <c:v>35.345737526306301</c:v>
                </c:pt>
                <c:pt idx="7">
                  <c:v>60.026113531299401</c:v>
                </c:pt>
                <c:pt idx="8">
                  <c:v>96.582731931870896</c:v>
                </c:pt>
                <c:pt idx="9">
                  <c:v>171.14167626416099</c:v>
                </c:pt>
                <c:pt idx="10">
                  <c:v>504.82545375777897</c:v>
                </c:pt>
              </c:numCache>
            </c:numRef>
          </c:xVal>
          <c:yVal>
            <c:numRef>
              <c:f>Eulerdaten!$D$57:$D$67</c:f>
              <c:numCache>
                <c:formatCode>General</c:formatCode>
                <c:ptCount val="11"/>
                <c:pt idx="0">
                  <c:v>-829.35899830639403</c:v>
                </c:pt>
                <c:pt idx="1">
                  <c:v>-157.19008909586401</c:v>
                </c:pt>
                <c:pt idx="2">
                  <c:v>-102.216038415423</c:v>
                </c:pt>
                <c:pt idx="3">
                  <c:v>-81.244980143364003</c:v>
                </c:pt>
                <c:pt idx="4">
                  <c:v>-69.803335804985906</c:v>
                </c:pt>
                <c:pt idx="5">
                  <c:v>-62.311912684759903</c:v>
                </c:pt>
                <c:pt idx="6">
                  <c:v>-56.771201659802699</c:v>
                </c:pt>
                <c:pt idx="7">
                  <c:v>-52.230815188980401</c:v>
                </c:pt>
                <c:pt idx="8">
                  <c:v>-48.042685220874198</c:v>
                </c:pt>
                <c:pt idx="9">
                  <c:v>-43.238228655026901</c:v>
                </c:pt>
                <c:pt idx="10">
                  <c:v>-31.581363201900501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B-0AF6-4EBA-BB65-7B4B487F0B78}"/>
            </c:ext>
          </c:extLst>
        </c:ser>
        <c:ser>
          <c:idx val="9"/>
          <c:order val="9"/>
          <c:tx>
            <c:v>d4</c:v>
          </c:tx>
          <c:spPr>
            <a:ln w="12700" cap="rnd">
              <a:solidFill>
                <a:schemeClr val="bg1">
                  <a:lumMod val="6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Eulerdaten!$C$68:$C$76</c:f>
              <c:numCache>
                <c:formatCode>General</c:formatCode>
                <c:ptCount val="9"/>
                <c:pt idx="0">
                  <c:v>-297.69874068112802</c:v>
                </c:pt>
                <c:pt idx="1">
                  <c:v>-91.424558282267199</c:v>
                </c:pt>
                <c:pt idx="2">
                  <c:v>-35.133925204023697</c:v>
                </c:pt>
                <c:pt idx="3">
                  <c:v>-3.6913132302157501</c:v>
                </c:pt>
                <c:pt idx="4">
                  <c:v>21.053284317366501</c:v>
                </c:pt>
                <c:pt idx="5">
                  <c:v>46.1187076127758</c:v>
                </c:pt>
                <c:pt idx="6">
                  <c:v>78.234058894305704</c:v>
                </c:pt>
                <c:pt idx="7">
                  <c:v>132.604231548456</c:v>
                </c:pt>
                <c:pt idx="8">
                  <c:v>281.61032141977603</c:v>
                </c:pt>
              </c:numCache>
            </c:numRef>
          </c:xVal>
          <c:yVal>
            <c:numRef>
              <c:f>Eulerdaten!$D$68:$D$76</c:f>
              <c:numCache>
                <c:formatCode>General</c:formatCode>
                <c:ptCount val="9"/>
                <c:pt idx="0">
                  <c:v>-349.22283680263303</c:v>
                </c:pt>
                <c:pt idx="1">
                  <c:v>-162.059211193788</c:v>
                </c:pt>
                <c:pt idx="2">
                  <c:v>-116.965465695023</c:v>
                </c:pt>
                <c:pt idx="3">
                  <c:v>-96.986889415663697</c:v>
                </c:pt>
                <c:pt idx="4">
                  <c:v>-86.216312491413603</c:v>
                </c:pt>
                <c:pt idx="5">
                  <c:v>-80.335494871641998</c:v>
                </c:pt>
                <c:pt idx="6">
                  <c:v>-78.319070983947199</c:v>
                </c:pt>
                <c:pt idx="7">
                  <c:v>-81.798999851148906</c:v>
                </c:pt>
                <c:pt idx="8">
                  <c:v>-103.03886135977901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C-0AF6-4EBA-BB65-7B4B487F0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6514528"/>
        <c:axId val="289886152"/>
      </c:scatterChart>
      <c:valAx>
        <c:axId val="286514528"/>
        <c:scaling>
          <c:orientation val="minMax"/>
          <c:max val="200"/>
          <c:min val="-2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9886152"/>
        <c:crosses val="autoZero"/>
        <c:crossBetween val="midCat"/>
        <c:majorUnit val="20"/>
        <c:minorUnit val="5"/>
      </c:valAx>
      <c:valAx>
        <c:axId val="289886152"/>
        <c:scaling>
          <c:orientation val="minMax"/>
          <c:max val="60"/>
          <c:min val="-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cross"/>
        <c:minorTickMark val="in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86514528"/>
        <c:crosses val="autoZero"/>
        <c:crossBetween val="midCat"/>
        <c:majorUnit val="20"/>
        <c:minorUnit val="5"/>
      </c:valAx>
      <c:spPr>
        <a:noFill/>
        <a:ln>
          <a:solidFill>
            <a:schemeClr val="bg1">
              <a:lumMod val="75000"/>
            </a:schemeClr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ysDash"/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598932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tikaluhr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orizo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tikaluhr"/>
    </sheetNames>
    <sheetDataSet>
      <sheetData sheetId="0">
        <row r="1">
          <cell r="A1">
            <v>1</v>
          </cell>
          <cell r="B1">
            <v>-1.4433150260416301</v>
          </cell>
          <cell r="C1">
            <v>-1214.79346256797</v>
          </cell>
          <cell r="D1">
            <v>266.283267304589</v>
          </cell>
          <cell r="E1">
            <v>0.97598071963320299</v>
          </cell>
          <cell r="F1">
            <v>-0.213935407835363</v>
          </cell>
          <cell r="G1">
            <v>4.1149437159825497E-2</v>
          </cell>
          <cell r="H1">
            <v>-1088.3042810423001</v>
          </cell>
          <cell r="I1">
            <v>644.53716639480297</v>
          </cell>
        </row>
        <row r="2">
          <cell r="A2">
            <v>1</v>
          </cell>
          <cell r="B2">
            <v>-1.1815156382424801</v>
          </cell>
          <cell r="C2">
            <v>-224.28572892203999</v>
          </cell>
          <cell r="D2">
            <v>13.189376124105101</v>
          </cell>
          <cell r="E2">
            <v>0.97330468241830803</v>
          </cell>
          <cell r="F2">
            <v>-5.7236283384886601E-2</v>
          </cell>
          <cell r="G2">
            <v>0.22226561373023901</v>
          </cell>
          <cell r="H2">
            <v>-211.19732148141301</v>
          </cell>
          <cell r="I2">
            <v>119.32723726633</v>
          </cell>
        </row>
        <row r="3">
          <cell r="A3">
            <v>1</v>
          </cell>
          <cell r="B3">
            <v>-0.91971625044333205</v>
          </cell>
          <cell r="C3">
            <v>-114.94606253413301</v>
          </cell>
          <cell r="D3">
            <v>-10.5324212697031</v>
          </cell>
          <cell r="E3">
            <v>0.91024173129646602</v>
          </cell>
          <cell r="F3">
            <v>8.3404765330099301E-2</v>
          </cell>
          <cell r="G3">
            <v>0.40559047785499402</v>
          </cell>
          <cell r="H3">
            <v>-113.1724864664</v>
          </cell>
          <cell r="I3">
            <v>65.3919238094566</v>
          </cell>
        </row>
        <row r="4">
          <cell r="A4">
            <v>1</v>
          </cell>
          <cell r="B4">
            <v>-0.65791686264418303</v>
          </cell>
          <cell r="C4">
            <v>-70.024372263943405</v>
          </cell>
          <cell r="D4">
            <v>-17.5619387278856</v>
          </cell>
          <cell r="E4">
            <v>0.79108950217017404</v>
          </cell>
          <cell r="F4">
            <v>0.19840328325998999</v>
          </cell>
          <cell r="G4">
            <v>0.57863074300265105</v>
          </cell>
          <cell r="H4">
            <v>-72.1243040196604</v>
          </cell>
          <cell r="I4">
            <v>45.836385201560901</v>
          </cell>
        </row>
        <row r="5">
          <cell r="A5">
            <v>1</v>
          </cell>
          <cell r="B5">
            <v>-0.39611747484503401</v>
          </cell>
          <cell r="C5">
            <v>-43.803235031401499</v>
          </cell>
          <cell r="D5">
            <v>-19.6508512552121</v>
          </cell>
          <cell r="E5">
            <v>0.62396802254602302</v>
          </cell>
          <cell r="F5">
            <v>0.2799223114519</v>
          </cell>
          <cell r="G5">
            <v>0.72959400106595496</v>
          </cell>
          <cell r="H5">
            <v>-47.589396571906597</v>
          </cell>
          <cell r="I5">
            <v>36.352192571464499</v>
          </cell>
        </row>
        <row r="6">
          <cell r="A6">
            <v>1</v>
          </cell>
          <cell r="B6">
            <v>-0.13431808704588399</v>
          </cell>
          <cell r="C6">
            <v>-25.377881563146701</v>
          </cell>
          <cell r="D6">
            <v>-19.468589681833301</v>
          </cell>
          <cell r="E6">
            <v>0.42026634507909399</v>
          </cell>
          <cell r="F6">
            <v>0.32240646285111502</v>
          </cell>
          <cell r="G6">
            <v>0.84819235548647298</v>
          </cell>
          <cell r="H6">
            <v>-29.8780838522773</v>
          </cell>
          <cell r="I6">
            <v>31.2692533175723</v>
          </cell>
        </row>
        <row r="7">
          <cell r="A7">
            <v>1</v>
          </cell>
          <cell r="B7">
            <v>0.127481300753264</v>
          </cell>
          <cell r="C7">
            <v>-10.7190325177401</v>
          </cell>
          <cell r="D7">
            <v>-17.856751836525302</v>
          </cell>
          <cell r="E7">
            <v>0.19386640245581899</v>
          </cell>
          <cell r="F7">
            <v>0.32296051274815801</v>
          </cell>
          <cell r="G7">
            <v>0.92634352440349199</v>
          </cell>
          <cell r="H7">
            <v>-15.3687545710936</v>
          </cell>
          <cell r="I7">
            <v>28.6312160953612</v>
          </cell>
        </row>
        <row r="8">
          <cell r="A8">
            <v>1</v>
          </cell>
          <cell r="B8">
            <v>0.38928068855241399</v>
          </cell>
          <cell r="C8">
            <v>2.12641800479869</v>
          </cell>
          <cell r="D8">
            <v>-15.0412187023566</v>
          </cell>
          <cell r="E8">
            <v>-3.9803023377619103E-2</v>
          </cell>
          <cell r="F8">
            <v>0.28154670355815498</v>
          </cell>
          <cell r="G8">
            <v>0.95872163480623296</v>
          </cell>
          <cell r="H8">
            <v>-2.2539592518934399</v>
          </cell>
          <cell r="I8">
            <v>27.664277787050601</v>
          </cell>
        </row>
        <row r="9">
          <cell r="A9">
            <v>1</v>
          </cell>
          <cell r="B9">
            <v>0.65108007635156295</v>
          </cell>
          <cell r="C9">
            <v>14.381532264202599</v>
          </cell>
          <cell r="D9">
            <v>-10.915075096353499</v>
          </cell>
          <cell r="E9">
            <v>-0.26481774720765699</v>
          </cell>
          <cell r="F9">
            <v>0.20098731793785099</v>
          </cell>
          <cell r="G9">
            <v>0.94312017197810405</v>
          </cell>
          <cell r="H9">
            <v>10.669022537396501</v>
          </cell>
          <cell r="I9">
            <v>28.1219110923127</v>
          </cell>
        </row>
        <row r="10">
          <cell r="A10">
            <v>1</v>
          </cell>
          <cell r="B10">
            <v>0.91287946415071297</v>
          </cell>
          <cell r="C10">
            <v>27.094753372566199</v>
          </cell>
          <cell r="D10">
            <v>-5.0469220934574697</v>
          </cell>
          <cell r="E10">
            <v>-0.465843387459692</v>
          </cell>
          <cell r="F10">
            <v>8.6772344886588998E-2</v>
          </cell>
          <cell r="G10">
            <v>0.88060234982820795</v>
          </cell>
          <cell r="H10">
            <v>24.528142539453</v>
          </cell>
          <cell r="I10">
            <v>30.118408871960199</v>
          </cell>
        </row>
        <row r="11">
          <cell r="A11">
            <v>1</v>
          </cell>
          <cell r="B11">
            <v>1.1746788519498601</v>
          </cell>
          <cell r="C11">
            <v>41.558362998941703</v>
          </cell>
          <cell r="D11">
            <v>3.5215175414411299</v>
          </cell>
          <cell r="E11">
            <v>-0.629180378961123</v>
          </cell>
          <cell r="F11">
            <v>-5.33146539313544E-2</v>
          </cell>
          <cell r="G11">
            <v>0.77542865462047195</v>
          </cell>
          <cell r="H11">
            <v>40.835396528342599</v>
          </cell>
          <cell r="I11">
            <v>34.203458264920698</v>
          </cell>
        </row>
        <row r="12">
          <cell r="A12">
            <v>1</v>
          </cell>
          <cell r="B12">
            <v>1.4364782397490099</v>
          </cell>
          <cell r="C12">
            <v>60.007768121187397</v>
          </cell>
          <cell r="D12">
            <v>16.922534723030498</v>
          </cell>
          <cell r="E12">
            <v>-0.74369757566827099</v>
          </cell>
          <cell r="F12">
            <v>-0.20972698105124801</v>
          </cell>
          <cell r="G12">
            <v>0.634766499875556</v>
          </cell>
          <cell r="H12">
            <v>62.341695934554402</v>
          </cell>
          <cell r="I12">
            <v>41.782831373323098</v>
          </cell>
        </row>
        <row r="13">
          <cell r="A13">
            <v>1</v>
          </cell>
          <cell r="B13">
            <v>1.6982776275481599</v>
          </cell>
          <cell r="C13">
            <v>87.688932357338501</v>
          </cell>
          <cell r="D13">
            <v>40.673143094869801</v>
          </cell>
          <cell r="E13">
            <v>-0.80159081987415903</v>
          </cell>
          <cell r="F13">
            <v>-0.37180539486346198</v>
          </cell>
          <cell r="G13">
            <v>0.46820177898412302</v>
          </cell>
          <cell r="H13">
            <v>95.649163744501905</v>
          </cell>
          <cell r="I13">
            <v>56.647246585182799</v>
          </cell>
        </row>
        <row r="14">
          <cell r="A14">
            <v>1</v>
          </cell>
          <cell r="B14">
            <v>1.9600770153473099</v>
          </cell>
          <cell r="C14">
            <v>142.53258165012701</v>
          </cell>
          <cell r="D14">
            <v>94.289297415220204</v>
          </cell>
          <cell r="E14">
            <v>-0.79891478265926397</v>
          </cell>
          <cell r="F14">
            <v>-0.52850451931393905</v>
          </cell>
          <cell r="G14">
            <v>0.28708560241370901</v>
          </cell>
          <cell r="H14">
            <v>163.51186504157201</v>
          </cell>
          <cell r="I14">
            <v>92.384784896020193</v>
          </cell>
        </row>
        <row r="15">
          <cell r="A15">
            <v>1</v>
          </cell>
          <cell r="B15">
            <v>2.2218764031464602</v>
          </cell>
          <cell r="C15">
            <v>363.23060079457798</v>
          </cell>
          <cell r="D15">
            <v>330.30310760572701</v>
          </cell>
          <cell r="E15">
            <v>-0.73585183153742095</v>
          </cell>
          <cell r="F15">
            <v>-0.669145568028925</v>
          </cell>
          <cell r="G15">
            <v>0.103760738288954</v>
          </cell>
          <cell r="H15">
            <v>442.38007191234402</v>
          </cell>
          <cell r="I15">
            <v>255.610571619827</v>
          </cell>
        </row>
        <row r="16">
          <cell r="A16">
            <v>2</v>
          </cell>
          <cell r="B16">
            <v>-1.4433150260416301</v>
          </cell>
          <cell r="C16">
            <v>-24375.067488598401</v>
          </cell>
          <cell r="D16">
            <v>4278.00144491841</v>
          </cell>
          <cell r="E16">
            <v>0.98494340149180704</v>
          </cell>
          <cell r="F16">
            <v>-0.17286472321423199</v>
          </cell>
          <cell r="G16">
            <v>2.06961972706148E-3</v>
          </cell>
          <cell r="H16">
            <v>-22140.939097574701</v>
          </cell>
          <cell r="I16">
            <v>11098.184519311701</v>
          </cell>
        </row>
        <row r="17">
          <cell r="A17">
            <v>2</v>
          </cell>
          <cell r="B17">
            <v>-1.1815156382424801</v>
          </cell>
          <cell r="C17">
            <v>-268.45690795156099</v>
          </cell>
          <cell r="D17">
            <v>3.42356280621985</v>
          </cell>
          <cell r="E17">
            <v>0.98220520566325198</v>
          </cell>
          <cell r="F17">
            <v>-1.2525813680275799E-2</v>
          </cell>
          <cell r="G17">
            <v>0.18739273721159699</v>
          </cell>
          <cell r="H17">
            <v>-256.31869651881499</v>
          </cell>
          <cell r="I17">
            <v>122.571567914075</v>
          </cell>
        </row>
        <row r="18">
          <cell r="A18">
            <v>2</v>
          </cell>
          <cell r="B18">
            <v>-0.91971625044333205</v>
          </cell>
          <cell r="C18">
            <v>-125.346400808124</v>
          </cell>
          <cell r="D18">
            <v>-17.945591062270601</v>
          </cell>
          <cell r="E18">
            <v>0.91767743723870598</v>
          </cell>
          <cell r="F18">
            <v>0.131382025407872</v>
          </cell>
          <cell r="G18">
            <v>0.374975845332369</v>
          </cell>
          <cell r="H18">
            <v>-125.25574978564801</v>
          </cell>
          <cell r="I18">
            <v>61.254669871806598</v>
          </cell>
        </row>
        <row r="19">
          <cell r="A19">
            <v>2</v>
          </cell>
          <cell r="B19">
            <v>-0.65791686264418303</v>
          </cell>
          <cell r="C19">
            <v>-73.831025213997194</v>
          </cell>
          <cell r="D19">
            <v>-23.107217912586499</v>
          </cell>
          <cell r="E19">
            <v>0.79575755699912298</v>
          </cell>
          <cell r="F19">
            <v>0.24905171263530201</v>
          </cell>
          <cell r="G19">
            <v>0.55203546526668801</v>
          </cell>
          <cell r="H19">
            <v>-77.355022305741798</v>
          </cell>
          <cell r="I19">
            <v>41.607873154742997</v>
          </cell>
        </row>
        <row r="20">
          <cell r="A20">
            <v>2</v>
          </cell>
          <cell r="B20">
            <v>-0.39611747484503401</v>
          </cell>
          <cell r="C20">
            <v>-45.291727332381498</v>
          </cell>
          <cell r="D20">
            <v>-24.1020872329924</v>
          </cell>
          <cell r="E20">
            <v>0.62475420330070197</v>
          </cell>
          <cell r="F20">
            <v>0.33246425327581902</v>
          </cell>
          <cell r="G20">
            <v>0.70650527652088702</v>
          </cell>
          <cell r="H20">
            <v>-50.286151389403997</v>
          </cell>
          <cell r="I20">
            <v>32.510757356044799</v>
          </cell>
        </row>
        <row r="21">
          <cell r="A21">
            <v>2</v>
          </cell>
          <cell r="B21">
            <v>-0.13431808704588399</v>
          </cell>
          <cell r="C21">
            <v>-25.757121552430601</v>
          </cell>
          <cell r="D21">
            <v>-23.2585188350333</v>
          </cell>
          <cell r="E21">
            <v>0.41632097210158697</v>
          </cell>
          <cell r="F21">
            <v>0.37593522053051098</v>
          </cell>
          <cell r="G21">
            <v>0.82785841673142602</v>
          </cell>
          <cell r="H21">
            <v>-31.323002340750399</v>
          </cell>
          <cell r="I21">
            <v>27.745108525226801</v>
          </cell>
        </row>
        <row r="22">
          <cell r="A22">
            <v>2</v>
          </cell>
          <cell r="B22">
            <v>0.127481300753264</v>
          </cell>
          <cell r="C22">
            <v>-10.4184026723517</v>
          </cell>
          <cell r="D22">
            <v>-21.241759127327501</v>
          </cell>
          <cell r="E22">
            <v>0.184662243655797</v>
          </cell>
          <cell r="F22">
            <v>0.37650213982014202</v>
          </cell>
          <cell r="G22">
            <v>0.90782486993850298</v>
          </cell>
          <cell r="H22">
            <v>-16.046526025960102</v>
          </cell>
          <cell r="I22">
            <v>25.301159261358201</v>
          </cell>
        </row>
        <row r="23">
          <cell r="A23">
            <v>2</v>
          </cell>
          <cell r="B23">
            <v>0.38928068855241399</v>
          </cell>
          <cell r="C23">
            <v>2.9630094660608699</v>
          </cell>
          <cell r="D23">
            <v>-18.1872479887219</v>
          </cell>
          <cell r="E23">
            <v>-5.4434822527237602E-2</v>
          </cell>
          <cell r="F23">
            <v>0.334126376532001</v>
          </cell>
          <cell r="G23">
            <v>0.940955054506868</v>
          </cell>
          <cell r="H23">
            <v>-2.3498604108998098</v>
          </cell>
          <cell r="I23">
            <v>24.4103281083637</v>
          </cell>
        </row>
        <row r="24">
          <cell r="A24">
            <v>2</v>
          </cell>
          <cell r="B24">
            <v>0.65108007635156295</v>
          </cell>
          <cell r="C24">
            <v>15.7629899351946</v>
          </cell>
          <cell r="D24">
            <v>-13.9368112895958</v>
          </cell>
          <cell r="E24">
            <v>-0.28467615651372702</v>
          </cell>
          <cell r="F24">
            <v>0.25169576890491502</v>
          </cell>
          <cell r="G24">
            <v>0.92499120310840499</v>
          </cell>
          <cell r="H24">
            <v>11.1308010334223</v>
          </cell>
          <cell r="I24">
            <v>24.831610872134998</v>
          </cell>
        </row>
        <row r="25">
          <cell r="A25">
            <v>2</v>
          </cell>
          <cell r="B25">
            <v>0.91287946415071297</v>
          </cell>
          <cell r="C25">
            <v>29.169984464746399</v>
          </cell>
          <cell r="D25">
            <v>-8.0203031360248005</v>
          </cell>
          <cell r="E25">
            <v>-0.49037119188428702</v>
          </cell>
          <cell r="F25">
            <v>0.13482782662565099</v>
          </cell>
          <cell r="G25">
            <v>0.86102122583440699</v>
          </cell>
          <cell r="H25">
            <v>25.6686482875762</v>
          </cell>
          <cell r="I25">
            <v>26.676487090636801</v>
          </cell>
        </row>
        <row r="26">
          <cell r="A26">
            <v>2</v>
          </cell>
          <cell r="B26">
            <v>1.1746788519498601</v>
          </cell>
          <cell r="C26">
            <v>44.698611736855902</v>
          </cell>
          <cell r="D26">
            <v>0.57874099014095304</v>
          </cell>
          <cell r="E26">
            <v>-0.65750215190553196</v>
          </cell>
          <cell r="F26">
            <v>-8.5130931728659692E-3</v>
          </cell>
          <cell r="G26">
            <v>0.753404570920713</v>
          </cell>
          <cell r="H26">
            <v>43.005373881041898</v>
          </cell>
          <cell r="I26">
            <v>30.4869687579226</v>
          </cell>
        </row>
        <row r="27">
          <cell r="A27">
            <v>2</v>
          </cell>
          <cell r="B27">
            <v>1.4364782397490099</v>
          </cell>
          <cell r="C27">
            <v>65.101513776451696</v>
          </cell>
          <cell r="D27">
            <v>14.1651078297</v>
          </cell>
          <cell r="E27">
            <v>-0.77467933784898402</v>
          </cell>
          <cell r="F27">
            <v>-0.16855854368843701</v>
          </cell>
          <cell r="G27">
            <v>0.60947513555475896</v>
          </cell>
          <cell r="H27">
            <v>66.436841039277198</v>
          </cell>
          <cell r="I27">
            <v>37.686560576140501</v>
          </cell>
        </row>
        <row r="28">
          <cell r="A28">
            <v>2</v>
          </cell>
          <cell r="B28">
            <v>1.6982776275481599</v>
          </cell>
          <cell r="C28">
            <v>97.284254105749</v>
          </cell>
          <cell r="D28">
            <v>39.011084751566599</v>
          </cell>
          <cell r="E28">
            <v>-0.83391731813705305</v>
          </cell>
          <cell r="F28">
            <v>-0.33440169195603903</v>
          </cell>
          <cell r="G28">
            <v>0.439041472902096</v>
          </cell>
          <cell r="H28">
            <v>104.37128872840201</v>
          </cell>
          <cell r="I28">
            <v>52.316291360606499</v>
          </cell>
        </row>
        <row r="29">
          <cell r="A29">
            <v>2</v>
          </cell>
          <cell r="B29">
            <v>1.9600770153473099</v>
          </cell>
          <cell r="C29">
            <v>167.79068437619901</v>
          </cell>
          <cell r="D29">
            <v>99.873615547682604</v>
          </cell>
          <cell r="E29">
            <v>-0.831179122308497</v>
          </cell>
          <cell r="F29">
            <v>-0.49474060148999599</v>
          </cell>
          <cell r="G29">
            <v>0.25371835541755999</v>
          </cell>
          <cell r="H29">
            <v>189.31331184186399</v>
          </cell>
          <cell r="I29">
            <v>90.529601525811302</v>
          </cell>
        </row>
        <row r="30">
          <cell r="A30">
            <v>2</v>
          </cell>
          <cell r="B30">
            <v>2.2218764031464602</v>
          </cell>
          <cell r="C30">
            <v>593.73142004133899</v>
          </cell>
          <cell r="D30">
            <v>494.59985117178297</v>
          </cell>
          <cell r="E30">
            <v>-0.766651353883952</v>
          </cell>
          <cell r="F30">
            <v>-0.63864844057814396</v>
          </cell>
          <cell r="G30">
            <v>6.6135247296789199E-2</v>
          </cell>
          <cell r="H30">
            <v>710.17925506257995</v>
          </cell>
          <cell r="I30">
            <v>347.30378360361902</v>
          </cell>
        </row>
        <row r="31">
          <cell r="A31">
            <v>3</v>
          </cell>
          <cell r="B31">
            <v>-1.1815156382424801</v>
          </cell>
          <cell r="C31">
            <v>-546.94496310066097</v>
          </cell>
          <cell r="D31">
            <v>-58.147407622924597</v>
          </cell>
          <cell r="E31">
            <v>0.99011272811862405</v>
          </cell>
          <cell r="F31">
            <v>0.10526194092396</v>
          </cell>
          <cell r="G31">
            <v>9.2718441587499395E-2</v>
          </cell>
          <cell r="H31">
            <v>-540.79749595093097</v>
          </cell>
          <cell r="I31">
            <v>143.02624791587701</v>
          </cell>
        </row>
        <row r="32">
          <cell r="A32">
            <v>3</v>
          </cell>
          <cell r="B32">
            <v>-0.91971625044333205</v>
          </cell>
          <cell r="C32">
            <v>-163.79583453379999</v>
          </cell>
          <cell r="D32">
            <v>-45.3516400894746</v>
          </cell>
          <cell r="E32">
            <v>0.92275081688413196</v>
          </cell>
          <cell r="F32">
            <v>0.25549039790118799</v>
          </cell>
          <cell r="G32">
            <v>0.28854044174076798</v>
          </cell>
          <cell r="H32">
            <v>-169.92685758462699</v>
          </cell>
          <cell r="I32">
            <v>45.959487456463997</v>
          </cell>
        </row>
        <row r="33">
          <cell r="A33">
            <v>3</v>
          </cell>
          <cell r="B33">
            <v>-0.65791686264418303</v>
          </cell>
          <cell r="C33">
            <v>-86.068710802616906</v>
          </cell>
          <cell r="D33">
            <v>-40.9342654669287</v>
          </cell>
          <cell r="E33">
            <v>0.79547605826572299</v>
          </cell>
          <cell r="F33">
            <v>0.378328289548925</v>
          </cell>
          <cell r="G33">
            <v>0.47337674853441097</v>
          </cell>
          <cell r="H33">
            <v>-94.170814716448106</v>
          </cell>
          <cell r="I33">
            <v>28.013988549130101</v>
          </cell>
        </row>
        <row r="34">
          <cell r="A34">
            <v>3</v>
          </cell>
          <cell r="B34">
            <v>-0.39611747484503401</v>
          </cell>
          <cell r="C34">
            <v>-49.792301670281098</v>
          </cell>
          <cell r="D34">
            <v>-37.560751681806799</v>
          </cell>
          <cell r="E34">
            <v>0.61696201673175699</v>
          </cell>
          <cell r="F34">
            <v>0.465404416550593</v>
          </cell>
          <cell r="G34">
            <v>0.63463107311688005</v>
          </cell>
          <cell r="H34">
            <v>-58.440003121955897</v>
          </cell>
          <cell r="I34">
            <v>20.895873799146798</v>
          </cell>
        </row>
        <row r="35">
          <cell r="A35">
            <v>3</v>
          </cell>
          <cell r="B35">
            <v>-0.13431808704588399</v>
          </cell>
          <cell r="C35">
            <v>-26.868356712562299</v>
          </cell>
          <cell r="D35">
            <v>-34.363630765337</v>
          </cell>
          <cell r="E35">
            <v>0.39937412920437299</v>
          </cell>
          <cell r="F35">
            <v>0.51078468475113104</v>
          </cell>
          <cell r="G35">
            <v>0.76131419975325199</v>
          </cell>
          <cell r="H35">
            <v>-35.556849702015903</v>
          </cell>
          <cell r="I35">
            <v>17.418788218012299</v>
          </cell>
        </row>
        <row r="36">
          <cell r="A36">
            <v>3</v>
          </cell>
          <cell r="B36">
            <v>0.127481300753264</v>
          </cell>
          <cell r="C36">
            <v>-9.55141016963527</v>
          </cell>
          <cell r="D36">
            <v>-31.0038502429787</v>
          </cell>
          <cell r="E36">
            <v>0.157540650637576</v>
          </cell>
          <cell r="F36">
            <v>0.51137650386711098</v>
          </cell>
          <cell r="G36">
            <v>0.84479288271702302</v>
          </cell>
          <cell r="H36">
            <v>-18.0011648581931</v>
          </cell>
          <cell r="I36">
            <v>15.697540881519799</v>
          </cell>
        </row>
        <row r="37">
          <cell r="A37">
            <v>3</v>
          </cell>
          <cell r="B37">
            <v>0.38928068855241399</v>
          </cell>
          <cell r="C37">
            <v>5.3617964921122496</v>
          </cell>
          <cell r="D37">
            <v>-27.207964294294801</v>
          </cell>
          <cell r="E37">
            <v>-9.2057867053025502E-2</v>
          </cell>
          <cell r="F37">
            <v>0.46713954240380801</v>
          </cell>
          <cell r="G37">
            <v>0.87937818771925802</v>
          </cell>
          <cell r="H37">
            <v>-2.6248410515827398</v>
          </cell>
          <cell r="I37">
            <v>15.0801680074205</v>
          </cell>
        </row>
        <row r="38">
          <cell r="A38">
            <v>3</v>
          </cell>
          <cell r="B38">
            <v>0.65108007635156295</v>
          </cell>
          <cell r="C38">
            <v>19.734901829896099</v>
          </cell>
          <cell r="D38">
            <v>-22.624786448450902</v>
          </cell>
          <cell r="E38">
            <v>-0.33241169736787102</v>
          </cell>
          <cell r="F38">
            <v>0.38108847617990899</v>
          </cell>
          <cell r="G38">
            <v>0.86271318337897496</v>
          </cell>
          <cell r="H38">
            <v>12.458488113233599</v>
          </cell>
          <cell r="I38">
            <v>15.3714711544428</v>
          </cell>
        </row>
        <row r="39">
          <cell r="A39">
            <v>3</v>
          </cell>
          <cell r="B39">
            <v>0.91287946415071297</v>
          </cell>
          <cell r="C39">
            <v>35.2085100736303</v>
          </cell>
          <cell r="D39">
            <v>-16.672273337401201</v>
          </cell>
          <cell r="E39">
            <v>-0.547141123974489</v>
          </cell>
          <cell r="F39">
            <v>0.25908754315246302</v>
          </cell>
          <cell r="G39">
            <v>0.79593356220174005</v>
          </cell>
          <cell r="H39">
            <v>28.987301903104701</v>
          </cell>
          <cell r="I39">
            <v>16.661152943700301</v>
          </cell>
        </row>
        <row r="40">
          <cell r="A40">
            <v>3</v>
          </cell>
          <cell r="B40">
            <v>1.1746788519498601</v>
          </cell>
          <cell r="C40">
            <v>54.067141989429601</v>
          </cell>
          <cell r="D40">
            <v>-8.2006562641453105</v>
          </cell>
          <cell r="E40">
            <v>-0.72161269130679395</v>
          </cell>
          <cell r="F40">
            <v>0.109450905291216</v>
          </cell>
          <cell r="G40">
            <v>0.68359024501224197</v>
          </cell>
          <cell r="H40">
            <v>49.479223621258903</v>
          </cell>
          <cell r="I40">
            <v>19.3992979122017</v>
          </cell>
        </row>
        <row r="41">
          <cell r="A41">
            <v>3</v>
          </cell>
          <cell r="B41">
            <v>1.4364782397490099</v>
          </cell>
          <cell r="C41">
            <v>81.045948936015094</v>
          </cell>
          <cell r="D41">
            <v>5.5338142230967797</v>
          </cell>
          <cell r="E41">
            <v>-0.84393645037898701</v>
          </cell>
          <cell r="F41">
            <v>-5.7623947819824002E-2</v>
          </cell>
          <cell r="G41">
            <v>0.53333924322083404</v>
          </cell>
          <cell r="H41">
            <v>79.255458224015399</v>
          </cell>
          <cell r="I41">
            <v>24.8644197505199</v>
          </cell>
        </row>
        <row r="42">
          <cell r="A42">
            <v>3</v>
          </cell>
          <cell r="B42">
            <v>1.6982776275481599</v>
          </cell>
          <cell r="C42">
            <v>130.528177167943</v>
          </cell>
          <cell r="D42">
            <v>33.252722380987201</v>
          </cell>
          <cell r="E42">
            <v>-0.90577623915986805</v>
          </cell>
          <cell r="F42">
            <v>-0.23075114104538999</v>
          </cell>
          <cell r="G42">
            <v>0.35541991429808101</v>
          </cell>
          <cell r="H42">
            <v>134.58993688907</v>
          </cell>
          <cell r="I42">
            <v>37.3112768288658</v>
          </cell>
        </row>
        <row r="43">
          <cell r="A43">
            <v>3</v>
          </cell>
          <cell r="B43">
            <v>1.9600770153473099</v>
          </cell>
          <cell r="C43">
            <v>285.54406733009199</v>
          </cell>
          <cell r="D43">
            <v>125.907730568896</v>
          </cell>
          <cell r="E43">
            <v>-0.90291777823910202</v>
          </cell>
          <cell r="F43">
            <v>-0.39813234227337302</v>
          </cell>
          <cell r="G43">
            <v>0.161957166484474</v>
          </cell>
          <cell r="H43">
            <v>309.59976719399401</v>
          </cell>
          <cell r="I43">
            <v>81.880728718100102</v>
          </cell>
        </row>
        <row r="44">
          <cell r="A44">
            <v>4</v>
          </cell>
          <cell r="B44">
            <v>-0.91971625044333205</v>
          </cell>
          <cell r="C44">
            <v>-279.33000856566701</v>
          </cell>
          <cell r="D44">
            <v>-127.70227392261801</v>
          </cell>
          <cell r="E44">
            <v>0.89707606333150203</v>
          </cell>
          <cell r="F44">
            <v>0.41011939160146599</v>
          </cell>
          <cell r="G44">
            <v>0.164488969934451</v>
          </cell>
          <cell r="H44">
            <v>-304.156130750675</v>
          </cell>
          <cell r="I44">
            <v>0</v>
          </cell>
        </row>
        <row r="45">
          <cell r="A45">
            <v>4</v>
          </cell>
          <cell r="B45">
            <v>-0.65791686264418303</v>
          </cell>
          <cell r="C45">
            <v>-111.287873234369</v>
          </cell>
          <cell r="D45">
            <v>-77.671866273539706</v>
          </cell>
          <cell r="E45">
            <v>0.76720663785635601</v>
          </cell>
          <cell r="F45">
            <v>0.53546149861499603</v>
          </cell>
          <cell r="G45">
            <v>0.35309341303701303</v>
          </cell>
          <cell r="H45">
            <v>-128.82444241044499</v>
          </cell>
          <cell r="I45">
            <v>7.1054273576010003E-15</v>
          </cell>
        </row>
        <row r="46">
          <cell r="A46">
            <v>4</v>
          </cell>
          <cell r="B46">
            <v>-0.39611747484503401</v>
          </cell>
          <cell r="C46">
            <v>-57.889105476168197</v>
          </cell>
          <cell r="D46">
            <v>-61.773698152584601</v>
          </cell>
          <cell r="E46">
            <v>0.58505334788021601</v>
          </cell>
          <cell r="F46">
            <v>0.624312789389879</v>
          </cell>
          <cell r="G46">
            <v>0.51763512355555796</v>
          </cell>
          <cell r="H46">
            <v>-73.109272593811397</v>
          </cell>
          <cell r="I46">
            <v>0</v>
          </cell>
        </row>
        <row r="47">
          <cell r="A47">
            <v>4</v>
          </cell>
          <cell r="B47">
            <v>-0.13431808704588399</v>
          </cell>
          <cell r="C47">
            <v>-28.742825965779399</v>
          </cell>
          <cell r="D47">
            <v>-53.096111174271797</v>
          </cell>
          <cell r="E47">
            <v>0.36302963909240998</v>
          </cell>
          <cell r="F47">
            <v>0.67061819529350797</v>
          </cell>
          <cell r="G47">
            <v>0.64690085583627899</v>
          </cell>
          <cell r="H47">
            <v>-42.698647393663101</v>
          </cell>
          <cell r="I47">
            <v>-1.7763568394002501E-15</v>
          </cell>
        </row>
        <row r="48">
          <cell r="A48">
            <v>4</v>
          </cell>
          <cell r="B48">
            <v>0.127481300753264</v>
          </cell>
          <cell r="C48">
            <v>-8.1342724079001698</v>
          </cell>
          <cell r="D48">
            <v>-46.960421851318202</v>
          </cell>
          <cell r="E48">
            <v>0.116266060335301</v>
          </cell>
          <cell r="F48">
            <v>0.67122207943685297</v>
          </cell>
          <cell r="G48">
            <v>0.732081363845969</v>
          </cell>
          <cell r="H48">
            <v>-21.196108864089702</v>
          </cell>
          <cell r="I48">
            <v>-8.8817841970012504E-16</v>
          </cell>
        </row>
        <row r="49">
          <cell r="A49">
            <v>4</v>
          </cell>
          <cell r="B49">
            <v>0.38928068855241399</v>
          </cell>
          <cell r="C49">
            <v>9.2389123160110191</v>
          </cell>
          <cell r="D49">
            <v>-41.787983925637199</v>
          </cell>
          <cell r="E49">
            <v>-0.13842085829490899</v>
          </cell>
          <cell r="F49">
            <v>0.626083288113508</v>
          </cell>
          <cell r="G49">
            <v>0.76737173673121195</v>
          </cell>
          <cell r="H49">
            <v>-3.0692872578024701</v>
          </cell>
          <cell r="I49">
            <v>2.55351295663786E-15</v>
          </cell>
        </row>
        <row r="50">
          <cell r="A50">
            <v>4</v>
          </cell>
          <cell r="B50">
            <v>0.65108007635156295</v>
          </cell>
          <cell r="C50">
            <v>26.1887313651205</v>
          </cell>
          <cell r="D50">
            <v>-36.741592703976004</v>
          </cell>
          <cell r="E50">
            <v>-0.38367462418360498</v>
          </cell>
          <cell r="F50">
            <v>0.53827795535678202</v>
          </cell>
          <cell r="G50">
            <v>0.75036699389997796</v>
          </cell>
          <cell r="H50">
            <v>14.615803359992301</v>
          </cell>
          <cell r="I50">
            <v>-9.3258734068513102E-15</v>
          </cell>
        </row>
        <row r="51">
          <cell r="A51">
            <v>4</v>
          </cell>
          <cell r="B51">
            <v>0.91287946415071297</v>
          </cell>
          <cell r="C51">
            <v>45.253986065546201</v>
          </cell>
          <cell r="D51">
            <v>-31.065382611100802</v>
          </cell>
          <cell r="E51">
            <v>-0.60278159848648505</v>
          </cell>
          <cell r="F51">
            <v>0.41378986948887198</v>
          </cell>
          <cell r="G51">
            <v>0.68222598047454897</v>
          </cell>
          <cell r="H51">
            <v>34.508095782198502</v>
          </cell>
          <cell r="I51">
            <v>0</v>
          </cell>
        </row>
        <row r="52">
          <cell r="A52">
            <v>4</v>
          </cell>
          <cell r="B52">
            <v>1.1746788519498601</v>
          </cell>
          <cell r="C52">
            <v>70.458583609406205</v>
          </cell>
          <cell r="D52">
            <v>-23.561334371864799</v>
          </cell>
          <cell r="E52">
            <v>-0.78081000299620096</v>
          </cell>
          <cell r="F52">
            <v>0.26110268783538598</v>
          </cell>
          <cell r="G52">
            <v>0.56759239391151795</v>
          </cell>
          <cell r="H52">
            <v>60.806051545427202</v>
          </cell>
          <cell r="I52">
            <v>3.5527136788005001E-15</v>
          </cell>
        </row>
        <row r="53">
          <cell r="A53">
            <v>4</v>
          </cell>
          <cell r="B53">
            <v>1.4364782397490099</v>
          </cell>
          <cell r="C53">
            <v>111.96505471437</v>
          </cell>
          <cell r="D53">
            <v>-11.203804723946201</v>
          </cell>
          <cell r="E53">
            <v>-0.90562749615126603</v>
          </cell>
          <cell r="F53">
            <v>9.06217894985126E-2</v>
          </cell>
          <cell r="G53">
            <v>0.41427832369419898</v>
          </cell>
          <cell r="H53">
            <v>104.113045005911</v>
          </cell>
          <cell r="I53">
            <v>7.1054273576010003E-15</v>
          </cell>
        </row>
        <row r="54">
          <cell r="A54">
            <v>4</v>
          </cell>
          <cell r="B54">
            <v>1.6982776275481599</v>
          </cell>
          <cell r="C54">
            <v>213.192090196968</v>
          </cell>
          <cell r="D54">
            <v>18.934052310050099</v>
          </cell>
          <cell r="E54">
            <v>-0.968727972063822</v>
          </cell>
          <cell r="F54">
            <v>-8.6034834033096905E-2</v>
          </cell>
          <cell r="G54">
            <v>0.232731870344419</v>
          </cell>
          <cell r="H54">
            <v>209.731240120184</v>
          </cell>
          <cell r="I54">
            <v>1.4210854715202001E-14</v>
          </cell>
        </row>
        <row r="55">
          <cell r="A55">
            <v>4</v>
          </cell>
          <cell r="B55">
            <v>1.9600770153473099</v>
          </cell>
          <cell r="C55">
            <v>1400.3405292100499</v>
          </cell>
          <cell r="D55">
            <v>372.37826573126603</v>
          </cell>
          <cell r="E55">
            <v>-0.96581123757889498</v>
          </cell>
          <cell r="F55">
            <v>-0.25682832580463599</v>
          </cell>
          <cell r="G55">
            <v>3.5325124638269E-2</v>
          </cell>
          <cell r="H55">
            <v>1448.3773672493701</v>
          </cell>
          <cell r="I55">
            <v>5.6843418860808002E-14</v>
          </cell>
        </row>
        <row r="56">
          <cell r="A56">
            <v>5</v>
          </cell>
          <cell r="B56">
            <v>-0.91971625044333205</v>
          </cell>
          <cell r="C56">
            <v>-1263.72231172433</v>
          </cell>
          <cell r="D56">
            <v>-829.35899830639403</v>
          </cell>
          <cell r="E56">
            <v>0.83555586700461004</v>
          </cell>
          <cell r="F56">
            <v>0.54836079925060099</v>
          </cell>
          <cell r="G56">
            <v>3.3864833668794302E-2</v>
          </cell>
          <cell r="H56">
            <v>-1447.8373356450199</v>
          </cell>
          <cell r="I56">
            <v>-391.59119878055998</v>
          </cell>
        </row>
        <row r="57">
          <cell r="A57">
            <v>5</v>
          </cell>
          <cell r="B57">
            <v>-0.65791686264418303</v>
          </cell>
          <cell r="C57">
            <v>-165.87453468231999</v>
          </cell>
          <cell r="D57">
            <v>-157.19008909586401</v>
          </cell>
          <cell r="E57">
            <v>0.70828110838620095</v>
          </cell>
          <cell r="F57">
            <v>0.67119869089833795</v>
          </cell>
          <cell r="G57">
            <v>0.21870114046243699</v>
          </cell>
          <cell r="H57">
            <v>-203.83192324945901</v>
          </cell>
          <cell r="I57">
            <v>-60.6360386819524</v>
          </cell>
        </row>
        <row r="58">
          <cell r="A58">
            <v>5</v>
          </cell>
          <cell r="B58">
            <v>-0.39611747484503401</v>
          </cell>
          <cell r="C58">
            <v>-71.413014883655507</v>
          </cell>
          <cell r="D58">
            <v>-102.216038415423</v>
          </cell>
          <cell r="E58">
            <v>0.52976706685223496</v>
          </cell>
          <cell r="F58">
            <v>0.75827481790000595</v>
          </cell>
          <cell r="G58">
            <v>0.37995546504490602</v>
          </cell>
          <cell r="H58">
            <v>-97.611023675781098</v>
          </cell>
          <cell r="I58">
            <v>-34.901908336283903</v>
          </cell>
        </row>
        <row r="59">
          <cell r="A59">
            <v>5</v>
          </cell>
          <cell r="B59">
            <v>-0.13431808704588399</v>
          </cell>
          <cell r="C59">
            <v>-31.5595479504575</v>
          </cell>
          <cell r="D59">
            <v>-81.244980143364003</v>
          </cell>
          <cell r="E59">
            <v>0.31217917932485101</v>
          </cell>
          <cell r="F59">
            <v>0.80365508610054404</v>
          </cell>
          <cell r="G59">
            <v>0.50663859168127801</v>
          </cell>
          <cell r="H59">
            <v>-53.430463097580997</v>
          </cell>
          <cell r="I59">
            <v>-26.174813823124499</v>
          </cell>
        </row>
        <row r="60">
          <cell r="A60">
            <v>5</v>
          </cell>
          <cell r="B60">
            <v>0.127481300753264</v>
          </cell>
          <cell r="C60">
            <v>-6.10554363417726</v>
          </cell>
          <cell r="D60">
            <v>-69.803335804985906</v>
          </cell>
          <cell r="E60">
            <v>7.0345700758054297E-2</v>
          </cell>
          <cell r="F60">
            <v>0.80424690521652398</v>
          </cell>
          <cell r="G60">
            <v>0.59011727464504904</v>
          </cell>
          <cell r="H60">
            <v>-25.769887793853101</v>
          </cell>
          <cell r="I60">
            <v>-22.472093908526801</v>
          </cell>
        </row>
        <row r="61">
          <cell r="A61">
            <v>5</v>
          </cell>
          <cell r="B61">
            <v>0.38928068855241399</v>
          </cell>
          <cell r="C61">
            <v>14.696631233584201</v>
          </cell>
          <cell r="D61">
            <v>-62.311912684759903</v>
          </cell>
          <cell r="E61">
            <v>-0.17925281693254699</v>
          </cell>
          <cell r="F61">
            <v>0.76000994375322095</v>
          </cell>
          <cell r="G61">
            <v>0.62470257964728404</v>
          </cell>
          <cell r="H61">
            <v>-3.6949230596985898</v>
          </cell>
          <cell r="I61">
            <v>-21.227975111540101</v>
          </cell>
        </row>
        <row r="62">
          <cell r="A62">
            <v>5</v>
          </cell>
          <cell r="B62">
            <v>0.65108007635156295</v>
          </cell>
          <cell r="C62">
            <v>35.345737526306301</v>
          </cell>
          <cell r="D62">
            <v>-56.771201659802699</v>
          </cell>
          <cell r="E62">
            <v>-0.41960664724739399</v>
          </cell>
          <cell r="F62">
            <v>0.67395887752932204</v>
          </cell>
          <cell r="G62">
            <v>0.60803757530699998</v>
          </cell>
          <cell r="H62">
            <v>17.676706796993798</v>
          </cell>
          <cell r="I62">
            <v>-21.809788327920099</v>
          </cell>
        </row>
        <row r="63">
          <cell r="A63">
            <v>5</v>
          </cell>
          <cell r="B63">
            <v>0.91287946415071297</v>
          </cell>
          <cell r="C63">
            <v>60.026113531299401</v>
          </cell>
          <cell r="D63">
            <v>-52.230815188980401</v>
          </cell>
          <cell r="E63">
            <v>-0.63433607385401203</v>
          </cell>
          <cell r="F63">
            <v>0.55195794450187696</v>
          </cell>
          <cell r="G63">
            <v>0.54125795412976596</v>
          </cell>
          <cell r="H63">
            <v>42.6265633351302</v>
          </cell>
          <cell r="I63">
            <v>-24.500648372343498</v>
          </cell>
        </row>
        <row r="64">
          <cell r="A64">
            <v>5</v>
          </cell>
          <cell r="B64">
            <v>1.1746788519498601</v>
          </cell>
          <cell r="C64">
            <v>96.582731931870896</v>
          </cell>
          <cell r="D64">
            <v>-48.042685220874198</v>
          </cell>
          <cell r="E64">
            <v>-0.80880764118631698</v>
          </cell>
          <cell r="F64">
            <v>0.40232130664062898</v>
          </cell>
          <cell r="G64">
            <v>0.42891463694026699</v>
          </cell>
          <cell r="H64">
            <v>78.858382729853702</v>
          </cell>
          <cell r="I64">
            <v>-30.917972180823998</v>
          </cell>
        </row>
        <row r="65">
          <cell r="A65">
            <v>5</v>
          </cell>
          <cell r="B65">
            <v>1.4364782397490099</v>
          </cell>
          <cell r="C65">
            <v>171.14167626416099</v>
          </cell>
          <cell r="D65">
            <v>-43.238228655026901</v>
          </cell>
          <cell r="E65">
            <v>-0.93113140025851004</v>
          </cell>
          <cell r="F65">
            <v>0.23524645352958901</v>
          </cell>
          <cell r="G65">
            <v>0.27866363514886</v>
          </cell>
          <cell r="H65">
            <v>151.688418504038</v>
          </cell>
          <cell r="I65">
            <v>-47.588451237218102</v>
          </cell>
        </row>
        <row r="66">
          <cell r="A66">
            <v>5</v>
          </cell>
          <cell r="B66">
            <v>1.6982776275481599</v>
          </cell>
          <cell r="C66">
            <v>504.82545375777897</v>
          </cell>
          <cell r="D66">
            <v>-31.581363201900501</v>
          </cell>
          <cell r="E66">
            <v>-0.99297118903938997</v>
          </cell>
          <cell r="F66">
            <v>6.2119260304022997E-2</v>
          </cell>
          <cell r="G66">
            <v>0.100744306226106</v>
          </cell>
          <cell r="H66">
            <v>474.825284191609</v>
          </cell>
          <cell r="I66">
            <v>-131.63196323080101</v>
          </cell>
        </row>
        <row r="67">
          <cell r="A67">
            <v>6</v>
          </cell>
          <cell r="B67">
            <v>-0.65791686264418303</v>
          </cell>
          <cell r="C67">
            <v>-297.69874068112802</v>
          </cell>
          <cell r="D67">
            <v>-349.22283680263303</v>
          </cell>
          <cell r="E67">
            <v>0.644731473644369</v>
          </cell>
          <cell r="F67">
            <v>0.75631812780557495</v>
          </cell>
          <cell r="G67">
            <v>0.110924372637529</v>
          </cell>
          <cell r="H67">
            <v>-384.97144237908702</v>
          </cell>
          <cell r="I67">
            <v>-207.06920462640099</v>
          </cell>
        </row>
        <row r="68">
          <cell r="A68">
            <v>6</v>
          </cell>
          <cell r="B68">
            <v>-0.39611747484503401</v>
          </cell>
          <cell r="C68">
            <v>-91.424558282267199</v>
          </cell>
          <cell r="D68">
            <v>-162.059211193788</v>
          </cell>
          <cell r="E68">
            <v>0.47372811994594799</v>
          </cell>
          <cell r="F68">
            <v>0.83973066844609101</v>
          </cell>
          <cell r="G68">
            <v>0.26539418389172897</v>
          </cell>
          <cell r="H68">
            <v>-133.86665363788001</v>
          </cell>
          <cell r="I68">
            <v>-86.546816056475393</v>
          </cell>
        </row>
        <row r="69">
          <cell r="A69">
            <v>6</v>
          </cell>
          <cell r="B69">
            <v>-0.13431808704588399</v>
          </cell>
          <cell r="C69">
            <v>-35.133925204023697</v>
          </cell>
          <cell r="D69">
            <v>-116.965465695023</v>
          </cell>
          <cell r="E69">
            <v>0.26529488874683299</v>
          </cell>
          <cell r="F69">
            <v>0.88320163570078303</v>
          </cell>
          <cell r="G69">
            <v>0.38674732410226798</v>
          </cell>
          <cell r="H69">
            <v>-67.048973603839201</v>
          </cell>
          <cell r="I69">
            <v>-59.390253491869402</v>
          </cell>
        </row>
        <row r="70">
          <cell r="A70">
            <v>6</v>
          </cell>
          <cell r="B70">
            <v>0.127481300753264</v>
          </cell>
          <cell r="C70">
            <v>-3.6913132302157501</v>
          </cell>
          <cell r="D70">
            <v>-96.986889415663697</v>
          </cell>
          <cell r="E70">
            <v>3.36361603010428E-2</v>
          </cell>
          <cell r="F70">
            <v>0.88376855499041396</v>
          </cell>
          <cell r="G70">
            <v>0.46671377730934499</v>
          </cell>
          <cell r="H70">
            <v>-31.212782031987299</v>
          </cell>
          <cell r="I70">
            <v>-49.214363775920098</v>
          </cell>
        </row>
        <row r="71">
          <cell r="A71">
            <v>6</v>
          </cell>
          <cell r="B71">
            <v>0.38928068855241399</v>
          </cell>
          <cell r="C71">
            <v>21.053284317366501</v>
          </cell>
          <cell r="D71">
            <v>-86.216312491413603</v>
          </cell>
          <cell r="E71">
            <v>-0.20546090588199201</v>
          </cell>
          <cell r="F71">
            <v>0.84139279170227299</v>
          </cell>
          <cell r="G71">
            <v>0.49984396187771002</v>
          </cell>
          <cell r="H71">
            <v>-4.4236065645676996</v>
          </cell>
          <cell r="I71">
            <v>-45.9523838788622</v>
          </cell>
        </row>
        <row r="72">
          <cell r="A72">
            <v>6</v>
          </cell>
          <cell r="B72">
            <v>0.65108007635156295</v>
          </cell>
          <cell r="C72">
            <v>46.1187076127758</v>
          </cell>
          <cell r="D72">
            <v>-80.335494871641998</v>
          </cell>
          <cell r="E72">
            <v>-0.435702239868481</v>
          </cell>
          <cell r="F72">
            <v>0.75896218407518701</v>
          </cell>
          <cell r="G72">
            <v>0.48388011047924701</v>
          </cell>
          <cell r="H72">
            <v>21.277776904837602</v>
          </cell>
          <cell r="I72">
            <v>-47.468414423950598</v>
          </cell>
        </row>
        <row r="73">
          <cell r="A73">
            <v>6</v>
          </cell>
          <cell r="B73">
            <v>0.91287946415071297</v>
          </cell>
          <cell r="C73">
            <v>78.234058894305704</v>
          </cell>
          <cell r="D73">
            <v>-78.319070983947199</v>
          </cell>
          <cell r="E73">
            <v>-0.641397275239041</v>
          </cell>
          <cell r="F73">
            <v>0.642094241795923</v>
          </cell>
          <cell r="G73">
            <v>0.419910133205249</v>
          </cell>
          <cell r="H73">
            <v>52.633288092807597</v>
          </cell>
          <cell r="I73">
            <v>-54.6998507523722</v>
          </cell>
        </row>
        <row r="74">
          <cell r="A74">
            <v>6</v>
          </cell>
          <cell r="B74">
            <v>1.1746788519498601</v>
          </cell>
          <cell r="C74">
            <v>132.604231548456</v>
          </cell>
          <cell r="D74">
            <v>-81.798999851148906</v>
          </cell>
          <cell r="E74">
            <v>-0.80852823526028605</v>
          </cell>
          <cell r="F74">
            <v>0.49875332199740602</v>
          </cell>
          <cell r="G74">
            <v>0.31229347829155502</v>
          </cell>
          <cell r="H74">
            <v>103.749990020228</v>
          </cell>
          <cell r="I74">
            <v>-73.549475773208997</v>
          </cell>
        </row>
        <row r="75">
          <cell r="A75">
            <v>6</v>
          </cell>
          <cell r="B75">
            <v>1.4364782397490099</v>
          </cell>
          <cell r="C75">
            <v>281.61032141977603</v>
          </cell>
          <cell r="D75">
            <v>-103.03886135977901</v>
          </cell>
          <cell r="E75">
            <v>-0.925705421203738</v>
          </cell>
          <cell r="F75">
            <v>0.33870787148183401</v>
          </cell>
          <cell r="G75">
            <v>0.168364042925601</v>
          </cell>
          <cell r="H75">
            <v>240.50029920068101</v>
          </cell>
          <cell r="I75">
            <v>-136.424744955107</v>
          </cell>
        </row>
        <row r="76">
          <cell r="A76">
            <v>7</v>
          </cell>
          <cell r="B76">
            <v>-0.65791686264418303</v>
          </cell>
          <cell r="C76">
            <v>-455.92547842622201</v>
          </cell>
          <cell r="D76">
            <v>-579.71703913557405</v>
          </cell>
          <cell r="E76">
            <v>0.61669960241112998</v>
          </cell>
          <cell r="F76">
            <v>0.78414408595881602</v>
          </cell>
          <cell r="G76">
            <v>6.92795268587027E-2</v>
          </cell>
          <cell r="H76">
            <v>-602.39065587964205</v>
          </cell>
          <cell r="I76">
            <v>-382.830871230225</v>
          </cell>
        </row>
        <row r="77">
          <cell r="A77">
            <v>7</v>
          </cell>
          <cell r="B77">
            <v>-0.39611747484503401</v>
          </cell>
          <cell r="C77">
            <v>-104.55109524320299</v>
          </cell>
          <cell r="D77">
            <v>-201.31323591780901</v>
          </cell>
          <cell r="E77">
            <v>0.44957812278697801</v>
          </cell>
          <cell r="F77">
            <v>0.86566311415072605</v>
          </cell>
          <cell r="G77">
            <v>0.220242784922007</v>
          </cell>
          <cell r="H77">
            <v>-157.648470825082</v>
          </cell>
          <cell r="I77">
            <v>-120.423203126164</v>
          </cell>
        </row>
        <row r="78">
          <cell r="A78">
            <v>7</v>
          </cell>
          <cell r="B78">
            <v>-0.13431808704588399</v>
          </cell>
          <cell r="C78">
            <v>-37.166006588085402</v>
          </cell>
          <cell r="D78">
            <v>-137.27304057306799</v>
          </cell>
          <cell r="E78">
            <v>0.24587644532004899</v>
          </cell>
          <cell r="F78">
            <v>0.90814726554994096</v>
          </cell>
          <cell r="G78">
            <v>0.33884113934252402</v>
          </cell>
          <cell r="H78">
            <v>-74.791279386142193</v>
          </cell>
          <cell r="I78">
            <v>-78.273676204719294</v>
          </cell>
        </row>
        <row r="79">
          <cell r="A79">
            <v>7</v>
          </cell>
          <cell r="B79">
            <v>0.127481300753264</v>
          </cell>
          <cell r="C79">
            <v>-2.3922581249978601</v>
          </cell>
          <cell r="D79">
            <v>-111.613883607258</v>
          </cell>
          <cell r="E79">
            <v>1.9476502696774999E-2</v>
          </cell>
          <cell r="F79">
            <v>0.90870131544698396</v>
          </cell>
          <cell r="G79">
            <v>0.41699230825954398</v>
          </cell>
          <cell r="H79">
            <v>-34.141508111986496</v>
          </cell>
          <cell r="I79">
            <v>-63.603910912493099</v>
          </cell>
        </row>
        <row r="80">
          <cell r="A80">
            <v>7</v>
          </cell>
          <cell r="B80">
            <v>0.38928068855241399</v>
          </cell>
          <cell r="C80">
            <v>24.413258223991502</v>
          </cell>
          <cell r="D80">
            <v>-98.851603193182697</v>
          </cell>
          <cell r="E80">
            <v>-0.21419292313666299</v>
          </cell>
          <cell r="F80">
            <v>0.86728750625698203</v>
          </cell>
          <cell r="G80">
            <v>0.449370418662284</v>
          </cell>
          <cell r="H80">
            <v>-4.8087711362814902</v>
          </cell>
          <cell r="I80">
            <v>-59.021111591386799</v>
          </cell>
        </row>
        <row r="81">
          <cell r="A81">
            <v>7</v>
          </cell>
          <cell r="B81">
            <v>0.65108007635156295</v>
          </cell>
          <cell r="C81">
            <v>51.860480108004097</v>
          </cell>
          <cell r="D81">
            <v>-92.894780708995697</v>
          </cell>
          <cell r="E81">
            <v>-0.439207646966702</v>
          </cell>
          <cell r="F81">
            <v>0.78672812063667696</v>
          </cell>
          <cell r="G81">
            <v>0.43376895583415598</v>
          </cell>
          <cell r="H81">
            <v>23.197073545656799</v>
          </cell>
          <cell r="I81">
            <v>-61.143936810165002</v>
          </cell>
        </row>
        <row r="82">
          <cell r="A82">
            <v>7</v>
          </cell>
          <cell r="B82">
            <v>0.91287946415071297</v>
          </cell>
          <cell r="C82">
            <v>88.327424850289304</v>
          </cell>
          <cell r="D82">
            <v>-92.7807967658634</v>
          </cell>
          <cell r="E82">
            <v>-0.64023328721873596</v>
          </cell>
          <cell r="F82">
            <v>0.67251314758541503</v>
          </cell>
          <cell r="G82">
            <v>0.37125113368425899</v>
          </cell>
          <cell r="H82">
            <v>58.180401343995598</v>
          </cell>
          <cell r="I82">
            <v>-71.440432686440104</v>
          </cell>
        </row>
        <row r="83">
          <cell r="A83">
            <v>7</v>
          </cell>
          <cell r="B83">
            <v>1.1746788519498601</v>
          </cell>
          <cell r="C83">
            <v>154.68240699901901</v>
          </cell>
          <cell r="D83">
            <v>-102.488805797719</v>
          </cell>
          <cell r="E83">
            <v>-0.80357027872016795</v>
          </cell>
          <cell r="F83">
            <v>0.53242614876747196</v>
          </cell>
          <cell r="G83">
            <v>0.26607743847652299</v>
          </cell>
          <cell r="H83">
            <v>119.00646959084401</v>
          </cell>
          <cell r="I83">
            <v>-99.679032456090795</v>
          </cell>
        </row>
        <row r="84">
          <cell r="A84">
            <v>7</v>
          </cell>
          <cell r="B84">
            <v>1.4364782397490099</v>
          </cell>
          <cell r="C84">
            <v>374.93734941782702</v>
          </cell>
          <cell r="D84">
            <v>-153.560122979993</v>
          </cell>
          <cell r="E84">
            <v>-0.91808747542731595</v>
          </cell>
          <cell r="F84">
            <v>0.37601382164757802</v>
          </cell>
          <cell r="G84">
            <v>0.12541528373160701</v>
          </cell>
          <cell r="H84">
            <v>315.53108159743499</v>
          </cell>
          <cell r="I84">
            <v>-211.47615216095599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rizont"/>
    </sheetNames>
    <sheetDataSet>
      <sheetData sheetId="0">
        <row r="1">
          <cell r="A1">
            <v>-72</v>
          </cell>
          <cell r="B1">
            <v>0.93584700799999998</v>
          </cell>
          <cell r="C1">
            <v>0.35209976500000001</v>
          </cell>
          <cell r="D1">
            <v>-1.470146E-2</v>
          </cell>
        </row>
        <row r="2">
          <cell r="A2">
            <v>-70</v>
          </cell>
          <cell r="B2">
            <v>0.94100610600000001</v>
          </cell>
          <cell r="C2">
            <v>0.33790686199999997</v>
          </cell>
          <cell r="D2">
            <v>1.8068239999999999E-2</v>
          </cell>
        </row>
        <row r="3">
          <cell r="A3">
            <v>-68</v>
          </cell>
          <cell r="B3">
            <v>0.94520051699999996</v>
          </cell>
          <cell r="C3">
            <v>0.32245238900000001</v>
          </cell>
          <cell r="D3">
            <v>5.1190230000000003E-2</v>
          </cell>
        </row>
        <row r="4">
          <cell r="A4">
            <v>-66</v>
          </cell>
          <cell r="B4">
            <v>0.94868042900000005</v>
          </cell>
          <cell r="C4">
            <v>0.30469142100000002</v>
          </cell>
          <cell r="D4">
            <v>8.4667472999999993E-2</v>
          </cell>
        </row>
        <row r="5">
          <cell r="A5">
            <v>-64</v>
          </cell>
          <cell r="B5">
            <v>0.95115253</v>
          </cell>
          <cell r="C5">
            <v>0.28508450600000002</v>
          </cell>
          <cell r="D5">
            <v>0.11847231</v>
          </cell>
        </row>
        <row r="6">
          <cell r="A6">
            <v>-62</v>
          </cell>
          <cell r="B6">
            <v>0.95222560599999995</v>
          </cell>
          <cell r="C6">
            <v>0.26458172000000002</v>
          </cell>
          <cell r="D6">
            <v>0.152521831</v>
          </cell>
        </row>
        <row r="7">
          <cell r="A7">
            <v>-60</v>
          </cell>
          <cell r="B7">
            <v>0.94855839799999997</v>
          </cell>
          <cell r="C7">
            <v>0.25613247500000003</v>
          </cell>
          <cell r="D7">
            <v>0.186099759</v>
          </cell>
        </row>
        <row r="8">
          <cell r="A8">
            <v>-58</v>
          </cell>
          <cell r="B8">
            <v>0.94166925800000001</v>
          </cell>
          <cell r="C8">
            <v>0.25542044600000002</v>
          </cell>
          <cell r="D8">
            <v>0.219133301</v>
          </cell>
        </row>
        <row r="9">
          <cell r="A9">
            <v>-56</v>
          </cell>
          <cell r="B9">
            <v>0.93565963799999996</v>
          </cell>
          <cell r="C9">
            <v>0.246586325</v>
          </cell>
          <cell r="D9">
            <v>0.252460346</v>
          </cell>
        </row>
        <row r="10">
          <cell r="A10">
            <v>-54</v>
          </cell>
          <cell r="B10">
            <v>0.92783087600000003</v>
          </cell>
          <cell r="C10">
            <v>0.24011452799999999</v>
          </cell>
          <cell r="D10">
            <v>0.285438048</v>
          </cell>
        </row>
        <row r="11">
          <cell r="A11">
            <v>-52</v>
          </cell>
          <cell r="B11">
            <v>0.91620685999999996</v>
          </cell>
          <cell r="C11">
            <v>0.24476083000000001</v>
          </cell>
          <cell r="D11">
            <v>0.31726507100000001</v>
          </cell>
        </row>
        <row r="12">
          <cell r="A12">
            <v>-50</v>
          </cell>
          <cell r="B12">
            <v>0.90316210900000005</v>
          </cell>
          <cell r="C12">
            <v>0.25068921300000002</v>
          </cell>
          <cell r="D12">
            <v>0.34850125399999998</v>
          </cell>
        </row>
        <row r="13">
          <cell r="A13">
            <v>-48</v>
          </cell>
          <cell r="B13">
            <v>0.88754603499999996</v>
          </cell>
          <cell r="C13">
            <v>0.26257654000000002</v>
          </cell>
          <cell r="D13">
            <v>0.37857046500000002</v>
          </cell>
        </row>
        <row r="14">
          <cell r="A14">
            <v>-46</v>
          </cell>
          <cell r="B14">
            <v>0.87128311899999999</v>
          </cell>
          <cell r="C14">
            <v>0.27255901399999999</v>
          </cell>
          <cell r="D14">
            <v>0.40813883699999998</v>
          </cell>
        </row>
        <row r="15">
          <cell r="A15">
            <v>-44</v>
          </cell>
          <cell r="B15">
            <v>0.854282545</v>
          </cell>
          <cell r="C15">
            <v>0.28123621900000001</v>
          </cell>
          <cell r="D15">
            <v>0.43715846400000002</v>
          </cell>
        </row>
        <row r="16">
          <cell r="A16">
            <v>-42</v>
          </cell>
          <cell r="B16">
            <v>0.83603713199999996</v>
          </cell>
          <cell r="C16">
            <v>0.29070219400000002</v>
          </cell>
          <cell r="D16">
            <v>0.46533229799999998</v>
          </cell>
        </row>
        <row r="17">
          <cell r="A17">
            <v>-40</v>
          </cell>
          <cell r="B17">
            <v>0.81871058600000002</v>
          </cell>
          <cell r="C17">
            <v>0.292912436</v>
          </cell>
          <cell r="D17">
            <v>0.49387779999999998</v>
          </cell>
        </row>
        <row r="18">
          <cell r="A18">
            <v>-38</v>
          </cell>
          <cell r="B18">
            <v>0.80247316899999999</v>
          </cell>
          <cell r="C18">
            <v>0.28701278400000002</v>
          </cell>
          <cell r="D18">
            <v>0.52312567799999998</v>
          </cell>
        </row>
        <row r="19">
          <cell r="A19">
            <v>-36</v>
          </cell>
          <cell r="B19">
            <v>0.78600176799999999</v>
          </cell>
          <cell r="C19">
            <v>0.27756617500000003</v>
          </cell>
          <cell r="D19">
            <v>0.55241129499999997</v>
          </cell>
        </row>
        <row r="20">
          <cell r="A20">
            <v>-34</v>
          </cell>
          <cell r="B20">
            <v>0.76772076899999997</v>
          </cell>
          <cell r="C20">
            <v>0.27107591399999997</v>
          </cell>
          <cell r="D20">
            <v>0.58062265700000004</v>
          </cell>
        </row>
        <row r="21">
          <cell r="A21">
            <v>-32</v>
          </cell>
          <cell r="B21">
            <v>0.74673577300000005</v>
          </cell>
          <cell r="C21">
            <v>0.27223490299999997</v>
          </cell>
          <cell r="D21">
            <v>0.60685570099999997</v>
          </cell>
        </row>
        <row r="22">
          <cell r="A22">
            <v>-30</v>
          </cell>
          <cell r="B22">
            <v>0.72295437500000004</v>
          </cell>
          <cell r="C22">
            <v>0.282113742</v>
          </cell>
          <cell r="D22">
            <v>0.63067329800000005</v>
          </cell>
        </row>
        <row r="23">
          <cell r="A23">
            <v>-28</v>
          </cell>
          <cell r="B23">
            <v>0.69883261799999996</v>
          </cell>
          <cell r="C23">
            <v>0.28978358500000001</v>
          </cell>
          <cell r="D23">
            <v>0.65395599699999996</v>
          </cell>
        </row>
        <row r="24">
          <cell r="A24">
            <v>-26</v>
          </cell>
          <cell r="B24">
            <v>0.67526239200000004</v>
          </cell>
          <cell r="C24">
            <v>0.29128495399999998</v>
          </cell>
          <cell r="D24">
            <v>0.67762362600000003</v>
          </cell>
        </row>
        <row r="25">
          <cell r="A25">
            <v>-24</v>
          </cell>
          <cell r="B25">
            <v>0.65019143099999999</v>
          </cell>
          <cell r="C25">
            <v>0.29611817200000001</v>
          </cell>
          <cell r="D25">
            <v>0.69968931099999998</v>
          </cell>
        </row>
        <row r="26">
          <cell r="A26">
            <v>-22</v>
          </cell>
          <cell r="B26">
            <v>0.62255588500000003</v>
          </cell>
          <cell r="C26">
            <v>0.30967258399999997</v>
          </cell>
          <cell r="D26">
            <v>0.718698171</v>
          </cell>
        </row>
        <row r="27">
          <cell r="A27">
            <v>-20</v>
          </cell>
          <cell r="B27">
            <v>0.59134861699999997</v>
          </cell>
          <cell r="C27">
            <v>0.33647242100000002</v>
          </cell>
          <cell r="D27">
            <v>0.73286637499999996</v>
          </cell>
        </row>
        <row r="28">
          <cell r="A28">
            <v>-18</v>
          </cell>
          <cell r="B28">
            <v>0.55992919100000005</v>
          </cell>
          <cell r="C28">
            <v>0.36100940500000001</v>
          </cell>
          <cell r="D28">
            <v>0.74575566400000004</v>
          </cell>
        </row>
        <row r="29">
          <cell r="A29">
            <v>-16</v>
          </cell>
          <cell r="B29">
            <v>0.53227452900000005</v>
          </cell>
          <cell r="C29">
            <v>0.36676752899999998</v>
          </cell>
          <cell r="D29">
            <v>0.76299764400000003</v>
          </cell>
        </row>
        <row r="30">
          <cell r="A30">
            <v>-14</v>
          </cell>
          <cell r="B30">
            <v>0.50660518300000001</v>
          </cell>
          <cell r="C30">
            <v>0.36071804200000002</v>
          </cell>
          <cell r="D30">
            <v>0.78309238400000003</v>
          </cell>
        </row>
        <row r="31">
          <cell r="A31">
            <v>-12</v>
          </cell>
          <cell r="B31">
            <v>0.48286850399999998</v>
          </cell>
          <cell r="C31">
            <v>0.34042386000000002</v>
          </cell>
          <cell r="D31">
            <v>0.80681447900000003</v>
          </cell>
        </row>
        <row r="32">
          <cell r="A32">
            <v>-10</v>
          </cell>
          <cell r="B32">
            <v>0.456924728</v>
          </cell>
          <cell r="C32">
            <v>0.32573482399999998</v>
          </cell>
          <cell r="D32">
            <v>0.82771771599999999</v>
          </cell>
        </row>
        <row r="33">
          <cell r="A33">
            <v>-8</v>
          </cell>
          <cell r="B33">
            <v>0.42980748099999999</v>
          </cell>
          <cell r="C33">
            <v>0.31228683600000001</v>
          </cell>
          <cell r="D33">
            <v>0.84719682600000001</v>
          </cell>
        </row>
        <row r="34">
          <cell r="A34">
            <v>-6</v>
          </cell>
          <cell r="B34">
            <v>0.40105810400000003</v>
          </cell>
          <cell r="C34">
            <v>0.30437888400000002</v>
          </cell>
          <cell r="D34">
            <v>0.86400572399999997</v>
          </cell>
        </row>
        <row r="35">
          <cell r="A35">
            <v>-4</v>
          </cell>
          <cell r="B35">
            <v>0.37177486999999998</v>
          </cell>
          <cell r="C35">
            <v>0.29526618999999998</v>
          </cell>
          <cell r="D35">
            <v>0.88011438099999995</v>
          </cell>
        </row>
        <row r="36">
          <cell r="A36">
            <v>-2</v>
          </cell>
          <cell r="B36">
            <v>0.34182646700000002</v>
          </cell>
          <cell r="C36">
            <v>0.28609812499999998</v>
          </cell>
          <cell r="D36">
            <v>0.89515503100000005</v>
          </cell>
        </row>
        <row r="37">
          <cell r="A37">
            <v>0</v>
          </cell>
          <cell r="B37">
            <v>0.311488494</v>
          </cell>
          <cell r="C37">
            <v>0.274351978</v>
          </cell>
          <cell r="D37">
            <v>0.90978344200000005</v>
          </cell>
        </row>
        <row r="38">
          <cell r="A38">
            <v>2</v>
          </cell>
          <cell r="B38">
            <v>0.28012324900000002</v>
          </cell>
          <cell r="C38">
            <v>0.26731574000000002</v>
          </cell>
          <cell r="D38">
            <v>0.921994176</v>
          </cell>
        </row>
        <row r="39">
          <cell r="A39">
            <v>4</v>
          </cell>
          <cell r="B39">
            <v>0.24851200400000001</v>
          </cell>
          <cell r="C39">
            <v>0.256766773</v>
          </cell>
          <cell r="D39">
            <v>0.93397677099999998</v>
          </cell>
        </row>
        <row r="40">
          <cell r="A40">
            <v>6</v>
          </cell>
          <cell r="B40">
            <v>0.21600095899999999</v>
          </cell>
          <cell r="C40">
            <v>0.25276008300000002</v>
          </cell>
          <cell r="D40">
            <v>0.94310971099999996</v>
          </cell>
        </row>
        <row r="41">
          <cell r="A41">
            <v>8</v>
          </cell>
          <cell r="B41">
            <v>0.18342520100000001</v>
          </cell>
          <cell r="C41">
            <v>0.24304959300000001</v>
          </cell>
          <cell r="D41">
            <v>0.95251356499999995</v>
          </cell>
        </row>
        <row r="42">
          <cell r="A42">
            <v>10</v>
          </cell>
          <cell r="B42">
            <v>0.150886404</v>
          </cell>
          <cell r="C42">
            <v>0.22095957999999999</v>
          </cell>
          <cell r="D42">
            <v>0.96354042799999995</v>
          </cell>
        </row>
        <row r="43">
          <cell r="A43">
            <v>12</v>
          </cell>
          <cell r="B43">
            <v>0.117811847</v>
          </cell>
          <cell r="C43">
            <v>0.195783549</v>
          </cell>
          <cell r="D43">
            <v>0.97354464200000002</v>
          </cell>
        </row>
        <row r="44">
          <cell r="A44">
            <v>14</v>
          </cell>
          <cell r="B44">
            <v>8.4132932999999993E-2</v>
          </cell>
          <cell r="C44">
            <v>0.17273713199999999</v>
          </cell>
          <cell r="D44">
            <v>0.98136819399999997</v>
          </cell>
        </row>
        <row r="45">
          <cell r="A45">
            <v>16</v>
          </cell>
          <cell r="B45">
            <v>5.0062611E-2</v>
          </cell>
          <cell r="C45">
            <v>0.14441146599999999</v>
          </cell>
          <cell r="D45">
            <v>0.98825050599999997</v>
          </cell>
        </row>
        <row r="46">
          <cell r="A46">
            <v>18</v>
          </cell>
          <cell r="B46">
            <v>1.5553431E-2</v>
          </cell>
          <cell r="C46">
            <v>0.139636282</v>
          </cell>
          <cell r="D46">
            <v>0.99008070400000003</v>
          </cell>
        </row>
        <row r="47">
          <cell r="A47">
            <v>20</v>
          </cell>
          <cell r="B47">
            <v>-1.9015106E-2</v>
          </cell>
          <cell r="C47">
            <v>0.13749813799999999</v>
          </cell>
          <cell r="D47">
            <v>0.99031948800000003</v>
          </cell>
        </row>
        <row r="48">
          <cell r="A48">
            <v>22</v>
          </cell>
          <cell r="B48">
            <v>-5.3566509999999998E-2</v>
          </cell>
          <cell r="C48">
            <v>0.13732007399999999</v>
          </cell>
          <cell r="D48">
            <v>0.98907725999999996</v>
          </cell>
        </row>
        <row r="49">
          <cell r="A49">
            <v>24</v>
          </cell>
          <cell r="B49">
            <v>-8.8072022E-2</v>
          </cell>
          <cell r="C49">
            <v>0.13570001000000001</v>
          </cell>
          <cell r="D49">
            <v>0.98682765800000005</v>
          </cell>
        </row>
        <row r="50">
          <cell r="A50">
            <v>26</v>
          </cell>
          <cell r="B50">
            <v>-0.12244842</v>
          </cell>
          <cell r="C50">
            <v>0.13627407599999999</v>
          </cell>
          <cell r="D50">
            <v>0.98307464600000005</v>
          </cell>
        </row>
        <row r="51">
          <cell r="A51">
            <v>28</v>
          </cell>
          <cell r="B51">
            <v>-0.15670389000000001</v>
          </cell>
          <cell r="C51">
            <v>0.13529363999999999</v>
          </cell>
          <cell r="D51">
            <v>0.97833507600000003</v>
          </cell>
        </row>
        <row r="52">
          <cell r="A52">
            <v>30</v>
          </cell>
          <cell r="B52">
            <v>-0.19061646900000001</v>
          </cell>
          <cell r="C52">
            <v>0.14034654799999999</v>
          </cell>
          <cell r="D52">
            <v>0.971580263</v>
          </cell>
        </row>
        <row r="53">
          <cell r="A53">
            <v>32</v>
          </cell>
          <cell r="B53">
            <v>-0.224547416</v>
          </cell>
          <cell r="C53">
            <v>0.135936904</v>
          </cell>
          <cell r="D53">
            <v>0.96493503199999997</v>
          </cell>
        </row>
        <row r="54">
          <cell r="A54">
            <v>34</v>
          </cell>
          <cell r="B54">
            <v>-0.25852068900000003</v>
          </cell>
          <cell r="C54">
            <v>0.123177139</v>
          </cell>
          <cell r="D54">
            <v>0.95812026699999997</v>
          </cell>
        </row>
        <row r="55">
          <cell r="A55">
            <v>36</v>
          </cell>
          <cell r="B55">
            <v>-0.291795427</v>
          </cell>
          <cell r="C55">
            <v>0.123333021</v>
          </cell>
          <cell r="D55">
            <v>0.948495859</v>
          </cell>
        </row>
        <row r="56">
          <cell r="A56">
            <v>38</v>
          </cell>
          <cell r="B56">
            <v>-0.32494372900000001</v>
          </cell>
          <cell r="C56">
            <v>0.117693387</v>
          </cell>
          <cell r="D56">
            <v>0.93838149999999998</v>
          </cell>
        </row>
        <row r="57">
          <cell r="A57">
            <v>40</v>
          </cell>
          <cell r="B57">
            <v>-0.35711322099999998</v>
          </cell>
          <cell r="C57">
            <v>0.126316702</v>
          </cell>
          <cell r="D57">
            <v>0.92548054400000002</v>
          </cell>
        </row>
        <row r="58">
          <cell r="A58">
            <v>42</v>
          </cell>
          <cell r="B58">
            <v>-0.38936787899999997</v>
          </cell>
          <cell r="C58">
            <v>0.122796081</v>
          </cell>
          <cell r="D58">
            <v>0.91286021799999995</v>
          </cell>
        </row>
        <row r="59">
          <cell r="A59">
            <v>44</v>
          </cell>
          <cell r="B59">
            <v>-0.420867832</v>
          </cell>
          <cell r="C59">
            <v>0.12508388400000001</v>
          </cell>
          <cell r="D59">
            <v>0.89845661499999996</v>
          </cell>
        </row>
        <row r="60">
          <cell r="A60">
            <v>46</v>
          </cell>
          <cell r="B60">
            <v>-0.45224182499999999</v>
          </cell>
          <cell r="C60">
            <v>0.120204413</v>
          </cell>
          <cell r="D60">
            <v>0.88375801600000004</v>
          </cell>
        </row>
        <row r="61">
          <cell r="A61">
            <v>48</v>
          </cell>
          <cell r="B61">
            <v>-0.48297648599999998</v>
          </cell>
          <cell r="C61">
            <v>0.117325941</v>
          </cell>
          <cell r="D61">
            <v>0.867737482</v>
          </cell>
        </row>
        <row r="62">
          <cell r="A62">
            <v>50</v>
          </cell>
          <cell r="B62">
            <v>-0.51263600099999995</v>
          </cell>
          <cell r="C62">
            <v>0.12261074199999999</v>
          </cell>
          <cell r="D62">
            <v>0.84980641099999998</v>
          </cell>
        </row>
        <row r="63">
          <cell r="A63">
            <v>52</v>
          </cell>
          <cell r="B63">
            <v>-0.54150420799999999</v>
          </cell>
          <cell r="C63">
            <v>0.129489613</v>
          </cell>
          <cell r="D63">
            <v>0.83066577699999999</v>
          </cell>
        </row>
        <row r="64">
          <cell r="A64">
            <v>54</v>
          </cell>
          <cell r="B64">
            <v>-0.56996661000000004</v>
          </cell>
          <cell r="C64">
            <v>0.132093769</v>
          </cell>
          <cell r="D64">
            <v>0.81098045600000002</v>
          </cell>
        </row>
        <row r="65">
          <cell r="A65">
            <v>56</v>
          </cell>
          <cell r="B65">
            <v>-0.597247007</v>
          </cell>
          <cell r="C65">
            <v>0.14023768</v>
          </cell>
          <cell r="D65">
            <v>0.78970209899999999</v>
          </cell>
        </row>
        <row r="66">
          <cell r="A66">
            <v>58</v>
          </cell>
          <cell r="B66">
            <v>-0.62278684399999995</v>
          </cell>
          <cell r="C66">
            <v>0.15767378300000001</v>
          </cell>
          <cell r="D66">
            <v>0.76633903999999997</v>
          </cell>
        </row>
        <row r="67">
          <cell r="A67">
            <v>60</v>
          </cell>
          <cell r="B67">
            <v>-0.64856085500000005</v>
          </cell>
          <cell r="C67">
            <v>0.163208872</v>
          </cell>
          <cell r="D67">
            <v>0.74345926699999998</v>
          </cell>
        </row>
        <row r="68">
          <cell r="A68">
            <v>62</v>
          </cell>
          <cell r="B68">
            <v>-0.67473495999999999</v>
          </cell>
          <cell r="C68">
            <v>0.157599673</v>
          </cell>
          <cell r="D68">
            <v>0.72103750099999997</v>
          </cell>
        </row>
        <row r="69">
          <cell r="A69">
            <v>64</v>
          </cell>
          <cell r="B69">
            <v>-0.70043900299999995</v>
          </cell>
          <cell r="C69">
            <v>0.148941674</v>
          </cell>
          <cell r="D69">
            <v>0.69799826700000001</v>
          </cell>
        </row>
        <row r="70">
          <cell r="A70">
            <v>66</v>
          </cell>
          <cell r="B70">
            <v>-0.72470663300000004</v>
          </cell>
          <cell r="C70">
            <v>0.14587755899999999</v>
          </cell>
          <cell r="D70">
            <v>0.673438961</v>
          </cell>
        </row>
        <row r="71">
          <cell r="A71">
            <v>68</v>
          </cell>
          <cell r="B71">
            <v>-0.74771174399999996</v>
          </cell>
          <cell r="C71">
            <v>0.14637999800000001</v>
          </cell>
          <cell r="D71">
            <v>0.64768822999999998</v>
          </cell>
        </row>
        <row r="72">
          <cell r="A72">
            <v>70</v>
          </cell>
          <cell r="B72">
            <v>-0.77020538599999999</v>
          </cell>
          <cell r="C72">
            <v>0.14335098499999999</v>
          </cell>
          <cell r="D72">
            <v>0.62147740100000004</v>
          </cell>
        </row>
        <row r="73">
          <cell r="A73">
            <v>72</v>
          </cell>
          <cell r="B73">
            <v>-0.79210250999999998</v>
          </cell>
          <cell r="C73">
            <v>0.137378853</v>
          </cell>
          <cell r="D73">
            <v>0.59472738700000005</v>
          </cell>
        </row>
        <row r="74">
          <cell r="A74">
            <v>74</v>
          </cell>
          <cell r="B74">
            <v>-0.81248657599999996</v>
          </cell>
          <cell r="C74">
            <v>0.136400296</v>
          </cell>
          <cell r="D74">
            <v>0.56679848600000005</v>
          </cell>
        </row>
        <row r="75">
          <cell r="A75">
            <v>76</v>
          </cell>
          <cell r="B75">
            <v>-0.832266336</v>
          </cell>
          <cell r="C75">
            <v>0.132059168</v>
          </cell>
          <cell r="D75">
            <v>0.53841723900000005</v>
          </cell>
        </row>
        <row r="76">
          <cell r="A76">
            <v>78</v>
          </cell>
          <cell r="B76">
            <v>-0.85147595200000004</v>
          </cell>
          <cell r="C76">
            <v>0.123688074</v>
          </cell>
          <cell r="D76">
            <v>0.50959784500000005</v>
          </cell>
        </row>
        <row r="77">
          <cell r="A77">
            <v>80</v>
          </cell>
          <cell r="B77">
            <v>-0.86838663800000004</v>
          </cell>
          <cell r="C77">
            <v>0.126901876</v>
          </cell>
          <cell r="D77">
            <v>0.47937517800000001</v>
          </cell>
        </row>
        <row r="78">
          <cell r="A78">
            <v>82</v>
          </cell>
          <cell r="B78">
            <v>-0.88391450000000005</v>
          </cell>
          <cell r="C78">
            <v>0.132668118</v>
          </cell>
          <cell r="D78">
            <v>0.44843541999999997</v>
          </cell>
        </row>
        <row r="79">
          <cell r="A79">
            <v>84</v>
          </cell>
          <cell r="B79">
            <v>-0.89958795899999999</v>
          </cell>
          <cell r="C79">
            <v>0.12795611600000001</v>
          </cell>
          <cell r="D79">
            <v>0.41757482800000001</v>
          </cell>
        </row>
        <row r="80">
          <cell r="A80">
            <v>86</v>
          </cell>
          <cell r="B80">
            <v>-0.91471865299999999</v>
          </cell>
          <cell r="C80">
            <v>0.118282654</v>
          </cell>
          <cell r="D80">
            <v>0.386392287</v>
          </cell>
        </row>
        <row r="81">
          <cell r="A81">
            <v>88</v>
          </cell>
          <cell r="B81">
            <v>-0.92758698699999997</v>
          </cell>
          <cell r="C81">
            <v>0.118814691</v>
          </cell>
          <cell r="D81">
            <v>0.35421102700000001</v>
          </cell>
        </row>
        <row r="82">
          <cell r="A82">
            <v>90</v>
          </cell>
          <cell r="B82">
            <v>-0.938680348</v>
          </cell>
          <cell r="C82">
            <v>0.124870892</v>
          </cell>
          <cell r="D82">
            <v>0.321382116</v>
          </cell>
        </row>
        <row r="83">
          <cell r="A83">
            <v>92</v>
          </cell>
          <cell r="B83">
            <v>-0.94829414400000001</v>
          </cell>
          <cell r="C83">
            <v>0.13314901500000001</v>
          </cell>
          <cell r="D83">
            <v>0.28811378999999998</v>
          </cell>
        </row>
        <row r="84">
          <cell r="A84">
            <v>94</v>
          </cell>
          <cell r="B84">
            <v>-0.95672258099999996</v>
          </cell>
          <cell r="C84">
            <v>0.140992811</v>
          </cell>
          <cell r="D84">
            <v>0.25456419600000002</v>
          </cell>
        </row>
        <row r="85">
          <cell r="A85">
            <v>96</v>
          </cell>
          <cell r="B85">
            <v>-0.96444768599999997</v>
          </cell>
          <cell r="C85">
            <v>0.145083249</v>
          </cell>
          <cell r="D85">
            <v>0.220888007</v>
          </cell>
        </row>
        <row r="86">
          <cell r="A86">
            <v>98</v>
          </cell>
          <cell r="B86">
            <v>-0.97099162900000002</v>
          </cell>
          <cell r="C86">
            <v>0.149038321</v>
          </cell>
          <cell r="D86">
            <v>0.18698351599999999</v>
          </cell>
        </row>
        <row r="87">
          <cell r="A87">
            <v>100</v>
          </cell>
          <cell r="B87">
            <v>-0.97644392400000002</v>
          </cell>
          <cell r="C87">
            <v>0.15223896100000001</v>
          </cell>
          <cell r="D87">
            <v>0.152907038</v>
          </cell>
        </row>
        <row r="88">
          <cell r="A88">
            <v>102</v>
          </cell>
          <cell r="B88">
            <v>-0.98053376699999995</v>
          </cell>
          <cell r="C88">
            <v>0.15644136</v>
          </cell>
          <cell r="D88">
            <v>0.118657624</v>
          </cell>
        </row>
        <row r="89">
          <cell r="A89">
            <v>104</v>
          </cell>
          <cell r="B89">
            <v>-0.98311663999999999</v>
          </cell>
          <cell r="C89">
            <v>0.16241328899999999</v>
          </cell>
          <cell r="D89">
            <v>8.4282827000000005E-2</v>
          </cell>
        </row>
        <row r="90">
          <cell r="A90">
            <v>106</v>
          </cell>
          <cell r="B90">
            <v>-0.98498740100000004</v>
          </cell>
          <cell r="C90">
            <v>0.165257612</v>
          </cell>
          <cell r="D90">
            <v>4.9897309000000001E-2</v>
          </cell>
        </row>
        <row r="91">
          <cell r="A91">
            <v>108</v>
          </cell>
          <cell r="B91">
            <v>-0.98643220300000001</v>
          </cell>
          <cell r="C91">
            <v>0.163436162</v>
          </cell>
          <cell r="D91">
            <v>1.5496115E-2</v>
          </cell>
        </row>
        <row r="92">
          <cell r="A92">
            <v>110</v>
          </cell>
          <cell r="B92">
            <v>-0.98738948500000001</v>
          </cell>
          <cell r="C92">
            <v>0.15717050199999999</v>
          </cell>
          <cell r="D92">
            <v>-1.8958847000000001E-2</v>
          </cell>
        </row>
        <row r="94">
          <cell r="A94">
            <v>-60</v>
          </cell>
          <cell r="B94">
            <v>0.98129266400000004</v>
          </cell>
          <cell r="C94">
            <v>0</v>
          </cell>
          <cell r="D94">
            <v>0.19252196699999999</v>
          </cell>
          <cell r="E94">
            <v>-261.06182519999999</v>
          </cell>
          <cell r="F94">
            <v>0</v>
          </cell>
        </row>
        <row r="95">
          <cell r="A95">
            <v>-45</v>
          </cell>
          <cell r="B95">
            <v>0.89802757600000005</v>
          </cell>
          <cell r="C95">
            <v>0</v>
          </cell>
          <cell r="D95">
            <v>0.43993916999999999</v>
          </cell>
          <cell r="E95">
            <v>-104.5495454</v>
          </cell>
          <cell r="F95">
            <v>0</v>
          </cell>
        </row>
        <row r="96">
          <cell r="A96">
            <v>-30</v>
          </cell>
          <cell r="B96">
            <v>0.753563392</v>
          </cell>
          <cell r="C96">
            <v>0</v>
          </cell>
          <cell r="D96">
            <v>0.65737524599999997</v>
          </cell>
          <cell r="E96">
            <v>-58.712632509999999</v>
          </cell>
          <cell r="F96">
            <v>0</v>
          </cell>
        </row>
        <row r="97">
          <cell r="A97">
            <v>-15</v>
          </cell>
          <cell r="B97">
            <v>0.55774510899999996</v>
          </cell>
          <cell r="C97">
            <v>0</v>
          </cell>
          <cell r="D97">
            <v>0.83001228500000002</v>
          </cell>
          <cell r="E97">
            <v>-34.417265110000002</v>
          </cell>
          <cell r="F97">
            <v>0</v>
          </cell>
        </row>
        <row r="98">
          <cell r="A98">
            <v>0</v>
          </cell>
          <cell r="B98">
            <v>0.32391741800000001</v>
          </cell>
          <cell r="C98">
            <v>0</v>
          </cell>
          <cell r="D98">
            <v>0.94608535900000001</v>
          </cell>
          <cell r="E98">
            <v>-17.535941489999999</v>
          </cell>
          <cell r="F98">
            <v>0</v>
          </cell>
        </row>
        <row r="99">
          <cell r="A99">
            <v>15</v>
          </cell>
          <cell r="B99">
            <v>6.8015291000000005E-2</v>
          </cell>
          <cell r="C99">
            <v>0</v>
          </cell>
          <cell r="D99">
            <v>0.99768427900000001</v>
          </cell>
          <cell r="E99">
            <v>-3.4917129739999999</v>
          </cell>
          <cell r="F99">
            <v>0</v>
          </cell>
        </row>
        <row r="100">
          <cell r="A100">
            <v>30</v>
          </cell>
          <cell r="B100">
            <v>-0.19252196699999999</v>
          </cell>
          <cell r="C100">
            <v>0</v>
          </cell>
          <cell r="D100">
            <v>0.98129266400000004</v>
          </cell>
          <cell r="E100">
            <v>10.048629740000001</v>
          </cell>
          <cell r="F100">
            <v>0</v>
          </cell>
        </row>
        <row r="101">
          <cell r="A101">
            <v>45</v>
          </cell>
          <cell r="B101">
            <v>-0.43993916999999999</v>
          </cell>
          <cell r="C101">
            <v>0</v>
          </cell>
          <cell r="D101">
            <v>0.89802757600000005</v>
          </cell>
          <cell r="E101">
            <v>25.091583230000001</v>
          </cell>
          <cell r="F101">
            <v>0</v>
          </cell>
        </row>
        <row r="102">
          <cell r="A102">
            <v>60</v>
          </cell>
          <cell r="B102">
            <v>-0.65737524599999997</v>
          </cell>
          <cell r="C102">
            <v>0</v>
          </cell>
          <cell r="D102">
            <v>0.753563392</v>
          </cell>
          <cell r="E102">
            <v>44.680565469999998</v>
          </cell>
          <cell r="F102">
            <v>0</v>
          </cell>
        </row>
        <row r="103">
          <cell r="A103">
            <v>75</v>
          </cell>
          <cell r="B103">
            <v>-0.83001228500000002</v>
          </cell>
          <cell r="C103">
            <v>0</v>
          </cell>
          <cell r="D103">
            <v>0.55774510899999996</v>
          </cell>
          <cell r="E103">
            <v>76.220862179999997</v>
          </cell>
          <cell r="F103">
            <v>0</v>
          </cell>
        </row>
        <row r="104">
          <cell r="A104">
            <v>90</v>
          </cell>
          <cell r="B104">
            <v>-0.94608535900000001</v>
          </cell>
          <cell r="C104">
            <v>0</v>
          </cell>
          <cell r="D104">
            <v>0.32391741800000001</v>
          </cell>
          <cell r="E104">
            <v>149.5963945</v>
          </cell>
          <cell r="F104">
            <v>0</v>
          </cell>
        </row>
        <row r="105">
          <cell r="A105">
            <v>105</v>
          </cell>
          <cell r="B105">
            <v>-0.99768427900000001</v>
          </cell>
          <cell r="C105">
            <v>0</v>
          </cell>
          <cell r="D105">
            <v>6.8015291000000005E-2</v>
          </cell>
          <cell r="E105">
            <v>751.29703959999995</v>
          </cell>
          <cell r="F105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baseColWidth="10" defaultRowHeight="14.4" x14ac:dyDescent="0.3"/>
  <cols>
    <col min="1" max="1" width="14.6640625" customWidth="1"/>
  </cols>
  <sheetData>
    <row r="1" spans="1:5" x14ac:dyDescent="0.3">
      <c r="B1" t="s">
        <v>7</v>
      </c>
      <c r="C1" t="s">
        <v>8</v>
      </c>
      <c r="D1" t="s">
        <v>4</v>
      </c>
      <c r="E1" t="s">
        <v>5</v>
      </c>
    </row>
    <row r="2" spans="1:5" x14ac:dyDescent="0.3">
      <c r="A2" t="s">
        <v>9</v>
      </c>
      <c r="B2">
        <v>47.412649999999999</v>
      </c>
      <c r="C2">
        <f>RADIANS(B2)</f>
        <v>0.82750684959568943</v>
      </c>
    </row>
    <row r="3" spans="1:5" x14ac:dyDescent="0.3">
      <c r="A3" t="s">
        <v>14</v>
      </c>
      <c r="B3">
        <v>-7.6958595000000001</v>
      </c>
      <c r="C3">
        <f>RADIANS(B3)</f>
        <v>-0.13431808704588455</v>
      </c>
    </row>
    <row r="4" spans="1:5" x14ac:dyDescent="0.3">
      <c r="A4" t="s">
        <v>10</v>
      </c>
      <c r="B4">
        <v>18.899999999999999</v>
      </c>
      <c r="C4">
        <f>RADIANS(B4)</f>
        <v>0.32986722862692824</v>
      </c>
    </row>
    <row r="5" spans="1:5" x14ac:dyDescent="0.3">
      <c r="A5" t="s">
        <v>11</v>
      </c>
      <c r="B5">
        <f>DEGREES(C5)</f>
        <v>39.808873153875417</v>
      </c>
      <c r="C5">
        <f>ASIN(COS(lat)*COS(wa))</f>
        <v>0.69479590804390523</v>
      </c>
    </row>
    <row r="6" spans="1:5" x14ac:dyDescent="0.3">
      <c r="A6" t="s">
        <v>12</v>
      </c>
      <c r="B6">
        <v>80</v>
      </c>
    </row>
    <row r="7" spans="1:5" x14ac:dyDescent="0.3">
      <c r="A7" t="s">
        <v>13</v>
      </c>
      <c r="B7">
        <f>PL*SIN(Erhebungswinkel)</f>
        <v>51.218293809015577</v>
      </c>
    </row>
    <row r="9" spans="1:5" x14ac:dyDescent="0.3">
      <c r="A9" t="s">
        <v>18</v>
      </c>
      <c r="D9">
        <v>-17.535900000000002</v>
      </c>
      <c r="E9">
        <v>58.899700000000003</v>
      </c>
    </row>
    <row r="10" spans="1:5" x14ac:dyDescent="0.3">
      <c r="A10" t="s">
        <v>19</v>
      </c>
      <c r="D10">
        <v>31.206</v>
      </c>
      <c r="E10">
        <v>-104.815</v>
      </c>
    </row>
    <row r="11" spans="1:5" x14ac:dyDescent="0.3">
      <c r="A11" t="s">
        <v>20</v>
      </c>
      <c r="D11">
        <v>-71.673000000000002</v>
      </c>
      <c r="E11">
        <v>0</v>
      </c>
    </row>
    <row r="12" spans="1:5" x14ac:dyDescent="0.3">
      <c r="A12" t="s">
        <v>21</v>
      </c>
      <c r="D12">
        <v>-17.535900000000002</v>
      </c>
      <c r="E12">
        <v>-49.759500000000003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workbookViewId="0">
      <pane ySplit="1" topLeftCell="A2" activePane="bottomLeft" state="frozen"/>
      <selection pane="bottomLeft" sqref="A1:B1048576"/>
    </sheetView>
  </sheetViews>
  <sheetFormatPr baseColWidth="10" defaultRowHeight="14.4" x14ac:dyDescent="0.3"/>
  <cols>
    <col min="1" max="2" width="6" customWidth="1"/>
    <col min="3" max="4" width="7.33203125" customWidth="1"/>
    <col min="5" max="7" width="6.5546875" customWidth="1"/>
    <col min="8" max="9" width="7" customWidth="1"/>
  </cols>
  <sheetData>
    <row r="1" spans="1:9" x14ac:dyDescent="0.3">
      <c r="A1" s="2" t="s">
        <v>15</v>
      </c>
      <c r="B1" s="1" t="s">
        <v>0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3</v>
      </c>
      <c r="H1" s="2" t="s">
        <v>16</v>
      </c>
      <c r="I1" s="2" t="s">
        <v>17</v>
      </c>
    </row>
    <row r="2" spans="1:9" x14ac:dyDescent="0.3">
      <c r="A2">
        <f t="array" ref="A2:I85">[1]Vertikaluhr!$A$1:$I$84</f>
        <v>1</v>
      </c>
      <c r="B2">
        <v>-1.4433150260416301</v>
      </c>
      <c r="C2">
        <v>-1214.79346256797</v>
      </c>
      <c r="D2">
        <v>266.283267304589</v>
      </c>
      <c r="E2">
        <v>0.97598071963320299</v>
      </c>
      <c r="F2">
        <v>-0.213935407835363</v>
      </c>
      <c r="G2">
        <v>4.1149437159825497E-2</v>
      </c>
      <c r="H2">
        <v>-1088.3042810423001</v>
      </c>
      <c r="I2">
        <v>644.53716639480297</v>
      </c>
    </row>
    <row r="3" spans="1:9" x14ac:dyDescent="0.3">
      <c r="A3">
        <v>1</v>
      </c>
      <c r="B3">
        <v>-1.1815156382424801</v>
      </c>
      <c r="C3">
        <v>-224.28572892203999</v>
      </c>
      <c r="D3">
        <v>13.189376124105101</v>
      </c>
      <c r="E3">
        <v>0.97330468241830803</v>
      </c>
      <c r="F3">
        <v>-5.7236283384886601E-2</v>
      </c>
      <c r="G3">
        <v>0.22226561373023901</v>
      </c>
      <c r="H3">
        <v>-211.19732148141301</v>
      </c>
      <c r="I3">
        <v>119.32723726633</v>
      </c>
    </row>
    <row r="4" spans="1:9" x14ac:dyDescent="0.3">
      <c r="A4">
        <v>1</v>
      </c>
      <c r="B4">
        <v>-0.91971625044333205</v>
      </c>
      <c r="C4">
        <v>-114.94606253413301</v>
      </c>
      <c r="D4">
        <v>-10.5324212697031</v>
      </c>
      <c r="E4">
        <v>0.91024173129646602</v>
      </c>
      <c r="F4">
        <v>8.3404765330099301E-2</v>
      </c>
      <c r="G4">
        <v>0.40559047785499402</v>
      </c>
      <c r="H4">
        <v>-113.1724864664</v>
      </c>
      <c r="I4">
        <v>65.3919238094566</v>
      </c>
    </row>
    <row r="5" spans="1:9" x14ac:dyDescent="0.3">
      <c r="A5">
        <v>1</v>
      </c>
      <c r="B5">
        <v>-0.65791686264418303</v>
      </c>
      <c r="C5">
        <v>-70.024372263943405</v>
      </c>
      <c r="D5">
        <v>-17.5619387278856</v>
      </c>
      <c r="E5">
        <v>0.79108950217017404</v>
      </c>
      <c r="F5">
        <v>0.19840328325998999</v>
      </c>
      <c r="G5">
        <v>0.57863074300265105</v>
      </c>
      <c r="H5">
        <v>-72.1243040196604</v>
      </c>
      <c r="I5">
        <v>45.836385201560901</v>
      </c>
    </row>
    <row r="6" spans="1:9" x14ac:dyDescent="0.3">
      <c r="A6">
        <v>1</v>
      </c>
      <c r="B6">
        <v>-0.39611747484503401</v>
      </c>
      <c r="C6">
        <v>-43.803235031401499</v>
      </c>
      <c r="D6">
        <v>-19.6508512552121</v>
      </c>
      <c r="E6">
        <v>0.62396802254602302</v>
      </c>
      <c r="F6">
        <v>0.2799223114519</v>
      </c>
      <c r="G6">
        <v>0.72959400106595496</v>
      </c>
      <c r="H6">
        <v>-47.589396571906597</v>
      </c>
      <c r="I6">
        <v>36.352192571464499</v>
      </c>
    </row>
    <row r="7" spans="1:9" x14ac:dyDescent="0.3">
      <c r="A7">
        <v>1</v>
      </c>
      <c r="B7">
        <v>-0.13431808704588399</v>
      </c>
      <c r="C7">
        <v>-25.377881563146701</v>
      </c>
      <c r="D7">
        <v>-19.468589681833301</v>
      </c>
      <c r="E7">
        <v>0.42026634507909399</v>
      </c>
      <c r="F7">
        <v>0.32240646285111502</v>
      </c>
      <c r="G7">
        <v>0.84819235548647298</v>
      </c>
      <c r="H7">
        <v>-29.8780838522773</v>
      </c>
      <c r="I7">
        <v>31.2692533175723</v>
      </c>
    </row>
    <row r="8" spans="1:9" x14ac:dyDescent="0.3">
      <c r="A8">
        <v>1</v>
      </c>
      <c r="B8">
        <v>0.127481300753264</v>
      </c>
      <c r="C8">
        <v>-10.7190325177401</v>
      </c>
      <c r="D8">
        <v>-17.856751836525302</v>
      </c>
      <c r="E8">
        <v>0.19386640245581899</v>
      </c>
      <c r="F8">
        <v>0.32296051274815801</v>
      </c>
      <c r="G8">
        <v>0.92634352440349199</v>
      </c>
      <c r="H8">
        <v>-15.3687545710936</v>
      </c>
      <c r="I8">
        <v>28.6312160953612</v>
      </c>
    </row>
    <row r="9" spans="1:9" x14ac:dyDescent="0.3">
      <c r="A9">
        <v>1</v>
      </c>
      <c r="B9">
        <v>0.38928068855241399</v>
      </c>
      <c r="C9">
        <v>2.12641800479869</v>
      </c>
      <c r="D9">
        <v>-15.0412187023566</v>
      </c>
      <c r="E9">
        <v>-3.9803023377619103E-2</v>
      </c>
      <c r="F9">
        <v>0.28154670355815498</v>
      </c>
      <c r="G9">
        <v>0.95872163480623296</v>
      </c>
      <c r="H9">
        <v>-2.2539592518934399</v>
      </c>
      <c r="I9">
        <v>27.664277787050601</v>
      </c>
    </row>
    <row r="10" spans="1:9" x14ac:dyDescent="0.3">
      <c r="A10">
        <v>1</v>
      </c>
      <c r="B10">
        <v>0.65108007635156295</v>
      </c>
      <c r="C10">
        <v>14.381532264202599</v>
      </c>
      <c r="D10">
        <v>-10.915075096353499</v>
      </c>
      <c r="E10">
        <v>-0.26481774720765699</v>
      </c>
      <c r="F10">
        <v>0.20098731793785099</v>
      </c>
      <c r="G10">
        <v>0.94312017197810405</v>
      </c>
      <c r="H10">
        <v>10.669022537396501</v>
      </c>
      <c r="I10">
        <v>28.1219110923127</v>
      </c>
    </row>
    <row r="11" spans="1:9" x14ac:dyDescent="0.3">
      <c r="A11">
        <v>1</v>
      </c>
      <c r="B11">
        <v>0.91287946415071297</v>
      </c>
      <c r="C11">
        <v>27.094753372566199</v>
      </c>
      <c r="D11">
        <v>-5.0469220934574697</v>
      </c>
      <c r="E11">
        <v>-0.465843387459692</v>
      </c>
      <c r="F11">
        <v>8.6772344886588998E-2</v>
      </c>
      <c r="G11">
        <v>0.88060234982820795</v>
      </c>
      <c r="H11">
        <v>24.528142539453</v>
      </c>
      <c r="I11">
        <v>30.118408871960199</v>
      </c>
    </row>
    <row r="12" spans="1:9" x14ac:dyDescent="0.3">
      <c r="A12">
        <v>1</v>
      </c>
      <c r="B12">
        <v>1.1746788519498601</v>
      </c>
      <c r="C12">
        <v>41.558362998941703</v>
      </c>
      <c r="D12">
        <v>3.5215175414411299</v>
      </c>
      <c r="E12">
        <v>-0.629180378961123</v>
      </c>
      <c r="F12">
        <v>-5.33146539313544E-2</v>
      </c>
      <c r="G12">
        <v>0.77542865462047195</v>
      </c>
      <c r="H12">
        <v>40.835396528342599</v>
      </c>
      <c r="I12">
        <v>34.203458264920698</v>
      </c>
    </row>
    <row r="13" spans="1:9" x14ac:dyDescent="0.3">
      <c r="A13">
        <v>1</v>
      </c>
      <c r="B13">
        <v>1.4364782397490099</v>
      </c>
      <c r="C13">
        <v>60.007768121187397</v>
      </c>
      <c r="D13">
        <v>16.922534723030498</v>
      </c>
      <c r="E13">
        <v>-0.74369757566827099</v>
      </c>
      <c r="F13">
        <v>-0.20972698105124801</v>
      </c>
      <c r="G13">
        <v>0.634766499875556</v>
      </c>
      <c r="H13">
        <v>62.341695934554402</v>
      </c>
      <c r="I13">
        <v>41.782831373323098</v>
      </c>
    </row>
    <row r="14" spans="1:9" x14ac:dyDescent="0.3">
      <c r="A14">
        <v>1</v>
      </c>
      <c r="B14">
        <v>1.6982776275481599</v>
      </c>
      <c r="C14">
        <v>87.688932357338501</v>
      </c>
      <c r="D14">
        <v>40.673143094869801</v>
      </c>
      <c r="E14">
        <v>-0.80159081987415903</v>
      </c>
      <c r="F14">
        <v>-0.37180539486346198</v>
      </c>
      <c r="G14">
        <v>0.46820177898412302</v>
      </c>
      <c r="H14">
        <v>95.649163744501905</v>
      </c>
      <c r="I14">
        <v>56.647246585182799</v>
      </c>
    </row>
    <row r="15" spans="1:9" x14ac:dyDescent="0.3">
      <c r="A15">
        <v>1</v>
      </c>
      <c r="B15">
        <v>1.9600770153473099</v>
      </c>
      <c r="C15">
        <v>142.53258165012701</v>
      </c>
      <c r="D15">
        <v>94.289297415220204</v>
      </c>
      <c r="E15">
        <v>-0.79891478265926397</v>
      </c>
      <c r="F15">
        <v>-0.52850451931393905</v>
      </c>
      <c r="G15">
        <v>0.28708560241370901</v>
      </c>
      <c r="H15">
        <v>163.51186504157201</v>
      </c>
      <c r="I15">
        <v>92.384784896020193</v>
      </c>
    </row>
    <row r="16" spans="1:9" x14ac:dyDescent="0.3">
      <c r="A16">
        <v>1</v>
      </c>
      <c r="B16">
        <v>2.2218764031464602</v>
      </c>
      <c r="C16">
        <v>363.23060079457798</v>
      </c>
      <c r="D16">
        <v>330.30310760572701</v>
      </c>
      <c r="E16">
        <v>-0.73585183153742095</v>
      </c>
      <c r="F16">
        <v>-0.669145568028925</v>
      </c>
      <c r="G16">
        <v>0.103760738288954</v>
      </c>
      <c r="H16">
        <v>442.38007191234402</v>
      </c>
      <c r="I16">
        <v>255.610571619827</v>
      </c>
    </row>
    <row r="17" spans="1:9" x14ac:dyDescent="0.3">
      <c r="A17">
        <v>2</v>
      </c>
      <c r="B17">
        <v>-1.4433150260416301</v>
      </c>
      <c r="C17">
        <v>-24375.067488598401</v>
      </c>
      <c r="D17">
        <v>4278.00144491841</v>
      </c>
      <c r="E17">
        <v>0.98494340149180704</v>
      </c>
      <c r="F17">
        <v>-0.17286472321423199</v>
      </c>
      <c r="G17">
        <v>2.06961972706148E-3</v>
      </c>
      <c r="H17">
        <v>-22140.939097574701</v>
      </c>
      <c r="I17">
        <v>11098.184519311701</v>
      </c>
    </row>
    <row r="18" spans="1:9" x14ac:dyDescent="0.3">
      <c r="A18">
        <v>2</v>
      </c>
      <c r="B18">
        <v>-1.1815156382424801</v>
      </c>
      <c r="C18">
        <v>-268.45690795156099</v>
      </c>
      <c r="D18">
        <v>3.42356280621985</v>
      </c>
      <c r="E18">
        <v>0.98220520566325198</v>
      </c>
      <c r="F18">
        <v>-1.2525813680275799E-2</v>
      </c>
      <c r="G18">
        <v>0.18739273721159699</v>
      </c>
      <c r="H18">
        <v>-256.31869651881499</v>
      </c>
      <c r="I18">
        <v>122.571567914075</v>
      </c>
    </row>
    <row r="19" spans="1:9" x14ac:dyDescent="0.3">
      <c r="A19">
        <v>2</v>
      </c>
      <c r="B19">
        <v>-0.91971625044333205</v>
      </c>
      <c r="C19">
        <v>-125.346400808124</v>
      </c>
      <c r="D19">
        <v>-17.945591062270601</v>
      </c>
      <c r="E19">
        <v>0.91767743723870598</v>
      </c>
      <c r="F19">
        <v>0.131382025407872</v>
      </c>
      <c r="G19">
        <v>0.374975845332369</v>
      </c>
      <c r="H19">
        <v>-125.25574978564801</v>
      </c>
      <c r="I19">
        <v>61.254669871806598</v>
      </c>
    </row>
    <row r="20" spans="1:9" x14ac:dyDescent="0.3">
      <c r="A20">
        <v>2</v>
      </c>
      <c r="B20">
        <v>-0.65791686264418303</v>
      </c>
      <c r="C20">
        <v>-73.831025213997194</v>
      </c>
      <c r="D20">
        <v>-23.107217912586499</v>
      </c>
      <c r="E20">
        <v>0.79575755699912298</v>
      </c>
      <c r="F20">
        <v>0.24905171263530201</v>
      </c>
      <c r="G20">
        <v>0.55203546526668801</v>
      </c>
      <c r="H20">
        <v>-77.355022305741798</v>
      </c>
      <c r="I20">
        <v>41.607873154742997</v>
      </c>
    </row>
    <row r="21" spans="1:9" x14ac:dyDescent="0.3">
      <c r="A21">
        <v>2</v>
      </c>
      <c r="B21">
        <v>-0.39611747484503401</v>
      </c>
      <c r="C21">
        <v>-45.291727332381498</v>
      </c>
      <c r="D21">
        <v>-24.1020872329924</v>
      </c>
      <c r="E21">
        <v>0.62475420330070197</v>
      </c>
      <c r="F21">
        <v>0.33246425327581902</v>
      </c>
      <c r="G21">
        <v>0.70650527652088702</v>
      </c>
      <c r="H21">
        <v>-50.286151389403997</v>
      </c>
      <c r="I21">
        <v>32.510757356044799</v>
      </c>
    </row>
    <row r="22" spans="1:9" x14ac:dyDescent="0.3">
      <c r="A22">
        <v>2</v>
      </c>
      <c r="B22">
        <v>-0.13431808704588399</v>
      </c>
      <c r="C22">
        <v>-25.757121552430601</v>
      </c>
      <c r="D22">
        <v>-23.2585188350333</v>
      </c>
      <c r="E22">
        <v>0.41632097210158697</v>
      </c>
      <c r="F22">
        <v>0.37593522053051098</v>
      </c>
      <c r="G22">
        <v>0.82785841673142602</v>
      </c>
      <c r="H22">
        <v>-31.323002340750399</v>
      </c>
      <c r="I22">
        <v>27.745108525226801</v>
      </c>
    </row>
    <row r="23" spans="1:9" x14ac:dyDescent="0.3">
      <c r="A23">
        <v>2</v>
      </c>
      <c r="B23">
        <v>0.127481300753264</v>
      </c>
      <c r="C23">
        <v>-10.4184026723517</v>
      </c>
      <c r="D23">
        <v>-21.241759127327501</v>
      </c>
      <c r="E23">
        <v>0.184662243655797</v>
      </c>
      <c r="F23">
        <v>0.37650213982014202</v>
      </c>
      <c r="G23">
        <v>0.90782486993850298</v>
      </c>
      <c r="H23">
        <v>-16.046526025960102</v>
      </c>
      <c r="I23">
        <v>25.301159261358201</v>
      </c>
    </row>
    <row r="24" spans="1:9" x14ac:dyDescent="0.3">
      <c r="A24">
        <v>2</v>
      </c>
      <c r="B24">
        <v>0.38928068855241399</v>
      </c>
      <c r="C24">
        <v>2.9630094660608699</v>
      </c>
      <c r="D24">
        <v>-18.1872479887219</v>
      </c>
      <c r="E24">
        <v>-5.4434822527237602E-2</v>
      </c>
      <c r="F24">
        <v>0.334126376532001</v>
      </c>
      <c r="G24">
        <v>0.940955054506868</v>
      </c>
      <c r="H24">
        <v>-2.3498604108998098</v>
      </c>
      <c r="I24">
        <v>24.4103281083637</v>
      </c>
    </row>
    <row r="25" spans="1:9" x14ac:dyDescent="0.3">
      <c r="A25">
        <v>2</v>
      </c>
      <c r="B25">
        <v>0.65108007635156295</v>
      </c>
      <c r="C25">
        <v>15.7629899351946</v>
      </c>
      <c r="D25">
        <v>-13.9368112895958</v>
      </c>
      <c r="E25">
        <v>-0.28467615651372702</v>
      </c>
      <c r="F25">
        <v>0.25169576890491502</v>
      </c>
      <c r="G25">
        <v>0.92499120310840499</v>
      </c>
      <c r="H25">
        <v>11.1308010334223</v>
      </c>
      <c r="I25">
        <v>24.831610872134998</v>
      </c>
    </row>
    <row r="26" spans="1:9" x14ac:dyDescent="0.3">
      <c r="A26">
        <v>2</v>
      </c>
      <c r="B26">
        <v>0.91287946415071297</v>
      </c>
      <c r="C26">
        <v>29.169984464746399</v>
      </c>
      <c r="D26">
        <v>-8.0203031360248005</v>
      </c>
      <c r="E26">
        <v>-0.49037119188428702</v>
      </c>
      <c r="F26">
        <v>0.13482782662565099</v>
      </c>
      <c r="G26">
        <v>0.86102122583440699</v>
      </c>
      <c r="H26">
        <v>25.6686482875762</v>
      </c>
      <c r="I26">
        <v>26.676487090636801</v>
      </c>
    </row>
    <row r="27" spans="1:9" x14ac:dyDescent="0.3">
      <c r="A27">
        <v>2</v>
      </c>
      <c r="B27">
        <v>1.1746788519498601</v>
      </c>
      <c r="C27">
        <v>44.698611736855902</v>
      </c>
      <c r="D27">
        <v>0.57874099014095304</v>
      </c>
      <c r="E27">
        <v>-0.65750215190553196</v>
      </c>
      <c r="F27">
        <v>-8.5130931728659692E-3</v>
      </c>
      <c r="G27">
        <v>0.753404570920713</v>
      </c>
      <c r="H27">
        <v>43.005373881041898</v>
      </c>
      <c r="I27">
        <v>30.4869687579226</v>
      </c>
    </row>
    <row r="28" spans="1:9" x14ac:dyDescent="0.3">
      <c r="A28">
        <v>2</v>
      </c>
      <c r="B28">
        <v>1.4364782397490099</v>
      </c>
      <c r="C28">
        <v>65.101513776451696</v>
      </c>
      <c r="D28">
        <v>14.1651078297</v>
      </c>
      <c r="E28">
        <v>-0.77467933784898402</v>
      </c>
      <c r="F28">
        <v>-0.16855854368843701</v>
      </c>
      <c r="G28">
        <v>0.60947513555475896</v>
      </c>
      <c r="H28">
        <v>66.436841039277198</v>
      </c>
      <c r="I28">
        <v>37.686560576140501</v>
      </c>
    </row>
    <row r="29" spans="1:9" x14ac:dyDescent="0.3">
      <c r="A29">
        <v>2</v>
      </c>
      <c r="B29">
        <v>1.6982776275481599</v>
      </c>
      <c r="C29">
        <v>97.284254105749</v>
      </c>
      <c r="D29">
        <v>39.011084751566599</v>
      </c>
      <c r="E29">
        <v>-0.83391731813705305</v>
      </c>
      <c r="F29">
        <v>-0.33440169195603903</v>
      </c>
      <c r="G29">
        <v>0.439041472902096</v>
      </c>
      <c r="H29">
        <v>104.37128872840201</v>
      </c>
      <c r="I29">
        <v>52.316291360606499</v>
      </c>
    </row>
    <row r="30" spans="1:9" x14ac:dyDescent="0.3">
      <c r="A30">
        <v>2</v>
      </c>
      <c r="B30">
        <v>1.9600770153473099</v>
      </c>
      <c r="C30">
        <v>167.79068437619901</v>
      </c>
      <c r="D30">
        <v>99.873615547682604</v>
      </c>
      <c r="E30">
        <v>-0.831179122308497</v>
      </c>
      <c r="F30">
        <v>-0.49474060148999599</v>
      </c>
      <c r="G30">
        <v>0.25371835541755999</v>
      </c>
      <c r="H30">
        <v>189.31331184186399</v>
      </c>
      <c r="I30">
        <v>90.529601525811302</v>
      </c>
    </row>
    <row r="31" spans="1:9" x14ac:dyDescent="0.3">
      <c r="A31">
        <v>2</v>
      </c>
      <c r="B31">
        <v>2.2218764031464602</v>
      </c>
      <c r="C31">
        <v>593.73142004133899</v>
      </c>
      <c r="D31">
        <v>494.59985117178297</v>
      </c>
      <c r="E31">
        <v>-0.766651353883952</v>
      </c>
      <c r="F31">
        <v>-0.63864844057814396</v>
      </c>
      <c r="G31">
        <v>6.6135247296789199E-2</v>
      </c>
      <c r="H31">
        <v>710.17925506257995</v>
      </c>
      <c r="I31">
        <v>347.30378360361902</v>
      </c>
    </row>
    <row r="32" spans="1:9" x14ac:dyDescent="0.3">
      <c r="A32">
        <v>3</v>
      </c>
      <c r="B32">
        <v>-1.1815156382424801</v>
      </c>
      <c r="C32">
        <v>-546.94496310066097</v>
      </c>
      <c r="D32">
        <v>-58.147407622924597</v>
      </c>
      <c r="E32">
        <v>0.99011272811862405</v>
      </c>
      <c r="F32">
        <v>0.10526194092396</v>
      </c>
      <c r="G32">
        <v>9.2718441587499395E-2</v>
      </c>
      <c r="H32">
        <v>-540.79749595093097</v>
      </c>
      <c r="I32">
        <v>143.02624791587701</v>
      </c>
    </row>
    <row r="33" spans="1:9" x14ac:dyDescent="0.3">
      <c r="A33">
        <v>3</v>
      </c>
      <c r="B33">
        <v>-0.91971625044333205</v>
      </c>
      <c r="C33">
        <v>-163.79583453379999</v>
      </c>
      <c r="D33">
        <v>-45.3516400894746</v>
      </c>
      <c r="E33">
        <v>0.92275081688413196</v>
      </c>
      <c r="F33">
        <v>0.25549039790118799</v>
      </c>
      <c r="G33">
        <v>0.28854044174076798</v>
      </c>
      <c r="H33">
        <v>-169.92685758462699</v>
      </c>
      <c r="I33">
        <v>45.959487456463997</v>
      </c>
    </row>
    <row r="34" spans="1:9" x14ac:dyDescent="0.3">
      <c r="A34">
        <v>3</v>
      </c>
      <c r="B34">
        <v>-0.65791686264418303</v>
      </c>
      <c r="C34">
        <v>-86.068710802616906</v>
      </c>
      <c r="D34">
        <v>-40.9342654669287</v>
      </c>
      <c r="E34">
        <v>0.79547605826572299</v>
      </c>
      <c r="F34">
        <v>0.378328289548925</v>
      </c>
      <c r="G34">
        <v>0.47337674853441097</v>
      </c>
      <c r="H34">
        <v>-94.170814716448106</v>
      </c>
      <c r="I34">
        <v>28.013988549130101</v>
      </c>
    </row>
    <row r="35" spans="1:9" x14ac:dyDescent="0.3">
      <c r="A35">
        <v>3</v>
      </c>
      <c r="B35">
        <v>-0.39611747484503401</v>
      </c>
      <c r="C35">
        <v>-49.792301670281098</v>
      </c>
      <c r="D35">
        <v>-37.560751681806799</v>
      </c>
      <c r="E35">
        <v>0.61696201673175699</v>
      </c>
      <c r="F35">
        <v>0.465404416550593</v>
      </c>
      <c r="G35">
        <v>0.63463107311688005</v>
      </c>
      <c r="H35">
        <v>-58.440003121955897</v>
      </c>
      <c r="I35">
        <v>20.895873799146798</v>
      </c>
    </row>
    <row r="36" spans="1:9" x14ac:dyDescent="0.3">
      <c r="A36">
        <v>3</v>
      </c>
      <c r="B36">
        <v>-0.13431808704588399</v>
      </c>
      <c r="C36">
        <v>-26.868356712562299</v>
      </c>
      <c r="D36">
        <v>-34.363630765337</v>
      </c>
      <c r="E36">
        <v>0.39937412920437299</v>
      </c>
      <c r="F36">
        <v>0.51078468475113104</v>
      </c>
      <c r="G36">
        <v>0.76131419975325199</v>
      </c>
      <c r="H36">
        <v>-35.556849702015903</v>
      </c>
      <c r="I36">
        <v>17.418788218012299</v>
      </c>
    </row>
    <row r="37" spans="1:9" x14ac:dyDescent="0.3">
      <c r="A37">
        <v>3</v>
      </c>
      <c r="B37">
        <v>0.127481300753264</v>
      </c>
      <c r="C37">
        <v>-9.55141016963527</v>
      </c>
      <c r="D37">
        <v>-31.0038502429787</v>
      </c>
      <c r="E37">
        <v>0.157540650637576</v>
      </c>
      <c r="F37">
        <v>0.51137650386711098</v>
      </c>
      <c r="G37">
        <v>0.84479288271702302</v>
      </c>
      <c r="H37">
        <v>-18.0011648581931</v>
      </c>
      <c r="I37">
        <v>15.697540881519799</v>
      </c>
    </row>
    <row r="38" spans="1:9" x14ac:dyDescent="0.3">
      <c r="A38">
        <v>3</v>
      </c>
      <c r="B38">
        <v>0.38928068855241399</v>
      </c>
      <c r="C38">
        <v>5.3617964921122496</v>
      </c>
      <c r="D38">
        <v>-27.207964294294801</v>
      </c>
      <c r="E38">
        <v>-9.2057867053025502E-2</v>
      </c>
      <c r="F38">
        <v>0.46713954240380801</v>
      </c>
      <c r="G38">
        <v>0.87937818771925802</v>
      </c>
      <c r="H38">
        <v>-2.6248410515827398</v>
      </c>
      <c r="I38">
        <v>15.0801680074205</v>
      </c>
    </row>
    <row r="39" spans="1:9" x14ac:dyDescent="0.3">
      <c r="A39">
        <v>3</v>
      </c>
      <c r="B39">
        <v>0.65108007635156295</v>
      </c>
      <c r="C39">
        <v>19.734901829896099</v>
      </c>
      <c r="D39">
        <v>-22.624786448450902</v>
      </c>
      <c r="E39">
        <v>-0.33241169736787102</v>
      </c>
      <c r="F39">
        <v>0.38108847617990899</v>
      </c>
      <c r="G39">
        <v>0.86271318337897496</v>
      </c>
      <c r="H39">
        <v>12.458488113233599</v>
      </c>
      <c r="I39">
        <v>15.3714711544428</v>
      </c>
    </row>
    <row r="40" spans="1:9" x14ac:dyDescent="0.3">
      <c r="A40">
        <v>3</v>
      </c>
      <c r="B40">
        <v>0.91287946415071297</v>
      </c>
      <c r="C40">
        <v>35.2085100736303</v>
      </c>
      <c r="D40">
        <v>-16.672273337401201</v>
      </c>
      <c r="E40">
        <v>-0.547141123974489</v>
      </c>
      <c r="F40">
        <v>0.25908754315246302</v>
      </c>
      <c r="G40">
        <v>0.79593356220174005</v>
      </c>
      <c r="H40">
        <v>28.987301903104701</v>
      </c>
      <c r="I40">
        <v>16.661152943700301</v>
      </c>
    </row>
    <row r="41" spans="1:9" x14ac:dyDescent="0.3">
      <c r="A41">
        <v>3</v>
      </c>
      <c r="B41">
        <v>1.1746788519498601</v>
      </c>
      <c r="C41">
        <v>54.067141989429601</v>
      </c>
      <c r="D41">
        <v>-8.2006562641453105</v>
      </c>
      <c r="E41">
        <v>-0.72161269130679395</v>
      </c>
      <c r="F41">
        <v>0.109450905291216</v>
      </c>
      <c r="G41">
        <v>0.68359024501224197</v>
      </c>
      <c r="H41">
        <v>49.479223621258903</v>
      </c>
      <c r="I41">
        <v>19.3992979122017</v>
      </c>
    </row>
    <row r="42" spans="1:9" x14ac:dyDescent="0.3">
      <c r="A42">
        <v>3</v>
      </c>
      <c r="B42">
        <v>1.4364782397490099</v>
      </c>
      <c r="C42">
        <v>81.045948936015094</v>
      </c>
      <c r="D42">
        <v>5.5338142230967797</v>
      </c>
      <c r="E42">
        <v>-0.84393645037898701</v>
      </c>
      <c r="F42">
        <v>-5.7623947819824002E-2</v>
      </c>
      <c r="G42">
        <v>0.53333924322083404</v>
      </c>
      <c r="H42">
        <v>79.255458224015399</v>
      </c>
      <c r="I42">
        <v>24.8644197505199</v>
      </c>
    </row>
    <row r="43" spans="1:9" x14ac:dyDescent="0.3">
      <c r="A43">
        <v>3</v>
      </c>
      <c r="B43">
        <v>1.6982776275481599</v>
      </c>
      <c r="C43">
        <v>130.528177167943</v>
      </c>
      <c r="D43">
        <v>33.252722380987201</v>
      </c>
      <c r="E43">
        <v>-0.90577623915986805</v>
      </c>
      <c r="F43">
        <v>-0.23075114104538999</v>
      </c>
      <c r="G43">
        <v>0.35541991429808101</v>
      </c>
      <c r="H43">
        <v>134.58993688907</v>
      </c>
      <c r="I43">
        <v>37.3112768288658</v>
      </c>
    </row>
    <row r="44" spans="1:9" x14ac:dyDescent="0.3">
      <c r="A44">
        <v>3</v>
      </c>
      <c r="B44">
        <v>1.9600770153473099</v>
      </c>
      <c r="C44">
        <v>285.54406733009199</v>
      </c>
      <c r="D44">
        <v>125.907730568896</v>
      </c>
      <c r="E44">
        <v>-0.90291777823910202</v>
      </c>
      <c r="F44">
        <v>-0.39813234227337302</v>
      </c>
      <c r="G44">
        <v>0.161957166484474</v>
      </c>
      <c r="H44">
        <v>309.59976719399401</v>
      </c>
      <c r="I44">
        <v>81.880728718100102</v>
      </c>
    </row>
    <row r="45" spans="1:9" x14ac:dyDescent="0.3">
      <c r="A45">
        <v>4</v>
      </c>
      <c r="B45">
        <v>-0.91971625044333205</v>
      </c>
      <c r="C45">
        <v>-279.33000856566701</v>
      </c>
      <c r="D45">
        <v>-127.70227392261801</v>
      </c>
      <c r="E45">
        <v>0.89707606333150203</v>
      </c>
      <c r="F45">
        <v>0.41011939160146599</v>
      </c>
      <c r="G45">
        <v>0.164488969934451</v>
      </c>
      <c r="H45">
        <v>-304.156130750675</v>
      </c>
      <c r="I45">
        <v>0</v>
      </c>
    </row>
    <row r="46" spans="1:9" x14ac:dyDescent="0.3">
      <c r="A46">
        <v>4</v>
      </c>
      <c r="B46">
        <v>-0.65791686264418303</v>
      </c>
      <c r="C46">
        <v>-111.287873234369</v>
      </c>
      <c r="D46">
        <v>-77.671866273539706</v>
      </c>
      <c r="E46">
        <v>0.76720663785635601</v>
      </c>
      <c r="F46">
        <v>0.53546149861499603</v>
      </c>
      <c r="G46">
        <v>0.35309341303701303</v>
      </c>
      <c r="H46">
        <v>-128.82444241044499</v>
      </c>
      <c r="I46">
        <v>7.1054273576010003E-15</v>
      </c>
    </row>
    <row r="47" spans="1:9" x14ac:dyDescent="0.3">
      <c r="A47">
        <v>4</v>
      </c>
      <c r="B47">
        <v>-0.39611747484503401</v>
      </c>
      <c r="C47">
        <v>-57.889105476168197</v>
      </c>
      <c r="D47">
        <v>-61.773698152584601</v>
      </c>
      <c r="E47">
        <v>0.58505334788021601</v>
      </c>
      <c r="F47">
        <v>0.624312789389879</v>
      </c>
      <c r="G47">
        <v>0.51763512355555796</v>
      </c>
      <c r="H47">
        <v>-73.109272593811397</v>
      </c>
      <c r="I47">
        <v>0</v>
      </c>
    </row>
    <row r="48" spans="1:9" x14ac:dyDescent="0.3">
      <c r="A48">
        <v>4</v>
      </c>
      <c r="B48">
        <v>-0.13431808704588399</v>
      </c>
      <c r="C48">
        <v>-28.742825965779399</v>
      </c>
      <c r="D48">
        <v>-53.096111174271797</v>
      </c>
      <c r="E48">
        <v>0.36302963909240998</v>
      </c>
      <c r="F48">
        <v>0.67061819529350797</v>
      </c>
      <c r="G48">
        <v>0.64690085583627899</v>
      </c>
      <c r="H48">
        <v>-42.698647393663101</v>
      </c>
      <c r="I48">
        <v>-1.7763568394002501E-15</v>
      </c>
    </row>
    <row r="49" spans="1:9" x14ac:dyDescent="0.3">
      <c r="A49">
        <v>4</v>
      </c>
      <c r="B49">
        <v>0.127481300753264</v>
      </c>
      <c r="C49">
        <v>-8.1342724079001698</v>
      </c>
      <c r="D49">
        <v>-46.960421851318202</v>
      </c>
      <c r="E49">
        <v>0.116266060335301</v>
      </c>
      <c r="F49">
        <v>0.67122207943685297</v>
      </c>
      <c r="G49">
        <v>0.732081363845969</v>
      </c>
      <c r="H49">
        <v>-21.196108864089702</v>
      </c>
      <c r="I49">
        <v>-8.8817841970012504E-16</v>
      </c>
    </row>
    <row r="50" spans="1:9" x14ac:dyDescent="0.3">
      <c r="A50">
        <v>4</v>
      </c>
      <c r="B50">
        <v>0.38928068855241399</v>
      </c>
      <c r="C50">
        <v>9.2389123160110191</v>
      </c>
      <c r="D50">
        <v>-41.787983925637199</v>
      </c>
      <c r="E50">
        <v>-0.13842085829490899</v>
      </c>
      <c r="F50">
        <v>0.626083288113508</v>
      </c>
      <c r="G50">
        <v>0.76737173673121195</v>
      </c>
      <c r="H50">
        <v>-3.0692872578024701</v>
      </c>
      <c r="I50">
        <v>2.55351295663786E-15</v>
      </c>
    </row>
    <row r="51" spans="1:9" x14ac:dyDescent="0.3">
      <c r="A51">
        <v>4</v>
      </c>
      <c r="B51">
        <v>0.65108007635156295</v>
      </c>
      <c r="C51">
        <v>26.1887313651205</v>
      </c>
      <c r="D51">
        <v>-36.741592703976004</v>
      </c>
      <c r="E51">
        <v>-0.38367462418360498</v>
      </c>
      <c r="F51">
        <v>0.53827795535678202</v>
      </c>
      <c r="G51">
        <v>0.75036699389997796</v>
      </c>
      <c r="H51">
        <v>14.615803359992301</v>
      </c>
      <c r="I51">
        <v>-9.3258734068513102E-15</v>
      </c>
    </row>
    <row r="52" spans="1:9" x14ac:dyDescent="0.3">
      <c r="A52">
        <v>4</v>
      </c>
      <c r="B52">
        <v>0.91287946415071297</v>
      </c>
      <c r="C52">
        <v>45.253986065546201</v>
      </c>
      <c r="D52">
        <v>-31.065382611100802</v>
      </c>
      <c r="E52">
        <v>-0.60278159848648505</v>
      </c>
      <c r="F52">
        <v>0.41378986948887198</v>
      </c>
      <c r="G52">
        <v>0.68222598047454897</v>
      </c>
      <c r="H52">
        <v>34.508095782198502</v>
      </c>
      <c r="I52">
        <v>0</v>
      </c>
    </row>
    <row r="53" spans="1:9" x14ac:dyDescent="0.3">
      <c r="A53">
        <v>4</v>
      </c>
      <c r="B53">
        <v>1.1746788519498601</v>
      </c>
      <c r="C53">
        <v>70.458583609406205</v>
      </c>
      <c r="D53">
        <v>-23.561334371864799</v>
      </c>
      <c r="E53">
        <v>-0.78081000299620096</v>
      </c>
      <c r="F53">
        <v>0.26110268783538598</v>
      </c>
      <c r="G53">
        <v>0.56759239391151795</v>
      </c>
      <c r="H53">
        <v>60.806051545427202</v>
      </c>
      <c r="I53">
        <v>3.5527136788005001E-15</v>
      </c>
    </row>
    <row r="54" spans="1:9" x14ac:dyDescent="0.3">
      <c r="A54">
        <v>4</v>
      </c>
      <c r="B54">
        <v>1.4364782397490099</v>
      </c>
      <c r="C54">
        <v>111.96505471437</v>
      </c>
      <c r="D54">
        <v>-11.203804723946201</v>
      </c>
      <c r="E54">
        <v>-0.90562749615126603</v>
      </c>
      <c r="F54">
        <v>9.06217894985126E-2</v>
      </c>
      <c r="G54">
        <v>0.41427832369419898</v>
      </c>
      <c r="H54">
        <v>104.113045005911</v>
      </c>
      <c r="I54">
        <v>7.1054273576010003E-15</v>
      </c>
    </row>
    <row r="55" spans="1:9" x14ac:dyDescent="0.3">
      <c r="A55">
        <v>4</v>
      </c>
      <c r="B55">
        <v>1.6982776275481599</v>
      </c>
      <c r="C55">
        <v>213.192090196968</v>
      </c>
      <c r="D55">
        <v>18.934052310050099</v>
      </c>
      <c r="E55">
        <v>-0.968727972063822</v>
      </c>
      <c r="F55">
        <v>-8.6034834033096905E-2</v>
      </c>
      <c r="G55">
        <v>0.232731870344419</v>
      </c>
      <c r="H55">
        <v>209.731240120184</v>
      </c>
      <c r="I55">
        <v>1.4210854715202001E-14</v>
      </c>
    </row>
    <row r="56" spans="1:9" x14ac:dyDescent="0.3">
      <c r="A56">
        <v>4</v>
      </c>
      <c r="B56">
        <v>1.9600770153473099</v>
      </c>
      <c r="C56">
        <v>1400.3405292100499</v>
      </c>
      <c r="D56">
        <v>372.37826573126603</v>
      </c>
      <c r="E56">
        <v>-0.96581123757889498</v>
      </c>
      <c r="F56">
        <v>-0.25682832580463599</v>
      </c>
      <c r="G56">
        <v>3.5325124638269E-2</v>
      </c>
      <c r="H56">
        <v>1448.3773672493701</v>
      </c>
      <c r="I56">
        <v>5.6843418860808002E-14</v>
      </c>
    </row>
    <row r="57" spans="1:9" x14ac:dyDescent="0.3">
      <c r="A57">
        <v>5</v>
      </c>
      <c r="B57">
        <v>-0.91971625044333205</v>
      </c>
      <c r="C57">
        <v>-1263.72231172433</v>
      </c>
      <c r="D57">
        <v>-829.35899830639403</v>
      </c>
      <c r="E57">
        <v>0.83555586700461004</v>
      </c>
      <c r="F57">
        <v>0.54836079925060099</v>
      </c>
      <c r="G57">
        <v>3.3864833668794302E-2</v>
      </c>
      <c r="H57">
        <v>-1447.8373356450199</v>
      </c>
      <c r="I57">
        <v>-391.59119878055998</v>
      </c>
    </row>
    <row r="58" spans="1:9" x14ac:dyDescent="0.3">
      <c r="A58">
        <v>5</v>
      </c>
      <c r="B58">
        <v>-0.65791686264418303</v>
      </c>
      <c r="C58">
        <v>-165.87453468231999</v>
      </c>
      <c r="D58">
        <v>-157.19008909586401</v>
      </c>
      <c r="E58">
        <v>0.70828110838620095</v>
      </c>
      <c r="F58">
        <v>0.67119869089833795</v>
      </c>
      <c r="G58">
        <v>0.21870114046243699</v>
      </c>
      <c r="H58">
        <v>-203.83192324945901</v>
      </c>
      <c r="I58">
        <v>-60.6360386819524</v>
      </c>
    </row>
    <row r="59" spans="1:9" x14ac:dyDescent="0.3">
      <c r="A59">
        <v>5</v>
      </c>
      <c r="B59">
        <v>-0.39611747484503401</v>
      </c>
      <c r="C59">
        <v>-71.413014883655507</v>
      </c>
      <c r="D59">
        <v>-102.216038415423</v>
      </c>
      <c r="E59">
        <v>0.52976706685223496</v>
      </c>
      <c r="F59">
        <v>0.75827481790000595</v>
      </c>
      <c r="G59">
        <v>0.37995546504490602</v>
      </c>
      <c r="H59">
        <v>-97.611023675781098</v>
      </c>
      <c r="I59">
        <v>-34.901908336283903</v>
      </c>
    </row>
    <row r="60" spans="1:9" x14ac:dyDescent="0.3">
      <c r="A60">
        <v>5</v>
      </c>
      <c r="B60">
        <v>-0.13431808704588399</v>
      </c>
      <c r="C60">
        <v>-31.5595479504575</v>
      </c>
      <c r="D60">
        <v>-81.244980143364003</v>
      </c>
      <c r="E60">
        <v>0.31217917932485101</v>
      </c>
      <c r="F60">
        <v>0.80365508610054404</v>
      </c>
      <c r="G60">
        <v>0.50663859168127801</v>
      </c>
      <c r="H60">
        <v>-53.430463097580997</v>
      </c>
      <c r="I60">
        <v>-26.174813823124499</v>
      </c>
    </row>
    <row r="61" spans="1:9" x14ac:dyDescent="0.3">
      <c r="A61">
        <v>5</v>
      </c>
      <c r="B61">
        <v>0.127481300753264</v>
      </c>
      <c r="C61">
        <v>-6.10554363417726</v>
      </c>
      <c r="D61">
        <v>-69.803335804985906</v>
      </c>
      <c r="E61">
        <v>7.0345700758054297E-2</v>
      </c>
      <c r="F61">
        <v>0.80424690521652398</v>
      </c>
      <c r="G61">
        <v>0.59011727464504904</v>
      </c>
      <c r="H61">
        <v>-25.769887793853101</v>
      </c>
      <c r="I61">
        <v>-22.472093908526801</v>
      </c>
    </row>
    <row r="62" spans="1:9" x14ac:dyDescent="0.3">
      <c r="A62">
        <v>5</v>
      </c>
      <c r="B62">
        <v>0.38928068855241399</v>
      </c>
      <c r="C62">
        <v>14.696631233584201</v>
      </c>
      <c r="D62">
        <v>-62.311912684759903</v>
      </c>
      <c r="E62">
        <v>-0.17925281693254699</v>
      </c>
      <c r="F62">
        <v>0.76000994375322095</v>
      </c>
      <c r="G62">
        <v>0.62470257964728404</v>
      </c>
      <c r="H62">
        <v>-3.6949230596985898</v>
      </c>
      <c r="I62">
        <v>-21.227975111540101</v>
      </c>
    </row>
    <row r="63" spans="1:9" x14ac:dyDescent="0.3">
      <c r="A63">
        <v>5</v>
      </c>
      <c r="B63">
        <v>0.65108007635156295</v>
      </c>
      <c r="C63">
        <v>35.345737526306301</v>
      </c>
      <c r="D63">
        <v>-56.771201659802699</v>
      </c>
      <c r="E63">
        <v>-0.41960664724739399</v>
      </c>
      <c r="F63">
        <v>0.67395887752932204</v>
      </c>
      <c r="G63">
        <v>0.60803757530699998</v>
      </c>
      <c r="H63">
        <v>17.676706796993798</v>
      </c>
      <c r="I63">
        <v>-21.809788327920099</v>
      </c>
    </row>
    <row r="64" spans="1:9" x14ac:dyDescent="0.3">
      <c r="A64">
        <v>5</v>
      </c>
      <c r="B64">
        <v>0.91287946415071297</v>
      </c>
      <c r="C64">
        <v>60.026113531299401</v>
      </c>
      <c r="D64">
        <v>-52.230815188980401</v>
      </c>
      <c r="E64">
        <v>-0.63433607385401203</v>
      </c>
      <c r="F64">
        <v>0.55195794450187696</v>
      </c>
      <c r="G64">
        <v>0.54125795412976596</v>
      </c>
      <c r="H64">
        <v>42.6265633351302</v>
      </c>
      <c r="I64">
        <v>-24.500648372343498</v>
      </c>
    </row>
    <row r="65" spans="1:9" x14ac:dyDescent="0.3">
      <c r="A65">
        <v>5</v>
      </c>
      <c r="B65">
        <v>1.1746788519498601</v>
      </c>
      <c r="C65">
        <v>96.582731931870896</v>
      </c>
      <c r="D65">
        <v>-48.042685220874198</v>
      </c>
      <c r="E65">
        <v>-0.80880764118631698</v>
      </c>
      <c r="F65">
        <v>0.40232130664062898</v>
      </c>
      <c r="G65">
        <v>0.42891463694026699</v>
      </c>
      <c r="H65">
        <v>78.858382729853702</v>
      </c>
      <c r="I65">
        <v>-30.917972180823998</v>
      </c>
    </row>
    <row r="66" spans="1:9" x14ac:dyDescent="0.3">
      <c r="A66">
        <v>5</v>
      </c>
      <c r="B66">
        <v>1.4364782397490099</v>
      </c>
      <c r="C66">
        <v>171.14167626416099</v>
      </c>
      <c r="D66">
        <v>-43.238228655026901</v>
      </c>
      <c r="E66">
        <v>-0.93113140025851004</v>
      </c>
      <c r="F66">
        <v>0.23524645352958901</v>
      </c>
      <c r="G66">
        <v>0.27866363514886</v>
      </c>
      <c r="H66">
        <v>151.688418504038</v>
      </c>
      <c r="I66">
        <v>-47.588451237218102</v>
      </c>
    </row>
    <row r="67" spans="1:9" x14ac:dyDescent="0.3">
      <c r="A67">
        <v>5</v>
      </c>
      <c r="B67">
        <v>1.6982776275481599</v>
      </c>
      <c r="C67">
        <v>504.82545375777897</v>
      </c>
      <c r="D67">
        <v>-31.581363201900501</v>
      </c>
      <c r="E67">
        <v>-0.99297118903938997</v>
      </c>
      <c r="F67">
        <v>6.2119260304022997E-2</v>
      </c>
      <c r="G67">
        <v>0.100744306226106</v>
      </c>
      <c r="H67">
        <v>474.825284191609</v>
      </c>
      <c r="I67">
        <v>-131.63196323080101</v>
      </c>
    </row>
    <row r="68" spans="1:9" x14ac:dyDescent="0.3">
      <c r="A68">
        <v>6</v>
      </c>
      <c r="B68">
        <v>-0.65791686264418303</v>
      </c>
      <c r="C68">
        <v>-297.69874068112802</v>
      </c>
      <c r="D68">
        <v>-349.22283680263303</v>
      </c>
      <c r="E68">
        <v>0.644731473644369</v>
      </c>
      <c r="F68">
        <v>0.75631812780557495</v>
      </c>
      <c r="G68">
        <v>0.110924372637529</v>
      </c>
      <c r="H68">
        <v>-384.97144237908702</v>
      </c>
      <c r="I68">
        <v>-207.06920462640099</v>
      </c>
    </row>
    <row r="69" spans="1:9" x14ac:dyDescent="0.3">
      <c r="A69">
        <v>6</v>
      </c>
      <c r="B69">
        <v>-0.39611747484503401</v>
      </c>
      <c r="C69">
        <v>-91.424558282267199</v>
      </c>
      <c r="D69">
        <v>-162.059211193788</v>
      </c>
      <c r="E69">
        <v>0.47372811994594799</v>
      </c>
      <c r="F69">
        <v>0.83973066844609101</v>
      </c>
      <c r="G69">
        <v>0.26539418389172897</v>
      </c>
      <c r="H69">
        <v>-133.86665363788001</v>
      </c>
      <c r="I69">
        <v>-86.546816056475393</v>
      </c>
    </row>
    <row r="70" spans="1:9" x14ac:dyDescent="0.3">
      <c r="A70">
        <v>6</v>
      </c>
      <c r="B70">
        <v>-0.13431808704588399</v>
      </c>
      <c r="C70">
        <v>-35.133925204023697</v>
      </c>
      <c r="D70">
        <v>-116.965465695023</v>
      </c>
      <c r="E70">
        <v>0.26529488874683299</v>
      </c>
      <c r="F70">
        <v>0.88320163570078303</v>
      </c>
      <c r="G70">
        <v>0.38674732410226798</v>
      </c>
      <c r="H70">
        <v>-67.048973603839201</v>
      </c>
      <c r="I70">
        <v>-59.390253491869402</v>
      </c>
    </row>
    <row r="71" spans="1:9" x14ac:dyDescent="0.3">
      <c r="A71">
        <v>6</v>
      </c>
      <c r="B71">
        <v>0.127481300753264</v>
      </c>
      <c r="C71">
        <v>-3.6913132302157501</v>
      </c>
      <c r="D71">
        <v>-96.986889415663697</v>
      </c>
      <c r="E71">
        <v>3.36361603010428E-2</v>
      </c>
      <c r="F71">
        <v>0.88376855499041396</v>
      </c>
      <c r="G71">
        <v>0.46671377730934499</v>
      </c>
      <c r="H71">
        <v>-31.212782031987299</v>
      </c>
      <c r="I71">
        <v>-49.214363775920098</v>
      </c>
    </row>
    <row r="72" spans="1:9" x14ac:dyDescent="0.3">
      <c r="A72">
        <v>6</v>
      </c>
      <c r="B72">
        <v>0.38928068855241399</v>
      </c>
      <c r="C72">
        <v>21.053284317366501</v>
      </c>
      <c r="D72">
        <v>-86.216312491413603</v>
      </c>
      <c r="E72">
        <v>-0.20546090588199201</v>
      </c>
      <c r="F72">
        <v>0.84139279170227299</v>
      </c>
      <c r="G72">
        <v>0.49984396187771002</v>
      </c>
      <c r="H72">
        <v>-4.4236065645676996</v>
      </c>
      <c r="I72">
        <v>-45.9523838788622</v>
      </c>
    </row>
    <row r="73" spans="1:9" x14ac:dyDescent="0.3">
      <c r="A73">
        <v>6</v>
      </c>
      <c r="B73">
        <v>0.65108007635156295</v>
      </c>
      <c r="C73">
        <v>46.1187076127758</v>
      </c>
      <c r="D73">
        <v>-80.335494871641998</v>
      </c>
      <c r="E73">
        <v>-0.435702239868481</v>
      </c>
      <c r="F73">
        <v>0.75896218407518701</v>
      </c>
      <c r="G73">
        <v>0.48388011047924701</v>
      </c>
      <c r="H73">
        <v>21.277776904837602</v>
      </c>
      <c r="I73">
        <v>-47.468414423950598</v>
      </c>
    </row>
    <row r="74" spans="1:9" x14ac:dyDescent="0.3">
      <c r="A74">
        <v>6</v>
      </c>
      <c r="B74">
        <v>0.91287946415071297</v>
      </c>
      <c r="C74">
        <v>78.234058894305704</v>
      </c>
      <c r="D74">
        <v>-78.319070983947199</v>
      </c>
      <c r="E74">
        <v>-0.641397275239041</v>
      </c>
      <c r="F74">
        <v>0.642094241795923</v>
      </c>
      <c r="G74">
        <v>0.419910133205249</v>
      </c>
      <c r="H74">
        <v>52.633288092807597</v>
      </c>
      <c r="I74">
        <v>-54.6998507523722</v>
      </c>
    </row>
    <row r="75" spans="1:9" x14ac:dyDescent="0.3">
      <c r="A75">
        <v>6</v>
      </c>
      <c r="B75">
        <v>1.1746788519498601</v>
      </c>
      <c r="C75">
        <v>132.604231548456</v>
      </c>
      <c r="D75">
        <v>-81.798999851148906</v>
      </c>
      <c r="E75">
        <v>-0.80852823526028605</v>
      </c>
      <c r="F75">
        <v>0.49875332199740602</v>
      </c>
      <c r="G75">
        <v>0.31229347829155502</v>
      </c>
      <c r="H75">
        <v>103.749990020228</v>
      </c>
      <c r="I75">
        <v>-73.549475773208997</v>
      </c>
    </row>
    <row r="76" spans="1:9" x14ac:dyDescent="0.3">
      <c r="A76">
        <v>6</v>
      </c>
      <c r="B76">
        <v>1.4364782397490099</v>
      </c>
      <c r="C76">
        <v>281.61032141977603</v>
      </c>
      <c r="D76">
        <v>-103.03886135977901</v>
      </c>
      <c r="E76">
        <v>-0.925705421203738</v>
      </c>
      <c r="F76">
        <v>0.33870787148183401</v>
      </c>
      <c r="G76">
        <v>0.168364042925601</v>
      </c>
      <c r="H76">
        <v>240.50029920068101</v>
      </c>
      <c r="I76">
        <v>-136.424744955107</v>
      </c>
    </row>
    <row r="77" spans="1:9" x14ac:dyDescent="0.3">
      <c r="A77">
        <v>7</v>
      </c>
      <c r="B77">
        <v>-0.65791686264418303</v>
      </c>
      <c r="C77">
        <v>-455.92547842622201</v>
      </c>
      <c r="D77">
        <v>-579.71703913557405</v>
      </c>
      <c r="E77">
        <v>0.61669960241112998</v>
      </c>
      <c r="F77">
        <v>0.78414408595881602</v>
      </c>
      <c r="G77">
        <v>6.92795268587027E-2</v>
      </c>
      <c r="H77">
        <v>-602.39065587964205</v>
      </c>
      <c r="I77">
        <v>-382.830871230225</v>
      </c>
    </row>
    <row r="78" spans="1:9" x14ac:dyDescent="0.3">
      <c r="A78">
        <v>7</v>
      </c>
      <c r="B78">
        <v>-0.39611747484503401</v>
      </c>
      <c r="C78">
        <v>-104.55109524320299</v>
      </c>
      <c r="D78">
        <v>-201.31323591780901</v>
      </c>
      <c r="E78">
        <v>0.44957812278697801</v>
      </c>
      <c r="F78">
        <v>0.86566311415072605</v>
      </c>
      <c r="G78">
        <v>0.220242784922007</v>
      </c>
      <c r="H78">
        <v>-157.648470825082</v>
      </c>
      <c r="I78">
        <v>-120.423203126164</v>
      </c>
    </row>
    <row r="79" spans="1:9" x14ac:dyDescent="0.3">
      <c r="A79">
        <v>7</v>
      </c>
      <c r="B79">
        <v>-0.13431808704588399</v>
      </c>
      <c r="C79">
        <v>-37.166006588085402</v>
      </c>
      <c r="D79">
        <v>-137.27304057306799</v>
      </c>
      <c r="E79">
        <v>0.24587644532004899</v>
      </c>
      <c r="F79">
        <v>0.90814726554994096</v>
      </c>
      <c r="G79">
        <v>0.33884113934252402</v>
      </c>
      <c r="H79">
        <v>-74.791279386142193</v>
      </c>
      <c r="I79">
        <v>-78.273676204719294</v>
      </c>
    </row>
    <row r="80" spans="1:9" x14ac:dyDescent="0.3">
      <c r="A80">
        <v>7</v>
      </c>
      <c r="B80">
        <v>0.127481300753264</v>
      </c>
      <c r="C80">
        <v>-2.3922581249978601</v>
      </c>
      <c r="D80">
        <v>-111.613883607258</v>
      </c>
      <c r="E80">
        <v>1.9476502696774999E-2</v>
      </c>
      <c r="F80">
        <v>0.90870131544698396</v>
      </c>
      <c r="G80">
        <v>0.41699230825954398</v>
      </c>
      <c r="H80">
        <v>-34.141508111986496</v>
      </c>
      <c r="I80">
        <v>-63.603910912493099</v>
      </c>
    </row>
    <row r="81" spans="1:9" x14ac:dyDescent="0.3">
      <c r="A81">
        <v>7</v>
      </c>
      <c r="B81">
        <v>0.38928068855241399</v>
      </c>
      <c r="C81">
        <v>24.413258223991502</v>
      </c>
      <c r="D81">
        <v>-98.851603193182697</v>
      </c>
      <c r="E81">
        <v>-0.21419292313666299</v>
      </c>
      <c r="F81">
        <v>0.86728750625698203</v>
      </c>
      <c r="G81">
        <v>0.449370418662284</v>
      </c>
      <c r="H81">
        <v>-4.8087711362814902</v>
      </c>
      <c r="I81">
        <v>-59.021111591386799</v>
      </c>
    </row>
    <row r="82" spans="1:9" x14ac:dyDescent="0.3">
      <c r="A82">
        <v>7</v>
      </c>
      <c r="B82">
        <v>0.65108007635156295</v>
      </c>
      <c r="C82">
        <v>51.860480108004097</v>
      </c>
      <c r="D82">
        <v>-92.894780708995697</v>
      </c>
      <c r="E82">
        <v>-0.439207646966702</v>
      </c>
      <c r="F82">
        <v>0.78672812063667696</v>
      </c>
      <c r="G82">
        <v>0.43376895583415598</v>
      </c>
      <c r="H82">
        <v>23.197073545656799</v>
      </c>
      <c r="I82">
        <v>-61.143936810165002</v>
      </c>
    </row>
    <row r="83" spans="1:9" x14ac:dyDescent="0.3">
      <c r="A83">
        <v>7</v>
      </c>
      <c r="B83">
        <v>0.91287946415071297</v>
      </c>
      <c r="C83">
        <v>88.327424850289304</v>
      </c>
      <c r="D83">
        <v>-92.7807967658634</v>
      </c>
      <c r="E83">
        <v>-0.64023328721873596</v>
      </c>
      <c r="F83">
        <v>0.67251314758541503</v>
      </c>
      <c r="G83">
        <v>0.37125113368425899</v>
      </c>
      <c r="H83">
        <v>58.180401343995598</v>
      </c>
      <c r="I83">
        <v>-71.440432686440104</v>
      </c>
    </row>
    <row r="84" spans="1:9" x14ac:dyDescent="0.3">
      <c r="A84">
        <v>7</v>
      </c>
      <c r="B84">
        <v>1.1746788519498601</v>
      </c>
      <c r="C84">
        <v>154.68240699901901</v>
      </c>
      <c r="D84">
        <v>-102.488805797719</v>
      </c>
      <c r="E84">
        <v>-0.80357027872016795</v>
      </c>
      <c r="F84">
        <v>0.53242614876747196</v>
      </c>
      <c r="G84">
        <v>0.26607743847652299</v>
      </c>
      <c r="H84">
        <v>119.00646959084401</v>
      </c>
      <c r="I84">
        <v>-99.679032456090795</v>
      </c>
    </row>
    <row r="85" spans="1:9" x14ac:dyDescent="0.3">
      <c r="A85">
        <v>7</v>
      </c>
      <c r="B85">
        <v>1.4364782397490099</v>
      </c>
      <c r="C85">
        <v>374.93734941782702</v>
      </c>
      <c r="D85">
        <v>-153.560122979993</v>
      </c>
      <c r="E85">
        <v>-0.91808747542731595</v>
      </c>
      <c r="F85">
        <v>0.37601382164757802</v>
      </c>
      <c r="G85">
        <v>0.12541528373160701</v>
      </c>
      <c r="H85">
        <v>315.53108159743499</v>
      </c>
      <c r="I85">
        <v>-211.47615216095599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>
      <pane ySplit="1" topLeftCell="A2" activePane="bottomLeft" state="frozen"/>
      <selection pane="bottomLeft" activeCell="A2" sqref="A2:F13"/>
    </sheetView>
  </sheetViews>
  <sheetFormatPr baseColWidth="10" defaultRowHeight="14.4" x14ac:dyDescent="0.3"/>
  <cols>
    <col min="1" max="1" width="4.6640625" customWidth="1"/>
    <col min="2" max="2" width="11.6640625" bestFit="1" customWidth="1"/>
    <col min="3" max="3" width="12.6640625" bestFit="1" customWidth="1"/>
    <col min="4" max="4" width="11.6640625" bestFit="1" customWidth="1"/>
  </cols>
  <sheetData>
    <row r="1" spans="1:6" s="2" customFormat="1" x14ac:dyDescent="0.3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f t="array" ref="A2:F13">[2]Horizont!$A$94:$F$105</f>
        <v>-60</v>
      </c>
      <c r="B2">
        <v>0.98129266400000004</v>
      </c>
      <c r="C2" s="3">
        <v>0</v>
      </c>
      <c r="D2">
        <v>0.19252196699999999</v>
      </c>
      <c r="E2">
        <v>-261.06182519999999</v>
      </c>
      <c r="F2">
        <v>0</v>
      </c>
    </row>
    <row r="3" spans="1:6" x14ac:dyDescent="0.3">
      <c r="A3">
        <v>-45</v>
      </c>
      <c r="B3">
        <v>0.89802757600000005</v>
      </c>
      <c r="C3" s="3">
        <v>0</v>
      </c>
      <c r="D3">
        <v>0.43993916999999999</v>
      </c>
      <c r="E3">
        <v>-104.5495454</v>
      </c>
      <c r="F3">
        <v>0</v>
      </c>
    </row>
    <row r="4" spans="1:6" x14ac:dyDescent="0.3">
      <c r="A4">
        <v>-30</v>
      </c>
      <c r="B4">
        <v>0.753563392</v>
      </c>
      <c r="C4" s="3">
        <v>0</v>
      </c>
      <c r="D4">
        <v>0.65737524599999997</v>
      </c>
      <c r="E4">
        <v>-58.712632509999999</v>
      </c>
      <c r="F4">
        <v>0</v>
      </c>
    </row>
    <row r="5" spans="1:6" x14ac:dyDescent="0.3">
      <c r="A5">
        <v>-15</v>
      </c>
      <c r="B5">
        <v>0.55774510899999996</v>
      </c>
      <c r="C5" s="3">
        <v>0</v>
      </c>
      <c r="D5">
        <v>0.83001228500000002</v>
      </c>
      <c r="E5">
        <v>-34.417265110000002</v>
      </c>
      <c r="F5">
        <v>0</v>
      </c>
    </row>
    <row r="6" spans="1:6" x14ac:dyDescent="0.3">
      <c r="A6">
        <v>0</v>
      </c>
      <c r="B6">
        <v>0.32391741800000001</v>
      </c>
      <c r="C6" s="3">
        <v>0</v>
      </c>
      <c r="D6">
        <v>0.94608535900000001</v>
      </c>
      <c r="E6">
        <v>-17.535941489999999</v>
      </c>
      <c r="F6">
        <v>0</v>
      </c>
    </row>
    <row r="7" spans="1:6" x14ac:dyDescent="0.3">
      <c r="A7">
        <v>15</v>
      </c>
      <c r="B7">
        <v>6.8015291000000005E-2</v>
      </c>
      <c r="C7" s="3">
        <v>0</v>
      </c>
      <c r="D7">
        <v>0.99768427900000001</v>
      </c>
      <c r="E7">
        <v>-3.4917129739999999</v>
      </c>
      <c r="F7">
        <v>0</v>
      </c>
    </row>
    <row r="8" spans="1:6" x14ac:dyDescent="0.3">
      <c r="A8">
        <v>30</v>
      </c>
      <c r="B8">
        <v>-0.19252196699999999</v>
      </c>
      <c r="C8" s="3">
        <v>0</v>
      </c>
      <c r="D8">
        <v>0.98129266400000004</v>
      </c>
      <c r="E8">
        <v>10.048629740000001</v>
      </c>
      <c r="F8">
        <v>0</v>
      </c>
    </row>
    <row r="9" spans="1:6" x14ac:dyDescent="0.3">
      <c r="A9">
        <v>45</v>
      </c>
      <c r="B9">
        <v>-0.43993916999999999</v>
      </c>
      <c r="C9" s="3">
        <v>0</v>
      </c>
      <c r="D9">
        <v>0.89802757600000005</v>
      </c>
      <c r="E9">
        <v>25.091583230000001</v>
      </c>
      <c r="F9">
        <v>0</v>
      </c>
    </row>
    <row r="10" spans="1:6" x14ac:dyDescent="0.3">
      <c r="A10">
        <v>60</v>
      </c>
      <c r="B10">
        <v>-0.65737524599999997</v>
      </c>
      <c r="C10" s="3">
        <v>0</v>
      </c>
      <c r="D10">
        <v>0.753563392</v>
      </c>
      <c r="E10">
        <v>44.680565469999998</v>
      </c>
      <c r="F10">
        <v>0</v>
      </c>
    </row>
    <row r="11" spans="1:6" x14ac:dyDescent="0.3">
      <c r="A11">
        <v>75</v>
      </c>
      <c r="B11">
        <v>-0.83001228500000002</v>
      </c>
      <c r="C11" s="3">
        <v>0</v>
      </c>
      <c r="D11">
        <v>0.55774510899999996</v>
      </c>
      <c r="E11">
        <v>76.220862179999997</v>
      </c>
      <c r="F11">
        <v>0</v>
      </c>
    </row>
    <row r="12" spans="1:6" x14ac:dyDescent="0.3">
      <c r="A12">
        <v>90</v>
      </c>
      <c r="B12">
        <v>-0.94608535900000001</v>
      </c>
      <c r="C12" s="3">
        <v>0</v>
      </c>
      <c r="D12">
        <v>0.32391741800000001</v>
      </c>
      <c r="E12">
        <v>149.5963945</v>
      </c>
      <c r="F12">
        <v>0</v>
      </c>
    </row>
    <row r="13" spans="1:6" x14ac:dyDescent="0.3">
      <c r="A13">
        <v>105</v>
      </c>
      <c r="B13">
        <v>-0.99768427900000001</v>
      </c>
      <c r="C13" s="3">
        <v>0</v>
      </c>
      <c r="D13">
        <v>6.8015291000000005E-2</v>
      </c>
      <c r="E13">
        <v>751.29703959999995</v>
      </c>
      <c r="F13">
        <v>0</v>
      </c>
    </row>
    <row r="14" spans="1:6" x14ac:dyDescent="0.3">
      <c r="A14" s="2"/>
      <c r="B14" s="2"/>
      <c r="C14" s="2"/>
      <c r="D14" s="2"/>
      <c r="E14" s="2"/>
      <c r="F14" s="2"/>
    </row>
    <row r="15" spans="1:6" x14ac:dyDescent="0.3">
      <c r="A15">
        <f t="array" ref="A15:D106">[2]Horizont!$A$1:$D$92</f>
        <v>-72</v>
      </c>
      <c r="B15">
        <v>0.93584700799999998</v>
      </c>
      <c r="C15">
        <v>0.35209976500000001</v>
      </c>
      <c r="D15">
        <v>-1.470146E-2</v>
      </c>
      <c r="E15">
        <f t="shared" ref="E15:E46" si="0">-PH*B15/$D15</f>
        <v>3260.3895814451184</v>
      </c>
      <c r="F15">
        <f t="shared" ref="F15:F46" si="1">-PH*C15/$D15</f>
        <v>1226.6774329798088</v>
      </c>
    </row>
    <row r="16" spans="1:6" x14ac:dyDescent="0.3">
      <c r="A16">
        <v>-70</v>
      </c>
      <c r="B16">
        <v>0.94100610600000001</v>
      </c>
      <c r="C16">
        <v>0.33790686199999997</v>
      </c>
      <c r="D16">
        <v>1.8068239999999999E-2</v>
      </c>
      <c r="E16">
        <f t="shared" si="0"/>
        <v>-2667.4832309724497</v>
      </c>
      <c r="F16">
        <f t="shared" si="1"/>
        <v>-957.86932971880378</v>
      </c>
    </row>
    <row r="17" spans="1:6" x14ac:dyDescent="0.3">
      <c r="A17">
        <v>-68</v>
      </c>
      <c r="B17">
        <v>0.94520051699999996</v>
      </c>
      <c r="C17">
        <v>0.32245238900000001</v>
      </c>
      <c r="D17">
        <v>5.1190230000000003E-2</v>
      </c>
      <c r="E17">
        <f t="shared" si="0"/>
        <v>-945.71870038754298</v>
      </c>
      <c r="F17">
        <f t="shared" si="1"/>
        <v>-322.629165745514</v>
      </c>
    </row>
    <row r="18" spans="1:6" x14ac:dyDescent="0.3">
      <c r="A18">
        <v>-66</v>
      </c>
      <c r="B18">
        <v>0.94868042900000005</v>
      </c>
      <c r="C18">
        <v>0.30469142100000002</v>
      </c>
      <c r="D18">
        <v>8.4667472999999993E-2</v>
      </c>
      <c r="E18">
        <f t="shared" si="0"/>
        <v>-573.88972673584988</v>
      </c>
      <c r="F18">
        <f t="shared" si="1"/>
        <v>-184.31841850133475</v>
      </c>
    </row>
    <row r="19" spans="1:6" x14ac:dyDescent="0.3">
      <c r="A19">
        <v>-64</v>
      </c>
      <c r="B19">
        <v>0.95115253</v>
      </c>
      <c r="C19">
        <v>0.28508450600000002</v>
      </c>
      <c r="D19">
        <v>0.11847231</v>
      </c>
      <c r="E19">
        <f t="shared" si="0"/>
        <v>-411.20502958647893</v>
      </c>
      <c r="F19">
        <f t="shared" si="1"/>
        <v>-123.24856321874762</v>
      </c>
    </row>
    <row r="20" spans="1:6" x14ac:dyDescent="0.3">
      <c r="A20">
        <v>-62</v>
      </c>
      <c r="B20">
        <v>0.95222560599999995</v>
      </c>
      <c r="C20">
        <v>0.26458172000000002</v>
      </c>
      <c r="D20">
        <v>0.152521831</v>
      </c>
      <c r="E20">
        <f t="shared" si="0"/>
        <v>-319.76649205434666</v>
      </c>
      <c r="F20">
        <f t="shared" si="1"/>
        <v>-88.849079391491799</v>
      </c>
    </row>
    <row r="21" spans="1:6" x14ac:dyDescent="0.3">
      <c r="A21">
        <v>-60</v>
      </c>
      <c r="B21">
        <v>0.94855839799999997</v>
      </c>
      <c r="C21">
        <v>0.25613247500000003</v>
      </c>
      <c r="D21">
        <v>0.186099759</v>
      </c>
      <c r="E21">
        <f t="shared" si="0"/>
        <v>-261.06182503854365</v>
      </c>
      <c r="F21">
        <f t="shared" si="1"/>
        <v>-70.492667100016703</v>
      </c>
    </row>
    <row r="22" spans="1:6" x14ac:dyDescent="0.3">
      <c r="A22">
        <v>-58</v>
      </c>
      <c r="B22">
        <v>0.94166925800000001</v>
      </c>
      <c r="C22">
        <v>0.25542044600000002</v>
      </c>
      <c r="D22">
        <v>0.219133301</v>
      </c>
      <c r="E22">
        <f t="shared" si="0"/>
        <v>-220.09750461050049</v>
      </c>
      <c r="F22">
        <f t="shared" si="1"/>
        <v>-59.69973248410016</v>
      </c>
    </row>
    <row r="23" spans="1:6" x14ac:dyDescent="0.3">
      <c r="A23">
        <v>-56</v>
      </c>
      <c r="B23">
        <v>0.93565963799999996</v>
      </c>
      <c r="C23">
        <v>0.246586325</v>
      </c>
      <c r="D23">
        <v>0.252460346</v>
      </c>
      <c r="E23">
        <f t="shared" si="0"/>
        <v>-189.82343565480636</v>
      </c>
      <c r="F23">
        <f t="shared" si="1"/>
        <v>-50.026592465873449</v>
      </c>
    </row>
    <row r="24" spans="1:6" x14ac:dyDescent="0.3">
      <c r="A24">
        <v>-54</v>
      </c>
      <c r="B24">
        <v>0.92783087600000003</v>
      </c>
      <c r="C24">
        <v>0.24011452799999999</v>
      </c>
      <c r="D24">
        <v>0.285438048</v>
      </c>
      <c r="E24">
        <f t="shared" si="0"/>
        <v>-166.48766604529297</v>
      </c>
      <c r="F24">
        <f t="shared" si="1"/>
        <v>-43.085554042595952</v>
      </c>
    </row>
    <row r="25" spans="1:6" x14ac:dyDescent="0.3">
      <c r="A25">
        <v>-52</v>
      </c>
      <c r="B25">
        <v>0.91620685999999996</v>
      </c>
      <c r="C25">
        <v>0.24476083000000001</v>
      </c>
      <c r="D25">
        <v>0.31726507100000001</v>
      </c>
      <c r="E25">
        <f t="shared" si="0"/>
        <v>-147.90960756381403</v>
      </c>
      <c r="F25">
        <f t="shared" si="1"/>
        <v>-39.513432929648012</v>
      </c>
    </row>
    <row r="26" spans="1:6" x14ac:dyDescent="0.3">
      <c r="A26">
        <v>-50</v>
      </c>
      <c r="B26">
        <v>0.90316210900000005</v>
      </c>
      <c r="C26">
        <v>0.25068921300000002</v>
      </c>
      <c r="D26">
        <v>0.34850125399999998</v>
      </c>
      <c r="E26">
        <f t="shared" si="0"/>
        <v>-132.73531077719494</v>
      </c>
      <c r="F26">
        <f t="shared" si="1"/>
        <v>-36.843120702759045</v>
      </c>
    </row>
    <row r="27" spans="1:6" x14ac:dyDescent="0.3">
      <c r="A27">
        <v>-48</v>
      </c>
      <c r="B27">
        <v>0.88754603499999996</v>
      </c>
      <c r="C27">
        <v>0.26257654000000002</v>
      </c>
      <c r="D27">
        <v>0.37857046500000002</v>
      </c>
      <c r="E27">
        <f t="shared" si="0"/>
        <v>-120.07960945832586</v>
      </c>
      <c r="F27">
        <f t="shared" si="1"/>
        <v>-35.525017444439918</v>
      </c>
    </row>
    <row r="28" spans="1:6" x14ac:dyDescent="0.3">
      <c r="A28">
        <v>-46</v>
      </c>
      <c r="B28">
        <v>0.87128311899999999</v>
      </c>
      <c r="C28">
        <v>0.27255901399999999</v>
      </c>
      <c r="D28">
        <v>0.40813883699999998</v>
      </c>
      <c r="E28">
        <f t="shared" si="0"/>
        <v>-109.33934909942786</v>
      </c>
      <c r="F28">
        <f t="shared" si="1"/>
        <v>-34.204065856510468</v>
      </c>
    </row>
    <row r="29" spans="1:6" x14ac:dyDescent="0.3">
      <c r="A29">
        <v>-44</v>
      </c>
      <c r="B29">
        <v>0.854282545</v>
      </c>
      <c r="C29">
        <v>0.28123621900000001</v>
      </c>
      <c r="D29">
        <v>0.43715846400000002</v>
      </c>
      <c r="E29">
        <f t="shared" si="0"/>
        <v>-100.08932226855745</v>
      </c>
      <c r="F29">
        <f t="shared" si="1"/>
        <v>-32.950155334242019</v>
      </c>
    </row>
    <row r="30" spans="1:6" x14ac:dyDescent="0.3">
      <c r="A30">
        <v>-42</v>
      </c>
      <c r="B30">
        <v>0.83603713199999996</v>
      </c>
      <c r="C30">
        <v>0.29070219400000002</v>
      </c>
      <c r="D30">
        <v>0.46533229799999998</v>
      </c>
      <c r="E30">
        <f t="shared" si="0"/>
        <v>-92.021111893726186</v>
      </c>
      <c r="F30">
        <f t="shared" si="1"/>
        <v>-31.997070582058431</v>
      </c>
    </row>
    <row r="31" spans="1:6" x14ac:dyDescent="0.3">
      <c r="A31">
        <v>-40</v>
      </c>
      <c r="B31">
        <v>0.81871058600000002</v>
      </c>
      <c r="C31">
        <v>0.292912436</v>
      </c>
      <c r="D31">
        <v>0.49387779999999998</v>
      </c>
      <c r="E31">
        <f t="shared" si="0"/>
        <v>-84.905536021864762</v>
      </c>
      <c r="F31">
        <f t="shared" si="1"/>
        <v>-30.376897295975787</v>
      </c>
    </row>
    <row r="32" spans="1:6" x14ac:dyDescent="0.3">
      <c r="A32">
        <v>-38</v>
      </c>
      <c r="B32">
        <v>0.80247316899999999</v>
      </c>
      <c r="C32">
        <v>0.28701278400000002</v>
      </c>
      <c r="D32">
        <v>0.52312567799999998</v>
      </c>
      <c r="E32">
        <f t="shared" si="0"/>
        <v>-78.568703988745526</v>
      </c>
      <c r="F32">
        <f t="shared" si="1"/>
        <v>-28.100905224261478</v>
      </c>
    </row>
    <row r="33" spans="1:6" x14ac:dyDescent="0.3">
      <c r="A33">
        <v>-36</v>
      </c>
      <c r="B33">
        <v>0.78600176799999999</v>
      </c>
      <c r="C33">
        <v>0.27756617500000003</v>
      </c>
      <c r="D33">
        <v>0.55241129499999997</v>
      </c>
      <c r="E33">
        <f t="shared" si="0"/>
        <v>-72.876260590996239</v>
      </c>
      <c r="F33">
        <f t="shared" si="1"/>
        <v>-25.735291858206185</v>
      </c>
    </row>
    <row r="34" spans="1:6" x14ac:dyDescent="0.3">
      <c r="A34">
        <v>-34</v>
      </c>
      <c r="B34">
        <v>0.76772076899999997</v>
      </c>
      <c r="C34">
        <v>0.27107591399999997</v>
      </c>
      <c r="D34">
        <v>0.58062265700000004</v>
      </c>
      <c r="E34">
        <f t="shared" si="0"/>
        <v>-67.722723934152938</v>
      </c>
      <c r="F34">
        <f t="shared" si="1"/>
        <v>-23.91233900436551</v>
      </c>
    </row>
    <row r="35" spans="1:6" x14ac:dyDescent="0.3">
      <c r="A35">
        <v>-32</v>
      </c>
      <c r="B35">
        <v>0.74673577300000005</v>
      </c>
      <c r="C35">
        <v>0.27223490299999997</v>
      </c>
      <c r="D35">
        <v>0.60685570099999997</v>
      </c>
      <c r="E35">
        <f t="shared" si="0"/>
        <v>-63.0240964304896</v>
      </c>
      <c r="F35">
        <f t="shared" si="1"/>
        <v>-22.976478961879035</v>
      </c>
    </row>
    <row r="36" spans="1:6" x14ac:dyDescent="0.3">
      <c r="A36">
        <v>-30</v>
      </c>
      <c r="B36">
        <v>0.72295437500000004</v>
      </c>
      <c r="C36">
        <v>0.282113742</v>
      </c>
      <c r="D36">
        <v>0.63067329800000005</v>
      </c>
      <c r="E36">
        <f t="shared" si="0"/>
        <v>-58.712632525728445</v>
      </c>
      <c r="F36">
        <f t="shared" si="1"/>
        <v>-22.911045340176774</v>
      </c>
    </row>
    <row r="37" spans="1:6" x14ac:dyDescent="0.3">
      <c r="A37">
        <v>-28</v>
      </c>
      <c r="B37">
        <v>0.69883261799999996</v>
      </c>
      <c r="C37">
        <v>0.28978358500000001</v>
      </c>
      <c r="D37">
        <v>0.65395599699999996</v>
      </c>
      <c r="E37">
        <f t="shared" si="0"/>
        <v>-54.733062340962896</v>
      </c>
      <c r="F37">
        <f t="shared" si="1"/>
        <v>-22.696054269167963</v>
      </c>
    </row>
    <row r="38" spans="1:6" x14ac:dyDescent="0.3">
      <c r="A38">
        <v>-26</v>
      </c>
      <c r="B38">
        <v>0.67526239200000004</v>
      </c>
      <c r="C38">
        <v>0.29128495399999998</v>
      </c>
      <c r="D38">
        <v>0.67762362600000003</v>
      </c>
      <c r="E38">
        <f t="shared" si="0"/>
        <v>-51.039819546720835</v>
      </c>
      <c r="F38">
        <f t="shared" si="1"/>
        <v>-22.016821408935918</v>
      </c>
    </row>
    <row r="39" spans="1:6" x14ac:dyDescent="0.3">
      <c r="A39">
        <v>-24</v>
      </c>
      <c r="B39">
        <v>0.65019143099999999</v>
      </c>
      <c r="C39">
        <v>0.29611817200000001</v>
      </c>
      <c r="D39">
        <v>0.69968931099999998</v>
      </c>
      <c r="E39">
        <f t="shared" si="0"/>
        <v>-47.594975686376145</v>
      </c>
      <c r="F39">
        <f t="shared" si="1"/>
        <v>-21.676288743082729</v>
      </c>
    </row>
    <row r="40" spans="1:6" x14ac:dyDescent="0.3">
      <c r="A40">
        <v>-22</v>
      </c>
      <c r="B40">
        <v>0.62255588500000003</v>
      </c>
      <c r="C40">
        <v>0.30967258399999997</v>
      </c>
      <c r="D40">
        <v>0.718698171</v>
      </c>
      <c r="E40">
        <f t="shared" si="0"/>
        <v>-44.366677858794375</v>
      </c>
      <c r="F40">
        <f t="shared" si="1"/>
        <v>-22.068932455804251</v>
      </c>
    </row>
    <row r="41" spans="1:6" x14ac:dyDescent="0.3">
      <c r="A41">
        <v>-20</v>
      </c>
      <c r="B41">
        <v>0.59134861699999997</v>
      </c>
      <c r="C41">
        <v>0.33647242100000002</v>
      </c>
      <c r="D41">
        <v>0.73286637499999996</v>
      </c>
      <c r="E41">
        <f t="shared" si="0"/>
        <v>-41.327953147067262</v>
      </c>
      <c r="F41">
        <f t="shared" si="1"/>
        <v>-23.515259950913677</v>
      </c>
    </row>
    <row r="42" spans="1:6" x14ac:dyDescent="0.3">
      <c r="A42">
        <v>-18</v>
      </c>
      <c r="B42">
        <v>0.55992919100000005</v>
      </c>
      <c r="C42">
        <v>0.36100940500000001</v>
      </c>
      <c r="D42">
        <v>0.74575566400000004</v>
      </c>
      <c r="E42">
        <f t="shared" si="0"/>
        <v>-38.455782773488131</v>
      </c>
      <c r="F42">
        <f t="shared" si="1"/>
        <v>-24.794026603742825</v>
      </c>
    </row>
    <row r="43" spans="1:6" x14ac:dyDescent="0.3">
      <c r="A43">
        <v>-16</v>
      </c>
      <c r="B43">
        <v>0.53227452900000005</v>
      </c>
      <c r="C43">
        <v>0.36676752899999998</v>
      </c>
      <c r="D43">
        <v>0.76299764400000003</v>
      </c>
      <c r="E43">
        <f t="shared" si="0"/>
        <v>-35.730376663361476</v>
      </c>
      <c r="F43">
        <f t="shared" si="1"/>
        <v>-24.620268761837277</v>
      </c>
    </row>
    <row r="44" spans="1:6" x14ac:dyDescent="0.3">
      <c r="A44">
        <v>-14</v>
      </c>
      <c r="B44">
        <v>0.50660518300000001</v>
      </c>
      <c r="C44">
        <v>0.36071804200000002</v>
      </c>
      <c r="D44">
        <v>0.78309238400000003</v>
      </c>
      <c r="E44">
        <f t="shared" si="0"/>
        <v>-33.134600256901621</v>
      </c>
      <c r="F44">
        <f t="shared" si="1"/>
        <v>-23.592826382753866</v>
      </c>
    </row>
    <row r="45" spans="1:6" x14ac:dyDescent="0.3">
      <c r="A45">
        <v>-12</v>
      </c>
      <c r="B45">
        <v>0.48286850399999998</v>
      </c>
      <c r="C45">
        <v>0.34042386000000002</v>
      </c>
      <c r="D45">
        <v>0.80681447900000003</v>
      </c>
      <c r="E45">
        <f t="shared" si="0"/>
        <v>-30.653516456032527</v>
      </c>
      <c r="F45">
        <f t="shared" si="1"/>
        <v>-21.610828430706913</v>
      </c>
    </row>
    <row r="46" spans="1:6" x14ac:dyDescent="0.3">
      <c r="A46">
        <v>-10</v>
      </c>
      <c r="B46">
        <v>0.456924728</v>
      </c>
      <c r="C46">
        <v>0.32573482399999998</v>
      </c>
      <c r="D46">
        <v>0.82771771599999999</v>
      </c>
      <c r="E46">
        <f t="shared" si="0"/>
        <v>-28.274017234286823</v>
      </c>
      <c r="F46">
        <f t="shared" si="1"/>
        <v>-20.15612520665195</v>
      </c>
    </row>
    <row r="47" spans="1:6" x14ac:dyDescent="0.3">
      <c r="A47">
        <v>-8</v>
      </c>
      <c r="B47">
        <v>0.42980748099999999</v>
      </c>
      <c r="C47">
        <v>0.31228683600000001</v>
      </c>
      <c r="D47">
        <v>0.84719682600000001</v>
      </c>
      <c r="E47">
        <f t="shared" ref="E47:E78" si="2">-PH*B47/$D47</f>
        <v>-25.984523510444408</v>
      </c>
      <c r="F47">
        <f t="shared" ref="F47:F78" si="3">-PH*C47/$D47</f>
        <v>-18.879672855308669</v>
      </c>
    </row>
    <row r="48" spans="1:6" x14ac:dyDescent="0.3">
      <c r="A48">
        <v>-6</v>
      </c>
      <c r="B48">
        <v>0.40105810400000003</v>
      </c>
      <c r="C48">
        <v>0.30437888400000002</v>
      </c>
      <c r="D48">
        <v>0.86400572399999997</v>
      </c>
      <c r="E48">
        <f t="shared" si="2"/>
        <v>-23.774740414982166</v>
      </c>
      <c r="F48">
        <f t="shared" si="3"/>
        <v>-18.043592394038669</v>
      </c>
    </row>
    <row r="49" spans="1:6" x14ac:dyDescent="0.3">
      <c r="A49">
        <v>-4</v>
      </c>
      <c r="B49">
        <v>0.37177486999999998</v>
      </c>
      <c r="C49">
        <v>0.29526618999999998</v>
      </c>
      <c r="D49">
        <v>0.88011438099999995</v>
      </c>
      <c r="E49">
        <f t="shared" si="2"/>
        <v>-21.63545436086741</v>
      </c>
      <c r="F49">
        <f t="shared" si="3"/>
        <v>-17.183028476486875</v>
      </c>
    </row>
    <row r="50" spans="1:6" x14ac:dyDescent="0.3">
      <c r="A50">
        <v>-2</v>
      </c>
      <c r="B50">
        <v>0.34182646700000002</v>
      </c>
      <c r="C50">
        <v>0.28609812499999998</v>
      </c>
      <c r="D50">
        <v>0.89515503100000005</v>
      </c>
      <c r="E50">
        <f t="shared" si="2"/>
        <v>-19.558364542670788</v>
      </c>
      <c r="F50">
        <f t="shared" si="3"/>
        <v>-16.369743024388434</v>
      </c>
    </row>
    <row r="51" spans="1:6" x14ac:dyDescent="0.3">
      <c r="A51">
        <v>0</v>
      </c>
      <c r="B51">
        <v>0.311488494</v>
      </c>
      <c r="C51">
        <v>0.274351978</v>
      </c>
      <c r="D51">
        <v>0.90978344200000005</v>
      </c>
      <c r="E51">
        <f t="shared" si="2"/>
        <v>-17.535941485973741</v>
      </c>
      <c r="F51">
        <f t="shared" si="3"/>
        <v>-15.445258253324617</v>
      </c>
    </row>
    <row r="52" spans="1:6" x14ac:dyDescent="0.3">
      <c r="A52">
        <v>2</v>
      </c>
      <c r="B52">
        <v>0.28012324900000002</v>
      </c>
      <c r="C52">
        <v>0.26731574000000002</v>
      </c>
      <c r="D52">
        <v>0.921994176</v>
      </c>
      <c r="E52">
        <f t="shared" si="2"/>
        <v>-15.561307482725391</v>
      </c>
      <c r="F52">
        <f t="shared" si="3"/>
        <v>-14.849829280368924</v>
      </c>
    </row>
    <row r="53" spans="1:6" x14ac:dyDescent="0.3">
      <c r="A53">
        <v>4</v>
      </c>
      <c r="B53">
        <v>0.24851200400000001</v>
      </c>
      <c r="C53">
        <v>0.256766773</v>
      </c>
      <c r="D53">
        <v>0.93397677099999998</v>
      </c>
      <c r="E53">
        <f t="shared" si="2"/>
        <v>-13.628134265385551</v>
      </c>
      <c r="F53">
        <f t="shared" si="3"/>
        <v>-14.080817026986647</v>
      </c>
    </row>
    <row r="54" spans="1:6" x14ac:dyDescent="0.3">
      <c r="A54">
        <v>6</v>
      </c>
      <c r="B54">
        <v>0.21600095899999999</v>
      </c>
      <c r="C54">
        <v>0.25276008300000002</v>
      </c>
      <c r="D54">
        <v>0.94310971099999996</v>
      </c>
      <c r="E54">
        <f t="shared" si="2"/>
        <v>-11.730555259960767</v>
      </c>
      <c r="F54">
        <f t="shared" si="3"/>
        <v>-13.726865542035718</v>
      </c>
    </row>
    <row r="55" spans="1:6" x14ac:dyDescent="0.3">
      <c r="A55">
        <v>8</v>
      </c>
      <c r="B55">
        <v>0.18342520100000001</v>
      </c>
      <c r="C55">
        <v>0.24304959300000001</v>
      </c>
      <c r="D55">
        <v>0.95251356499999995</v>
      </c>
      <c r="E55">
        <f t="shared" si="2"/>
        <v>-9.8630887601015296</v>
      </c>
      <c r="F55">
        <f t="shared" si="3"/>
        <v>-13.069194940479044</v>
      </c>
    </row>
    <row r="56" spans="1:6" x14ac:dyDescent="0.3">
      <c r="A56">
        <v>10</v>
      </c>
      <c r="B56">
        <v>0.150886404</v>
      </c>
      <c r="C56">
        <v>0.22095957999999999</v>
      </c>
      <c r="D56">
        <v>0.96354042799999995</v>
      </c>
      <c r="E56">
        <f t="shared" si="2"/>
        <v>-8.0205707485455129</v>
      </c>
      <c r="F56">
        <f t="shared" si="3"/>
        <v>-11.745405132452504</v>
      </c>
    </row>
    <row r="57" spans="1:6" x14ac:dyDescent="0.3">
      <c r="A57">
        <v>12</v>
      </c>
      <c r="B57">
        <v>0.117811847</v>
      </c>
      <c r="C57">
        <v>0.195783549</v>
      </c>
      <c r="D57">
        <v>0.97354464200000002</v>
      </c>
      <c r="E57">
        <f t="shared" si="2"/>
        <v>-6.1980946055361166</v>
      </c>
      <c r="F57">
        <f t="shared" si="3"/>
        <v>-10.300194673203078</v>
      </c>
    </row>
    <row r="58" spans="1:6" x14ac:dyDescent="0.3">
      <c r="A58">
        <v>14</v>
      </c>
      <c r="B58">
        <v>8.4132932999999993E-2</v>
      </c>
      <c r="C58">
        <v>0.17273713199999999</v>
      </c>
      <c r="D58">
        <v>0.98136819399999997</v>
      </c>
      <c r="E58">
        <f t="shared" si="2"/>
        <v>-4.3909567354576629</v>
      </c>
      <c r="F58">
        <f t="shared" si="3"/>
        <v>-9.0152719770156988</v>
      </c>
    </row>
    <row r="59" spans="1:6" x14ac:dyDescent="0.3">
      <c r="A59">
        <v>16</v>
      </c>
      <c r="B59">
        <v>5.0062611E-2</v>
      </c>
      <c r="C59">
        <v>0.14441146599999999</v>
      </c>
      <c r="D59">
        <v>0.98825050599999997</v>
      </c>
      <c r="E59">
        <f t="shared" si="2"/>
        <v>-2.5946068365022978</v>
      </c>
      <c r="F59">
        <f t="shared" si="3"/>
        <v>-7.4844473643797587</v>
      </c>
    </row>
    <row r="60" spans="1:6" x14ac:dyDescent="0.3">
      <c r="A60">
        <v>18</v>
      </c>
      <c r="B60">
        <v>1.5553431E-2</v>
      </c>
      <c r="C60">
        <v>0.139636282</v>
      </c>
      <c r="D60">
        <v>0.99008070400000003</v>
      </c>
      <c r="E60">
        <f t="shared" si="2"/>
        <v>-0.80460127692403838</v>
      </c>
      <c r="F60">
        <f t="shared" si="3"/>
        <v>-7.2235849956273395</v>
      </c>
    </row>
    <row r="61" spans="1:6" x14ac:dyDescent="0.3">
      <c r="A61">
        <v>20</v>
      </c>
      <c r="B61">
        <v>-1.9015106E-2</v>
      </c>
      <c r="C61">
        <v>0.13749813799999999</v>
      </c>
      <c r="D61">
        <v>0.99031948800000003</v>
      </c>
      <c r="E61">
        <f t="shared" si="2"/>
        <v>0.98344150319050871</v>
      </c>
      <c r="F61">
        <f t="shared" si="3"/>
        <v>-7.1112606745718896</v>
      </c>
    </row>
    <row r="62" spans="1:6" x14ac:dyDescent="0.3">
      <c r="A62">
        <v>22</v>
      </c>
      <c r="B62">
        <v>-5.3566509999999998E-2</v>
      </c>
      <c r="C62">
        <v>0.13732007399999999</v>
      </c>
      <c r="D62">
        <v>0.98907725999999996</v>
      </c>
      <c r="E62">
        <f t="shared" si="2"/>
        <v>2.7738836574845234</v>
      </c>
      <c r="F62">
        <f t="shared" si="3"/>
        <v>-7.1109711854135238</v>
      </c>
    </row>
    <row r="63" spans="1:6" x14ac:dyDescent="0.3">
      <c r="A63">
        <v>24</v>
      </c>
      <c r="B63">
        <v>-8.8072022E-2</v>
      </c>
      <c r="C63">
        <v>0.13570001000000001</v>
      </c>
      <c r="D63">
        <v>0.98682765800000005</v>
      </c>
      <c r="E63">
        <f t="shared" si="2"/>
        <v>4.5711109357152653</v>
      </c>
      <c r="F63">
        <f t="shared" si="3"/>
        <v>-7.0430970653503433</v>
      </c>
    </row>
    <row r="64" spans="1:6" x14ac:dyDescent="0.3">
      <c r="A64">
        <v>26</v>
      </c>
      <c r="B64">
        <v>-0.12244842</v>
      </c>
      <c r="C64">
        <v>0.13627407599999999</v>
      </c>
      <c r="D64">
        <v>0.98307464600000005</v>
      </c>
      <c r="E64">
        <f t="shared" si="2"/>
        <v>6.3795757296030793</v>
      </c>
      <c r="F64">
        <f t="shared" si="3"/>
        <v>-7.099893880408465</v>
      </c>
    </row>
    <row r="65" spans="1:6" x14ac:dyDescent="0.3">
      <c r="A65">
        <v>28</v>
      </c>
      <c r="B65">
        <v>-0.15670389000000001</v>
      </c>
      <c r="C65">
        <v>0.13529363999999999</v>
      </c>
      <c r="D65">
        <v>0.97833507600000003</v>
      </c>
      <c r="E65">
        <f t="shared" si="2"/>
        <v>8.2038414812346545</v>
      </c>
      <c r="F65">
        <f t="shared" si="3"/>
        <v>-7.0829612205493309</v>
      </c>
    </row>
    <row r="66" spans="1:6" x14ac:dyDescent="0.3">
      <c r="A66">
        <v>30</v>
      </c>
      <c r="B66">
        <v>-0.19061646900000001</v>
      </c>
      <c r="C66">
        <v>0.14034654799999999</v>
      </c>
      <c r="D66">
        <v>0.971580263</v>
      </c>
      <c r="E66">
        <f t="shared" si="2"/>
        <v>10.048629728163911</v>
      </c>
      <c r="F66">
        <f t="shared" si="3"/>
        <v>-7.3985763238431561</v>
      </c>
    </row>
    <row r="67" spans="1:6" x14ac:dyDescent="0.3">
      <c r="A67">
        <v>32</v>
      </c>
      <c r="B67">
        <v>-0.224547416</v>
      </c>
      <c r="C67">
        <v>0.135936904</v>
      </c>
      <c r="D67">
        <v>0.96493503199999997</v>
      </c>
      <c r="E67">
        <f t="shared" si="2"/>
        <v>11.918870333586609</v>
      </c>
      <c r="F67">
        <f t="shared" si="3"/>
        <v>-7.21546638650792</v>
      </c>
    </row>
    <row r="68" spans="1:6" x14ac:dyDescent="0.3">
      <c r="A68">
        <v>34</v>
      </c>
      <c r="B68">
        <v>-0.25852068900000003</v>
      </c>
      <c r="C68">
        <v>0.123177139</v>
      </c>
      <c r="D68">
        <v>0.95812026699999997</v>
      </c>
      <c r="E68">
        <f t="shared" si="2"/>
        <v>13.819756309268369</v>
      </c>
      <c r="F68">
        <f t="shared" si="3"/>
        <v>-6.5846878655536791</v>
      </c>
    </row>
    <row r="69" spans="1:6" x14ac:dyDescent="0.3">
      <c r="A69">
        <v>36</v>
      </c>
      <c r="B69">
        <v>-0.291795427</v>
      </c>
      <c r="C69">
        <v>0.123333021</v>
      </c>
      <c r="D69">
        <v>0.948495859</v>
      </c>
      <c r="E69">
        <f t="shared" si="2"/>
        <v>15.756804597934631</v>
      </c>
      <c r="F69">
        <f t="shared" si="3"/>
        <v>-6.6599203844615715</v>
      </c>
    </row>
    <row r="70" spans="1:6" x14ac:dyDescent="0.3">
      <c r="A70">
        <v>38</v>
      </c>
      <c r="B70">
        <v>-0.32494372900000001</v>
      </c>
      <c r="C70">
        <v>0.117693387</v>
      </c>
      <c r="D70">
        <v>0.93838149999999998</v>
      </c>
      <c r="E70">
        <f t="shared" si="2"/>
        <v>17.735924443650198</v>
      </c>
      <c r="F70">
        <f t="shared" si="3"/>
        <v>-6.4238846084925747</v>
      </c>
    </row>
    <row r="71" spans="1:6" x14ac:dyDescent="0.3">
      <c r="A71">
        <v>40</v>
      </c>
      <c r="B71">
        <v>-0.35711322099999998</v>
      </c>
      <c r="C71">
        <v>0.126316702</v>
      </c>
      <c r="D71">
        <v>0.92548054400000002</v>
      </c>
      <c r="E71">
        <f t="shared" si="2"/>
        <v>19.763494753987946</v>
      </c>
      <c r="F71">
        <f t="shared" si="3"/>
        <v>-6.9906666303963547</v>
      </c>
    </row>
    <row r="72" spans="1:6" x14ac:dyDescent="0.3">
      <c r="A72">
        <v>42</v>
      </c>
      <c r="B72">
        <v>-0.38936787899999997</v>
      </c>
      <c r="C72">
        <v>0.122796081</v>
      </c>
      <c r="D72">
        <v>0.91286021799999995</v>
      </c>
      <c r="E72">
        <f t="shared" si="2"/>
        <v>21.846453633512624</v>
      </c>
      <c r="F72">
        <f t="shared" si="3"/>
        <v>-6.8897796521719776</v>
      </c>
    </row>
    <row r="73" spans="1:6" x14ac:dyDescent="0.3">
      <c r="A73">
        <v>44</v>
      </c>
      <c r="B73">
        <v>-0.420867832</v>
      </c>
      <c r="C73">
        <v>0.12508388400000001</v>
      </c>
      <c r="D73">
        <v>0.89845661499999996</v>
      </c>
      <c r="E73">
        <f t="shared" si="2"/>
        <v>23.992401986087451</v>
      </c>
      <c r="F73">
        <f t="shared" si="3"/>
        <v>-7.1306538507536317</v>
      </c>
    </row>
    <row r="74" spans="1:6" x14ac:dyDescent="0.3">
      <c r="A74">
        <v>46</v>
      </c>
      <c r="B74">
        <v>-0.45224182499999999</v>
      </c>
      <c r="C74">
        <v>0.120204413</v>
      </c>
      <c r="D74">
        <v>0.88375801600000004</v>
      </c>
      <c r="E74">
        <f t="shared" si="2"/>
        <v>26.20972511277952</v>
      </c>
      <c r="F74">
        <f t="shared" si="3"/>
        <v>-6.9664600837682826</v>
      </c>
    </row>
    <row r="75" spans="1:6" x14ac:dyDescent="0.3">
      <c r="A75">
        <v>48</v>
      </c>
      <c r="B75">
        <v>-0.48297648599999998</v>
      </c>
      <c r="C75">
        <v>0.117325941</v>
      </c>
      <c r="D75">
        <v>0.867737482</v>
      </c>
      <c r="E75">
        <f t="shared" si="2"/>
        <v>28.507736586160167</v>
      </c>
      <c r="F75">
        <f t="shared" si="3"/>
        <v>-6.925175692199991</v>
      </c>
    </row>
    <row r="76" spans="1:6" x14ac:dyDescent="0.3">
      <c r="A76">
        <v>50</v>
      </c>
      <c r="B76">
        <v>-0.51263600099999995</v>
      </c>
      <c r="C76">
        <v>0.12261074199999999</v>
      </c>
      <c r="D76">
        <v>0.84980641099999998</v>
      </c>
      <c r="E76">
        <f t="shared" si="2"/>
        <v>30.896850125430277</v>
      </c>
      <c r="F76">
        <f t="shared" si="3"/>
        <v>-7.3898159941010446</v>
      </c>
    </row>
    <row r="77" spans="1:6" x14ac:dyDescent="0.3">
      <c r="A77">
        <v>52</v>
      </c>
      <c r="B77">
        <v>-0.54150420799999999</v>
      </c>
      <c r="C77">
        <v>0.129489613</v>
      </c>
      <c r="D77">
        <v>0.83066577699999999</v>
      </c>
      <c r="E77">
        <f t="shared" si="2"/>
        <v>33.388785709131582</v>
      </c>
      <c r="F77">
        <f t="shared" si="3"/>
        <v>-7.9842425527658678</v>
      </c>
    </row>
    <row r="78" spans="1:6" x14ac:dyDescent="0.3">
      <c r="A78">
        <v>54</v>
      </c>
      <c r="B78">
        <v>-0.56996661000000004</v>
      </c>
      <c r="C78">
        <v>0.132093769</v>
      </c>
      <c r="D78">
        <v>0.81098045600000002</v>
      </c>
      <c r="E78">
        <f t="shared" si="2"/>
        <v>35.99681974618214</v>
      </c>
      <c r="F78">
        <f t="shared" si="3"/>
        <v>-8.3425160506978155</v>
      </c>
    </row>
    <row r="79" spans="1:6" x14ac:dyDescent="0.3">
      <c r="A79">
        <v>56</v>
      </c>
      <c r="B79">
        <v>-0.597247007</v>
      </c>
      <c r="C79">
        <v>0.14023768</v>
      </c>
      <c r="D79">
        <v>0.78970209899999999</v>
      </c>
      <c r="E79">
        <f t="shared" ref="E79:E106" si="4">-PH*B79/$D79</f>
        <v>38.736091394232425</v>
      </c>
      <c r="F79">
        <f t="shared" ref="F79:F106" si="5">-PH*C79/$D79</f>
        <v>-9.0954990577208896</v>
      </c>
    </row>
    <row r="80" spans="1:6" x14ac:dyDescent="0.3">
      <c r="A80">
        <v>58</v>
      </c>
      <c r="B80">
        <v>-0.62278684399999995</v>
      </c>
      <c r="C80">
        <v>0.15767378300000001</v>
      </c>
      <c r="D80">
        <v>0.76633903999999997</v>
      </c>
      <c r="E80">
        <f t="shared" si="4"/>
        <v>41.623978280398646</v>
      </c>
      <c r="F80">
        <f t="shared" si="5"/>
        <v>-10.538132239319252</v>
      </c>
    </row>
    <row r="81" spans="1:6" x14ac:dyDescent="0.3">
      <c r="A81">
        <v>60</v>
      </c>
      <c r="B81">
        <v>-0.64856085500000005</v>
      </c>
      <c r="C81">
        <v>0.163208872</v>
      </c>
      <c r="D81">
        <v>0.74345926699999998</v>
      </c>
      <c r="E81">
        <f t="shared" si="4"/>
        <v>44.680565430918698</v>
      </c>
      <c r="F81">
        <f t="shared" si="5"/>
        <v>-11.243763215253615</v>
      </c>
    </row>
    <row r="82" spans="1:6" x14ac:dyDescent="0.3">
      <c r="A82">
        <v>62</v>
      </c>
      <c r="B82">
        <v>-0.67473495999999999</v>
      </c>
      <c r="C82">
        <v>0.157599673</v>
      </c>
      <c r="D82">
        <v>0.72103750099999997</v>
      </c>
      <c r="E82">
        <f t="shared" si="4"/>
        <v>47.929231664878934</v>
      </c>
      <c r="F82">
        <f t="shared" si="5"/>
        <v>-11.194960518313984</v>
      </c>
    </row>
    <row r="83" spans="1:6" x14ac:dyDescent="0.3">
      <c r="A83">
        <v>64</v>
      </c>
      <c r="B83">
        <v>-0.70043900299999995</v>
      </c>
      <c r="C83">
        <v>0.148941674</v>
      </c>
      <c r="D83">
        <v>0.69799826700000001</v>
      </c>
      <c r="E83">
        <f t="shared" si="4"/>
        <v>51.397392152762947</v>
      </c>
      <c r="F83">
        <f t="shared" si="5"/>
        <v>-10.929165271607495</v>
      </c>
    </row>
    <row r="84" spans="1:6" x14ac:dyDescent="0.3">
      <c r="A84">
        <v>66</v>
      </c>
      <c r="B84">
        <v>-0.72470663300000004</v>
      </c>
      <c r="C84">
        <v>0.14587755899999999</v>
      </c>
      <c r="D84">
        <v>0.673438961</v>
      </c>
      <c r="E84">
        <f t="shared" si="4"/>
        <v>55.117448505234947</v>
      </c>
      <c r="F84">
        <f t="shared" si="5"/>
        <v>-11.094694708350865</v>
      </c>
    </row>
    <row r="85" spans="1:6" x14ac:dyDescent="0.3">
      <c r="A85">
        <v>68</v>
      </c>
      <c r="B85">
        <v>-0.74771174399999996</v>
      </c>
      <c r="C85">
        <v>0.14637999800000001</v>
      </c>
      <c r="D85">
        <v>0.64768822999999998</v>
      </c>
      <c r="E85">
        <f t="shared" si="4"/>
        <v>59.128015632835321</v>
      </c>
      <c r="F85">
        <f t="shared" si="5"/>
        <v>-11.575528777676126</v>
      </c>
    </row>
    <row r="86" spans="1:6" x14ac:dyDescent="0.3">
      <c r="A86">
        <v>70</v>
      </c>
      <c r="B86">
        <v>-0.77020538599999999</v>
      </c>
      <c r="C86">
        <v>0.14335098499999999</v>
      </c>
      <c r="D86">
        <v>0.62147740100000004</v>
      </c>
      <c r="E86">
        <f t="shared" si="4"/>
        <v>63.47552733206183</v>
      </c>
      <c r="F86">
        <f t="shared" si="5"/>
        <v>-11.814094697132493</v>
      </c>
    </row>
    <row r="87" spans="1:6" x14ac:dyDescent="0.3">
      <c r="A87">
        <v>72</v>
      </c>
      <c r="B87">
        <v>-0.79210250999999998</v>
      </c>
      <c r="C87">
        <v>0.137378853</v>
      </c>
      <c r="D87">
        <v>0.59472738700000005</v>
      </c>
      <c r="E87">
        <f t="shared" si="4"/>
        <v>68.216362607223772</v>
      </c>
      <c r="F87">
        <f t="shared" si="5"/>
        <v>-11.831152574952061</v>
      </c>
    </row>
    <row r="88" spans="1:6" x14ac:dyDescent="0.3">
      <c r="A88">
        <v>74</v>
      </c>
      <c r="B88">
        <v>-0.81248657599999996</v>
      </c>
      <c r="C88">
        <v>0.136400296</v>
      </c>
      <c r="D88">
        <v>0.56679848600000005</v>
      </c>
      <c r="E88">
        <f t="shared" si="4"/>
        <v>73.419702404513927</v>
      </c>
      <c r="F88">
        <f t="shared" si="5"/>
        <v>-12.325704123642794</v>
      </c>
    </row>
    <row r="89" spans="1:6" x14ac:dyDescent="0.3">
      <c r="A89">
        <v>76</v>
      </c>
      <c r="B89">
        <v>-0.832266336</v>
      </c>
      <c r="C89">
        <v>0.132059168</v>
      </c>
      <c r="D89">
        <v>0.53841723900000005</v>
      </c>
      <c r="E89">
        <f t="shared" si="4"/>
        <v>79.171428098721918</v>
      </c>
      <c r="F89">
        <f t="shared" si="5"/>
        <v>-12.562460443058264</v>
      </c>
    </row>
    <row r="90" spans="1:6" x14ac:dyDescent="0.3">
      <c r="A90">
        <v>78</v>
      </c>
      <c r="B90">
        <v>-0.85147595200000004</v>
      </c>
      <c r="C90">
        <v>0.123688074</v>
      </c>
      <c r="D90">
        <v>0.50959784500000005</v>
      </c>
      <c r="E90">
        <f t="shared" si="4"/>
        <v>85.579532780102795</v>
      </c>
      <c r="F90">
        <f t="shared" si="5"/>
        <v>-12.431552010984779</v>
      </c>
    </row>
    <row r="91" spans="1:6" x14ac:dyDescent="0.3">
      <c r="A91">
        <v>80</v>
      </c>
      <c r="B91">
        <v>-0.86838663800000004</v>
      </c>
      <c r="C91">
        <v>0.126901876</v>
      </c>
      <c r="D91">
        <v>0.47937517800000001</v>
      </c>
      <c r="E91">
        <f t="shared" si="4"/>
        <v>92.7817792954379</v>
      </c>
      <c r="F91">
        <f t="shared" si="5"/>
        <v>-13.558686115123095</v>
      </c>
    </row>
    <row r="92" spans="1:6" x14ac:dyDescent="0.3">
      <c r="A92">
        <v>82</v>
      </c>
      <c r="B92">
        <v>-0.88391450000000005</v>
      </c>
      <c r="C92">
        <v>0.132668118</v>
      </c>
      <c r="D92">
        <v>0.44843541999999997</v>
      </c>
      <c r="E92">
        <f t="shared" si="4"/>
        <v>100.95677224392557</v>
      </c>
      <c r="F92">
        <f t="shared" si="5"/>
        <v>-15.152760785071679</v>
      </c>
    </row>
    <row r="93" spans="1:6" x14ac:dyDescent="0.3">
      <c r="A93">
        <v>84</v>
      </c>
      <c r="B93">
        <v>-0.89958795899999999</v>
      </c>
      <c r="C93">
        <v>0.12795611600000001</v>
      </c>
      <c r="D93">
        <v>0.41757482800000001</v>
      </c>
      <c r="E93">
        <f t="shared" si="4"/>
        <v>110.34036848388442</v>
      </c>
      <c r="F93">
        <f t="shared" si="5"/>
        <v>-15.694657590683313</v>
      </c>
    </row>
    <row r="94" spans="1:6" x14ac:dyDescent="0.3">
      <c r="A94">
        <v>86</v>
      </c>
      <c r="B94">
        <v>-0.91471865299999999</v>
      </c>
      <c r="C94">
        <v>0.118282654</v>
      </c>
      <c r="D94">
        <v>0.386392287</v>
      </c>
      <c r="E94">
        <f t="shared" si="4"/>
        <v>121.2506830446669</v>
      </c>
      <c r="F94">
        <f t="shared" si="5"/>
        <v>-15.678976855669305</v>
      </c>
    </row>
    <row r="95" spans="1:6" x14ac:dyDescent="0.3">
      <c r="A95">
        <v>88</v>
      </c>
      <c r="B95">
        <v>-0.92758698699999997</v>
      </c>
      <c r="C95">
        <v>0.118814691</v>
      </c>
      <c r="D95">
        <v>0.35421102700000001</v>
      </c>
      <c r="E95">
        <f t="shared" si="4"/>
        <v>134.12745288018803</v>
      </c>
      <c r="F95">
        <f t="shared" si="5"/>
        <v>-17.180396115859484</v>
      </c>
    </row>
    <row r="96" spans="1:6" x14ac:dyDescent="0.3">
      <c r="A96">
        <v>90</v>
      </c>
      <c r="B96">
        <v>-0.938680348</v>
      </c>
      <c r="C96">
        <v>0.124870892</v>
      </c>
      <c r="D96">
        <v>0.321382116</v>
      </c>
      <c r="E96">
        <f t="shared" si="4"/>
        <v>149.59639464385438</v>
      </c>
      <c r="F96">
        <f t="shared" si="5"/>
        <v>-19.900528735861123</v>
      </c>
    </row>
    <row r="97" spans="1:6" x14ac:dyDescent="0.3">
      <c r="A97">
        <v>92</v>
      </c>
      <c r="B97">
        <v>-0.94829414400000001</v>
      </c>
      <c r="C97">
        <v>0.13314901500000001</v>
      </c>
      <c r="D97">
        <v>0.28811378999999998</v>
      </c>
      <c r="E97">
        <f t="shared" si="4"/>
        <v>168.5792550393403</v>
      </c>
      <c r="F97">
        <f t="shared" si="5"/>
        <v>-23.670041516065659</v>
      </c>
    </row>
    <row r="98" spans="1:6" x14ac:dyDescent="0.3">
      <c r="A98">
        <v>94</v>
      </c>
      <c r="B98">
        <v>-0.95672258099999996</v>
      </c>
      <c r="C98">
        <v>0.140992811</v>
      </c>
      <c r="D98">
        <v>0.25456419600000002</v>
      </c>
      <c r="E98">
        <f t="shared" si="4"/>
        <v>192.49249901340289</v>
      </c>
      <c r="F98">
        <f t="shared" si="5"/>
        <v>-28.367741152243589</v>
      </c>
    </row>
    <row r="99" spans="1:6" x14ac:dyDescent="0.3">
      <c r="A99">
        <v>96</v>
      </c>
      <c r="B99">
        <v>-0.96444768599999997</v>
      </c>
      <c r="C99">
        <v>0.145083249</v>
      </c>
      <c r="D99">
        <v>0.220888007</v>
      </c>
      <c r="E99">
        <f t="shared" si="4"/>
        <v>223.63081461898111</v>
      </c>
      <c r="F99">
        <f t="shared" si="5"/>
        <v>-33.641104263521946</v>
      </c>
    </row>
    <row r="100" spans="1:6" x14ac:dyDescent="0.3">
      <c r="A100">
        <v>98</v>
      </c>
      <c r="B100">
        <v>-0.97099162900000002</v>
      </c>
      <c r="C100">
        <v>0.149038321</v>
      </c>
      <c r="D100">
        <v>0.18698351599999999</v>
      </c>
      <c r="E100">
        <f t="shared" si="4"/>
        <v>265.97282800167613</v>
      </c>
      <c r="F100">
        <f t="shared" si="5"/>
        <v>-40.824392850653084</v>
      </c>
    </row>
    <row r="101" spans="1:6" x14ac:dyDescent="0.3">
      <c r="A101">
        <v>100</v>
      </c>
      <c r="B101">
        <v>-0.97644392400000002</v>
      </c>
      <c r="C101">
        <v>0.15223896100000001</v>
      </c>
      <c r="D101">
        <v>0.152907038</v>
      </c>
      <c r="E101">
        <f t="shared" si="4"/>
        <v>327.07318408365268</v>
      </c>
      <c r="F101">
        <f t="shared" si="5"/>
        <v>-50.994512323737936</v>
      </c>
    </row>
    <row r="102" spans="1:6" x14ac:dyDescent="0.3">
      <c r="A102">
        <v>102</v>
      </c>
      <c r="B102">
        <v>-0.98053376699999995</v>
      </c>
      <c r="C102">
        <v>0.15644136</v>
      </c>
      <c r="D102">
        <v>0.118657624</v>
      </c>
      <c r="E102">
        <f t="shared" si="4"/>
        <v>423.24517274900785</v>
      </c>
      <c r="F102">
        <f t="shared" si="5"/>
        <v>-67.527557608620043</v>
      </c>
    </row>
    <row r="103" spans="1:6" x14ac:dyDescent="0.3">
      <c r="A103">
        <v>104</v>
      </c>
      <c r="B103">
        <v>-0.98311663999999999</v>
      </c>
      <c r="C103">
        <v>0.16241328899999999</v>
      </c>
      <c r="D103">
        <v>8.4282827000000005E-2</v>
      </c>
      <c r="E103">
        <f t="shared" si="4"/>
        <v>597.4355477664767</v>
      </c>
      <c r="F103">
        <f t="shared" si="5"/>
        <v>-98.697823157860569</v>
      </c>
    </row>
    <row r="104" spans="1:6" x14ac:dyDescent="0.3">
      <c r="A104">
        <v>106</v>
      </c>
      <c r="B104">
        <v>-0.98498740100000004</v>
      </c>
      <c r="C104">
        <v>0.165257612</v>
      </c>
      <c r="D104">
        <v>4.9897309000000001E-2</v>
      </c>
      <c r="E104">
        <f t="shared" si="4"/>
        <v>1011.0640255689268</v>
      </c>
      <c r="F104">
        <f t="shared" si="5"/>
        <v>-169.63265344815085</v>
      </c>
    </row>
    <row r="105" spans="1:6" x14ac:dyDescent="0.3">
      <c r="A105">
        <v>108</v>
      </c>
      <c r="B105">
        <v>-0.98643220300000001</v>
      </c>
      <c r="C105">
        <v>0.163436162</v>
      </c>
      <c r="D105">
        <v>1.5496115E-2</v>
      </c>
      <c r="E105">
        <f t="shared" si="4"/>
        <v>3260.3897425857062</v>
      </c>
      <c r="F105">
        <f t="shared" si="5"/>
        <v>-540.19484008307029</v>
      </c>
    </row>
    <row r="106" spans="1:6" x14ac:dyDescent="0.3">
      <c r="A106">
        <v>110</v>
      </c>
      <c r="B106">
        <v>-0.98738948500000001</v>
      </c>
      <c r="C106">
        <v>0.15717050199999999</v>
      </c>
      <c r="D106">
        <v>-1.8958847000000001E-2</v>
      </c>
      <c r="E106">
        <f t="shared" si="4"/>
        <v>-2667.483141071953</v>
      </c>
      <c r="F106">
        <f t="shared" si="5"/>
        <v>424.6041412511251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Arbeitsblätter</vt:lpstr>
      </vt:variant>
      <vt:variant>
        <vt:i4>3</vt:i4>
      </vt:variant>
      <vt:variant>
        <vt:lpstr>Diagramme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10" baseType="lpstr">
      <vt:lpstr>Grundlagen</vt:lpstr>
      <vt:lpstr>Eulerdaten</vt:lpstr>
      <vt:lpstr>Skyplot</vt:lpstr>
      <vt:lpstr>Sundial1</vt:lpstr>
      <vt:lpstr>Erhebungswinkel</vt:lpstr>
      <vt:lpstr>lat</vt:lpstr>
      <vt:lpstr>lon</vt:lpstr>
      <vt:lpstr>PH</vt:lpstr>
      <vt:lpstr>PL</vt:lpstr>
      <vt:lpstr>wa</vt:lpstr>
    </vt:vector>
  </TitlesOfParts>
  <Company>Bundesamt fuer Landestopografie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Scherrer Markus</dc:creator>
  <cp:lastModifiedBy>Scherrer Markus</cp:lastModifiedBy>
  <cp:lastPrinted>2016-11-23T07:37:28Z</cp:lastPrinted>
  <dcterms:created xsi:type="dcterms:W3CDTF">2016-09-27T14:53:16Z</dcterms:created>
  <dcterms:modified xsi:type="dcterms:W3CDTF">2016-11-23T07:37:56Z</dcterms:modified>
</cp:coreProperties>
</file>