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lang/Desktop/suunnattava-suuntamikrofoni/pcb/ESP-32-DSP_board/"/>
    </mc:Choice>
  </mc:AlternateContent>
  <xr:revisionPtr revIDLastSave="0" documentId="13_ncr:1_{963294BB-627C-7E4D-8050-48569D9CE9F0}" xr6:coauthVersionLast="47" xr6:coauthVersionMax="47" xr10:uidLastSave="{00000000-0000-0000-0000-000000000000}"/>
  <bookViews>
    <workbookView xWindow="5400" yWindow="880" windowWidth="35720" windowHeight="24120" xr2:uid="{9259DFBC-D495-B44E-BE0B-197FFC43B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<sst xmlns="http://schemas.openxmlformats.org/spreadsheetml/2006/main" count="103" uniqueCount="100">
  <si>
    <t>Designator</t>
  </si>
  <si>
    <t>Footprint</t>
  </si>
  <si>
    <t>Quantity</t>
  </si>
  <si>
    <t>Value</t>
  </si>
  <si>
    <t>22u</t>
  </si>
  <si>
    <t>C10, C2, C29, C38, C39, C7, C8</t>
  </si>
  <si>
    <t>10u</t>
  </si>
  <si>
    <t>100n</t>
  </si>
  <si>
    <t>C13</t>
  </si>
  <si>
    <t>4.7u</t>
  </si>
  <si>
    <t>C16, C18, C30</t>
  </si>
  <si>
    <t>1u</t>
  </si>
  <si>
    <t>C17</t>
  </si>
  <si>
    <t>C19, C20, C21, C22, C23, C24, C25, C26</t>
  </si>
  <si>
    <t>1n</t>
  </si>
  <si>
    <t>C27, C28</t>
  </si>
  <si>
    <t>3.3p</t>
  </si>
  <si>
    <t>C33, C34</t>
  </si>
  <si>
    <t>D1</t>
  </si>
  <si>
    <t>LED</t>
  </si>
  <si>
    <t>J1</t>
  </si>
  <si>
    <t>USB_C_Receptacle_G-Switch_GT-USB-7010ASV</t>
  </si>
  <si>
    <t>USB_C_Receptacle_USB2.0</t>
  </si>
  <si>
    <t>J5</t>
  </si>
  <si>
    <t>microSD_HC_Hirose_DM3D-SF</t>
  </si>
  <si>
    <t>SD_Card</t>
  </si>
  <si>
    <t>J8</t>
  </si>
  <si>
    <t>Jack_3.5mm_Switronic_ST-005-G_horizontal</t>
  </si>
  <si>
    <t>AudioJack3</t>
  </si>
  <si>
    <t>L1, L2, L4</t>
  </si>
  <si>
    <t>2.2n</t>
  </si>
  <si>
    <t>R1, R13</t>
  </si>
  <si>
    <t>10k</t>
  </si>
  <si>
    <t>R14</t>
  </si>
  <si>
    <t>R3</t>
  </si>
  <si>
    <t>1k</t>
  </si>
  <si>
    <t>R5, R8, R9</t>
  </si>
  <si>
    <t>4.7k</t>
  </si>
  <si>
    <t>R6, R7</t>
  </si>
  <si>
    <t>5.1k</t>
  </si>
  <si>
    <t>RV1, RV2</t>
  </si>
  <si>
    <t>Potentiometer_Bourns_3214J_Horizontal</t>
  </si>
  <si>
    <t>SW1</t>
  </si>
  <si>
    <t>SW_Push_SPST_NO_Alps_SKRK</t>
  </si>
  <si>
    <t>Reset</t>
  </si>
  <si>
    <t>SW2</t>
  </si>
  <si>
    <t>Boot</t>
  </si>
  <si>
    <t>U1</t>
  </si>
  <si>
    <t>SOT-223-3_TabPin2</t>
  </si>
  <si>
    <t>AZ1117IH-3.3</t>
  </si>
  <si>
    <t>U2</t>
  </si>
  <si>
    <t>TSSOP-16_4.4x5mm_P0.65mm</t>
  </si>
  <si>
    <t>AD5689BRUZ</t>
  </si>
  <si>
    <t>U3</t>
  </si>
  <si>
    <t>SOT-666</t>
  </si>
  <si>
    <t>USBLC6-2P6</t>
  </si>
  <si>
    <t>U4</t>
  </si>
  <si>
    <t>SOIC-8_3.9x4.9mm_P1.27mm</t>
  </si>
  <si>
    <t>LM386</t>
  </si>
  <si>
    <t>U5</t>
  </si>
  <si>
    <t>TSSOP-38_4.4x9.7mm_P0.5mm</t>
  </si>
  <si>
    <t>ADS8688</t>
  </si>
  <si>
    <t>U6</t>
  </si>
  <si>
    <t>QFN-56-1EP_7x7mm_P0.4mm_EP5.6x5.6mm</t>
  </si>
  <si>
    <t>ESP32-S3FH4R2</t>
  </si>
  <si>
    <t>Y1</t>
  </si>
  <si>
    <t>Crystal_SMD_3225-4Pin_3.2x2.5mm</t>
  </si>
  <si>
    <t>40MHz</t>
  </si>
  <si>
    <t>Order link</t>
  </si>
  <si>
    <t>https://www.digikey.fi/fi/products/detail/murata-electronics/GRM188R61A106ME69D/5027560</t>
  </si>
  <si>
    <t>https://www.digikey.fi/fi/products/detail/samsung-electro-mechanics/CL05A104KA5NNNC/3886701</t>
  </si>
  <si>
    <t>https://www.digikey.fi/fi/products/detail/samsung-electro-mechanics/CL10A475KP8NNNC/3886702</t>
  </si>
  <si>
    <t>https://www.digikey.fi/fi/products/detail/texas-instruments/ADS8688AIDBT/5417855</t>
  </si>
  <si>
    <t>https://www.digikey.fi/fi/products/detail/ecs-inc/ECS-400-18-33-JGN-TR3/14825140</t>
  </si>
  <si>
    <t>https://www.digikey.fi/fi/products/detail/texas-instruments/LM386MX-1-NOPB/212680</t>
  </si>
  <si>
    <t>https://www.digikey.fi/fi/products/detail/stmicroelectronics/USBLC6-2P6/1007440?s=N4IgTCBcDaIKoGUBCAZAwgNgLRgAoZAF0BfIA</t>
  </si>
  <si>
    <t>https://www.digikey.fi/fi/products/detail/analog-devices-inc/AD5689BRUZ/3925735</t>
  </si>
  <si>
    <t>https://www.digikey.fi/fi/products/detail/diodes-incorporated/AZ1117IH-3-3TRG1/5699672?s=N4IgTCBcDaIIIC0CMKDsBJAEgWgMwDpcQBdAXyA</t>
  </si>
  <si>
    <t>https://www.mouser.fi/ProductDetail/Espressif-Systems/ESP32-S3FH4R2?qs=tlsG%2FOw5FFjPrwkmZSBQNA%3D%3D</t>
  </si>
  <si>
    <t>https://www.digikey.fi/fi/products/detail/alps-alpine/SKRKAHE020/19529210</t>
  </si>
  <si>
    <t>https://www.digikey.fi/fi/products/detail/kycon-inc/STX-3500-3NTR/9975996</t>
  </si>
  <si>
    <t>https://www.digikey.fi/fi/products/detail/kemet/C0805C224K5RAC7800/754753</t>
  </si>
  <si>
    <t>https://www.digikey.fi/fi/products/detail/tdk-corporation/C1005C0G1H102J050BE/11697944?s=N4IgTCBcDaIMIEMAOCDGBLALgewE4AIBGAO3wBYAGCAXQF8g</t>
  </si>
  <si>
    <t>https://www.digikey.fi/fi/products/detail/johanson-technology-inc/QSCF500Q3R3B1GV001T/1561531</t>
  </si>
  <si>
    <t>C11, C12, C14, C15, C3, C31, C32, C36, C4, C6, C37, C9</t>
  </si>
  <si>
    <t>https://www.digikey.fi/fi/products/detail/liteon/LTST-C171GKT/386793</t>
  </si>
  <si>
    <t>https://www.digikey.fi/fi/products/detail/amphenol-cs-commercial-products/12402012E212A/13683192</t>
  </si>
  <si>
    <t>https://www.digikey.fi/fi/products/detail/hirose-electric-co-ltd/DM3D-SF/1786510</t>
  </si>
  <si>
    <t>https://www.digikey.fi/fi/products/detail/bourns-inc/3314J-1-103E/86580</t>
  </si>
  <si>
    <t>https://www.digikey.fi/fi/products/detail/yageo/RC0402FR-074K7L/2827563</t>
  </si>
  <si>
    <t>https://www.digikey.fi/fi/products/detail/yageo/RC0402FR-135K1L/14286364</t>
  </si>
  <si>
    <t>https://www.digikey.fi/fi/products/detail/yageo/RC0402FR-071KL/726513</t>
  </si>
  <si>
    <t>https://www.digikey.fi/fi/products/detail/panasonic-electronic-components/ERJ-6ENF10R0V/110893</t>
  </si>
  <si>
    <t>https://www.digikey.fi/fi/products/detail/bourns-inc/CR0402-FX-1002GLF/3593192</t>
  </si>
  <si>
    <t>https://www.digikey.fi/fi/products/detail/johanson-technology-inc/LRC0603CS2N2GV001T/1561288</t>
  </si>
  <si>
    <t>20p (crystal load capacitance)</t>
  </si>
  <si>
    <t>https://www.digikey.fi/fi/products/detail/murata-electronics/GJM1555C1H200FB01D/2592908</t>
  </si>
  <si>
    <t>https://www.digikey.fi/fi/products/detail/samsung-electro-mechanics/CL10A105KA8NNNC/3886760</t>
  </si>
  <si>
    <t>Board cost [€]:</t>
  </si>
  <si>
    <t>Component cost [€]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</si>
</sst>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2" borderId="0" xfId="1"/>
    <xf numFmtId="164" fontId="1" fillId="2" borderId="0" xfId="1" applyNumberFormat="1"/>
    <xf numFmtId="0" fontId="2" fillId="3" borderId="0" xfId="2"/>
    <xf numFmtId="164" fontId="2" fillId="3" borderId="0" xfId="2" applyNumberFormat="1"/>
    <xf numFmtId="0" fontId="3" fillId="4" borderId="0" xfId="3"/>
    <xf numFmtId="164" fontId="3" fillId="4" borderId="0" xfId="3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EDAF8-E664-2949-B893-5487B2DFCA60}" name="Table1" displayName="Table1" ref="A1:F29" totalsRowShown="0">
  <autoFilter ref="A1:F29" xr:uid="{A4DEDAF8-E664-2949-B893-5487B2DFCA60}"/>
  <tableColumns count="6">
    <tableColumn id="1" xr3:uid="{3F82D326-90B9-4849-A03D-7BEF50FD6A5B}" name="Designator"/>
    <tableColumn id="2" xr3:uid="{68314917-E0A5-CD47-9286-CF3E62496BDE}" name="Footprint"/>
    <tableColumn id="3" xr3:uid="{06292E2A-A947-F047-9880-A991411AB57B}" name="Quantity"/>
    <tableColumn id="4" xr3:uid="{A0ABB874-77D9-0D4C-8555-6074E9F40795}" name="Value"/>
    <tableColumn id="5" xr3:uid="{423E3858-3ECB-C645-9B5D-0B85C703D611}" name="Component cost [€]" dataDxfId="0"/>
    <tableColumn id="6" xr3:uid="{B0AC91BD-659E-C944-AE77-B109F3874369}" name="Order link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fi/fi/products/detail/analog-devices-inc/AD5689BRUZ/3925735" TargetMode="External"/><Relationship Id="rId13" Type="http://schemas.openxmlformats.org/officeDocument/2006/relationships/hyperlink" Target="https://www.digikey.fi/fi/products/detail/kemet/C0805C224K5RAC7800/754753" TargetMode="External"/><Relationship Id="rId18" Type="http://schemas.openxmlformats.org/officeDocument/2006/relationships/hyperlink" Target="https://www.digikey.fi/fi/products/detail/kycon-inc/STX-3500-3NTR/9975996" TargetMode="External"/><Relationship Id="rId26" Type="http://schemas.openxmlformats.org/officeDocument/2006/relationships/hyperlink" Target="https://www.digikey.fi/fi/products/detail/murata-electronics/GJM1555C1H200FB01D/2592908" TargetMode="External"/><Relationship Id="rId3" Type="http://schemas.openxmlformats.org/officeDocument/2006/relationships/hyperlink" Target="https://www.digikey.fi/fi/products/detail/samsung-electro-mechanics/CL10A475KP8NNNC/3886702" TargetMode="External"/><Relationship Id="rId21" Type="http://schemas.openxmlformats.org/officeDocument/2006/relationships/hyperlink" Target="https://www.digikey.fi/fi/products/detail/yageo/RC0402FR-074K7L/2827563" TargetMode="External"/><Relationship Id="rId7" Type="http://schemas.openxmlformats.org/officeDocument/2006/relationships/hyperlink" Target="https://www.digikey.fi/fi/products/detail/ecs-inc/ECS-400-18-33-JGN-TR3/14825140" TargetMode="External"/><Relationship Id="rId12" Type="http://schemas.openxmlformats.org/officeDocument/2006/relationships/hyperlink" Target="https://www.digikey.fi/fi/products/detail/diodes-incorporated/AZ1117IH-3-3TRG1/5699672?s=N4IgTCBcDaIIIC0CMKDsBJAEgWgMwDpcQBdAXyA" TargetMode="External"/><Relationship Id="rId17" Type="http://schemas.openxmlformats.org/officeDocument/2006/relationships/hyperlink" Target="https://www.digikey.fi/fi/products/detail/amphenol-cs-commercial-products/12402012E212A/13683192" TargetMode="External"/><Relationship Id="rId25" Type="http://schemas.openxmlformats.org/officeDocument/2006/relationships/hyperlink" Target="https://www.digikey.fi/fi/products/detail/bourns-inc/CR0402-FX-1002GLF/3593192" TargetMode="External"/><Relationship Id="rId2" Type="http://schemas.openxmlformats.org/officeDocument/2006/relationships/hyperlink" Target="https://www.digikey.fi/fi/products/detail/samsung-electro-mechanics/CL05A104KA5NNNC/3886701" TargetMode="External"/><Relationship Id="rId16" Type="http://schemas.openxmlformats.org/officeDocument/2006/relationships/hyperlink" Target="https://www.digikey.fi/fi/products/detail/liteon/LTST-C171GKT/386793" TargetMode="External"/><Relationship Id="rId20" Type="http://schemas.openxmlformats.org/officeDocument/2006/relationships/hyperlink" Target="https://www.digikey.fi/fi/products/detail/bourns-inc/3314J-1-103E/86580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digikey.fi/fi/products/detail/murata-electronics/GRM188R61A106ME69D/5027560" TargetMode="External"/><Relationship Id="rId6" Type="http://schemas.openxmlformats.org/officeDocument/2006/relationships/hyperlink" Target="https://www.digikey.fi/fi/products/detail/stmicroelectronics/USBLC6-2P6/1007440?s=N4IgTCBcDaIKoGUBCAZAwgNgLRgAoZAF0BfIA" TargetMode="External"/><Relationship Id="rId11" Type="http://schemas.openxmlformats.org/officeDocument/2006/relationships/hyperlink" Target="https://www.digikey.fi/fi/products/detail/alps-alpine/SKRKAHE020/19529210" TargetMode="External"/><Relationship Id="rId24" Type="http://schemas.openxmlformats.org/officeDocument/2006/relationships/hyperlink" Target="https://www.digikey.fi/fi/products/detail/yageo/RC0402FR-071KL/726513" TargetMode="External"/><Relationship Id="rId5" Type="http://schemas.openxmlformats.org/officeDocument/2006/relationships/hyperlink" Target="https://www.digikey.fi/fi/products/detail/texas-instruments/LM386MX-1-NOPB/212680" TargetMode="External"/><Relationship Id="rId15" Type="http://schemas.openxmlformats.org/officeDocument/2006/relationships/hyperlink" Target="https://www.digikey.fi/fi/products/detail/johanson-technology-inc/QSCF500Q3R3B1GV001T/1561531" TargetMode="External"/><Relationship Id="rId23" Type="http://schemas.openxmlformats.org/officeDocument/2006/relationships/hyperlink" Target="https://www.digikey.fi/fi/products/detail/panasonic-electronic-components/ERJ-6ENF10R0V/110893" TargetMode="External"/><Relationship Id="rId28" Type="http://schemas.openxmlformats.org/officeDocument/2006/relationships/hyperlink" Target="https://www.digikey.fi/fi/products/detail/samsung-electro-mechanics/CL10A105KA8NNNC/3886760" TargetMode="External"/><Relationship Id="rId10" Type="http://schemas.openxmlformats.org/officeDocument/2006/relationships/hyperlink" Target="https://www.digikey.fi/fi/products/detail/alps-alpine/SKRKAHE020/19529210" TargetMode="External"/><Relationship Id="rId19" Type="http://schemas.openxmlformats.org/officeDocument/2006/relationships/hyperlink" Target="https://www.digikey.fi/fi/products/detail/hirose-electric-co-ltd/DM3D-SF/1786510" TargetMode="External"/><Relationship Id="rId4" Type="http://schemas.openxmlformats.org/officeDocument/2006/relationships/hyperlink" Target="https://www.digikey.fi/fi/products/detail/texas-instruments/ADS8688AIDBT/5417855" TargetMode="External"/><Relationship Id="rId9" Type="http://schemas.openxmlformats.org/officeDocument/2006/relationships/hyperlink" Target="https://www.mouser.fi/ProductDetail/Espressif-Systems/ESP32-S3FH4R2?qs=tlsG%2FOw5FFjPrwkmZSBQNA%3D%3D" TargetMode="External"/><Relationship Id="rId14" Type="http://schemas.openxmlformats.org/officeDocument/2006/relationships/hyperlink" Target="https://www.digikey.fi/fi/products/detail/tdk-corporation/C1005C0G1H102J050BE/11697944?s=N4IgTCBcDaIMIEMAOCDGBLALgewE4AIBGAO3wBYAGCAXQF8g" TargetMode="External"/><Relationship Id="rId22" Type="http://schemas.openxmlformats.org/officeDocument/2006/relationships/hyperlink" Target="https://www.digikey.fi/fi/products/detail/yageo/RC0402FR-135K1L/14286364" TargetMode="External"/><Relationship Id="rId27" Type="http://schemas.openxmlformats.org/officeDocument/2006/relationships/hyperlink" Target="https://www.digikey.fi/fi/products/detail/johanson-technology-inc/LRC0603CS2N2GV001T/1561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DA5E-B843-9F4D-A7DD-BCDEC96146DF}">
  <dimension ref="A1:F33"/>
  <sheetViews>
    <sheetView tabSelected="1" topLeftCell="A8" zoomScale="165" zoomScaleNormal="182" workbookViewId="0">
      <selection activeCell="B17" sqref="B17"/>
    </sheetView>
  </sheetViews>
  <sheetFormatPr baseColWidth="10" defaultRowHeight="16" x14ac:dyDescent="0.2"/>
  <cols>
    <col min="1" max="1" width="52" customWidth="1"/>
    <col min="2" max="2" width="50.6640625" bestFit="1" customWidth="1"/>
    <col min="3" max="3" width="9.6640625" customWidth="1"/>
    <col min="4" max="4" width="28" customWidth="1"/>
    <col min="5" max="5" width="19.33203125" style="1" customWidth="1"/>
    <col min="6" max="6" width="14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99</v>
      </c>
      <c r="F1" t="s">
        <v>68</v>
      </c>
    </row>
    <row r="2" spans="1:6" s="2" customFormat="1" x14ac:dyDescent="0.2">
      <c r="A2" s="2" t="s">
        <v>5</v>
      </c>
      <c r="B2" s="2">
        <v>603</v>
      </c>
      <c r="C2" s="2">
        <v>7</v>
      </c>
      <c r="D2" s="2" t="s">
        <v>6</v>
      </c>
      <c r="E2" s="3">
        <v>0.12</v>
      </c>
      <c r="F2" s="2" t="s">
        <v>69</v>
      </c>
    </row>
    <row r="3" spans="1:6" s="2" customFormat="1" x14ac:dyDescent="0.2">
      <c r="A3" s="2" t="s">
        <v>84</v>
      </c>
      <c r="B3" s="2">
        <v>402</v>
      </c>
      <c r="C3" s="2">
        <v>12</v>
      </c>
      <c r="D3" s="2" t="s">
        <v>7</v>
      </c>
      <c r="E3" s="3">
        <v>0.09</v>
      </c>
      <c r="F3" s="2" t="s">
        <v>70</v>
      </c>
    </row>
    <row r="4" spans="1:6" s="2" customFormat="1" x14ac:dyDescent="0.2">
      <c r="A4" s="2" t="s">
        <v>8</v>
      </c>
      <c r="B4" s="2">
        <v>603</v>
      </c>
      <c r="C4" s="2">
        <v>1</v>
      </c>
      <c r="D4" s="2" t="s">
        <v>9</v>
      </c>
      <c r="E4" s="3">
        <v>0.09</v>
      </c>
      <c r="F4" s="2" t="s">
        <v>71</v>
      </c>
    </row>
    <row r="5" spans="1:6" s="2" customFormat="1" x14ac:dyDescent="0.2">
      <c r="A5" s="2" t="s">
        <v>10</v>
      </c>
      <c r="B5" s="2">
        <v>603</v>
      </c>
      <c r="C5" s="2">
        <v>3</v>
      </c>
      <c r="D5" s="2" t="s">
        <v>11</v>
      </c>
      <c r="E5" s="3">
        <v>0.09</v>
      </c>
      <c r="F5" s="2" t="s">
        <v>97</v>
      </c>
    </row>
    <row r="6" spans="1:6" s="4" customFormat="1" x14ac:dyDescent="0.2">
      <c r="A6" s="4" t="s">
        <v>12</v>
      </c>
      <c r="B6" s="4">
        <v>805</v>
      </c>
      <c r="C6" s="4">
        <v>2</v>
      </c>
      <c r="D6" s="4" t="s">
        <v>4</v>
      </c>
      <c r="E6" s="5">
        <v>0.12</v>
      </c>
      <c r="F6" s="4" t="s">
        <v>81</v>
      </c>
    </row>
    <row r="7" spans="1:6" s="2" customFormat="1" x14ac:dyDescent="0.2">
      <c r="A7" s="2" t="s">
        <v>13</v>
      </c>
      <c r="B7" s="2">
        <v>402</v>
      </c>
      <c r="C7" s="2">
        <v>8</v>
      </c>
      <c r="D7" s="2" t="s">
        <v>14</v>
      </c>
      <c r="E7" s="3">
        <v>0.18</v>
      </c>
      <c r="F7" s="2" t="s">
        <v>82</v>
      </c>
    </row>
    <row r="8" spans="1:6" s="2" customFormat="1" x14ac:dyDescent="0.2">
      <c r="A8" s="2" t="s">
        <v>15</v>
      </c>
      <c r="B8" s="2">
        <v>402</v>
      </c>
      <c r="C8" s="2">
        <v>2</v>
      </c>
      <c r="D8" s="2" t="s">
        <v>16</v>
      </c>
      <c r="E8" s="3">
        <v>0.24</v>
      </c>
      <c r="F8" s="2" t="s">
        <v>83</v>
      </c>
    </row>
    <row r="9" spans="1:6" s="2" customFormat="1" x14ac:dyDescent="0.2">
      <c r="A9" s="2" t="s">
        <v>17</v>
      </c>
      <c r="B9" s="2">
        <v>402</v>
      </c>
      <c r="C9" s="2">
        <v>2</v>
      </c>
      <c r="D9" s="2" t="s">
        <v>95</v>
      </c>
      <c r="E9" s="3">
        <v>0.14000000000000001</v>
      </c>
      <c r="F9" s="2" t="s">
        <v>96</v>
      </c>
    </row>
    <row r="10" spans="1:6" s="2" customFormat="1" x14ac:dyDescent="0.2">
      <c r="A10" s="2" t="s">
        <v>18</v>
      </c>
      <c r="B10" s="2">
        <v>805</v>
      </c>
      <c r="C10" s="2">
        <v>1</v>
      </c>
      <c r="D10" s="2" t="s">
        <v>19</v>
      </c>
      <c r="E10" s="3">
        <v>0.24</v>
      </c>
      <c r="F10" s="2" t="s">
        <v>85</v>
      </c>
    </row>
    <row r="11" spans="1:6" s="2" customFormat="1" x14ac:dyDescent="0.2">
      <c r="A11" s="2" t="s">
        <v>20</v>
      </c>
      <c r="B11" s="2" t="s">
        <v>21</v>
      </c>
      <c r="C11" s="2">
        <v>1</v>
      </c>
      <c r="D11" s="2" t="s">
        <v>22</v>
      </c>
      <c r="E11" s="3">
        <v>0.94</v>
      </c>
      <c r="F11" s="2" t="s">
        <v>86</v>
      </c>
    </row>
    <row r="12" spans="1:6" s="2" customFormat="1" x14ac:dyDescent="0.2">
      <c r="A12" s="2" t="s">
        <v>23</v>
      </c>
      <c r="B12" s="2" t="s">
        <v>24</v>
      </c>
      <c r="C12" s="2">
        <v>1</v>
      </c>
      <c r="D12" s="2" t="s">
        <v>25</v>
      </c>
      <c r="E12" s="3">
        <v>1.66</v>
      </c>
      <c r="F12" s="2" t="s">
        <v>87</v>
      </c>
    </row>
    <row r="13" spans="1:6" s="2" customFormat="1" x14ac:dyDescent="0.2">
      <c r="A13" s="2" t="s">
        <v>26</v>
      </c>
      <c r="B13" s="2" t="s">
        <v>27</v>
      </c>
      <c r="C13" s="2">
        <v>1</v>
      </c>
      <c r="D13" s="2" t="s">
        <v>28</v>
      </c>
      <c r="E13" s="3">
        <v>1.5</v>
      </c>
      <c r="F13" s="2" t="s">
        <v>80</v>
      </c>
    </row>
    <row r="14" spans="1:6" s="2" customFormat="1" x14ac:dyDescent="0.2">
      <c r="A14" s="2" t="s">
        <v>29</v>
      </c>
      <c r="B14" s="2">
        <v>603</v>
      </c>
      <c r="C14" s="2">
        <v>3</v>
      </c>
      <c r="D14" s="2" t="s">
        <v>30</v>
      </c>
      <c r="E14" s="3">
        <v>0.09</v>
      </c>
      <c r="F14" s="2" t="s">
        <v>94</v>
      </c>
    </row>
    <row r="15" spans="1:6" s="2" customFormat="1" x14ac:dyDescent="0.2">
      <c r="A15" s="2" t="s">
        <v>31</v>
      </c>
      <c r="B15" s="2">
        <v>402</v>
      </c>
      <c r="C15" s="2">
        <v>2</v>
      </c>
      <c r="D15" s="2" t="s">
        <v>32</v>
      </c>
      <c r="E15" s="3">
        <v>0.09</v>
      </c>
      <c r="F15" s="2" t="s">
        <v>93</v>
      </c>
    </row>
    <row r="16" spans="1:6" s="2" customFormat="1" x14ac:dyDescent="0.2">
      <c r="A16" s="2" t="s">
        <v>33</v>
      </c>
      <c r="B16" s="2">
        <v>805</v>
      </c>
      <c r="C16" s="2">
        <v>1</v>
      </c>
      <c r="D16" s="2">
        <v>10</v>
      </c>
      <c r="E16" s="3">
        <v>0.1</v>
      </c>
      <c r="F16" s="2" t="s">
        <v>92</v>
      </c>
    </row>
    <row r="17" spans="1:6" s="2" customFormat="1" x14ac:dyDescent="0.2">
      <c r="A17" s="2" t="s">
        <v>34</v>
      </c>
      <c r="B17" s="2">
        <v>402</v>
      </c>
      <c r="C17" s="2">
        <v>1</v>
      </c>
      <c r="D17" s="2" t="s">
        <v>35</v>
      </c>
      <c r="E17" s="3">
        <v>0.09</v>
      </c>
      <c r="F17" s="2" t="s">
        <v>91</v>
      </c>
    </row>
    <row r="18" spans="1:6" s="2" customFormat="1" x14ac:dyDescent="0.2">
      <c r="A18" s="2" t="s">
        <v>36</v>
      </c>
      <c r="B18" s="2">
        <v>402</v>
      </c>
      <c r="C18" s="2">
        <v>3</v>
      </c>
      <c r="D18" s="2" t="s">
        <v>37</v>
      </c>
      <c r="E18" s="3">
        <v>0.09</v>
      </c>
      <c r="F18" s="2" t="s">
        <v>89</v>
      </c>
    </row>
    <row r="19" spans="1:6" s="2" customFormat="1" x14ac:dyDescent="0.2">
      <c r="A19" s="2" t="s">
        <v>38</v>
      </c>
      <c r="B19" s="2">
        <v>402</v>
      </c>
      <c r="C19" s="2">
        <v>2</v>
      </c>
      <c r="D19" s="2" t="s">
        <v>39</v>
      </c>
      <c r="E19" s="3">
        <v>0.09</v>
      </c>
      <c r="F19" s="2" t="s">
        <v>90</v>
      </c>
    </row>
    <row r="20" spans="1:6" s="2" customFormat="1" x14ac:dyDescent="0.2">
      <c r="A20" s="2" t="s">
        <v>40</v>
      </c>
      <c r="B20" s="2" t="s">
        <v>41</v>
      </c>
      <c r="C20" s="2">
        <v>2</v>
      </c>
      <c r="D20" s="2" t="s">
        <v>32</v>
      </c>
      <c r="E20" s="3">
        <v>1.73</v>
      </c>
      <c r="F20" s="2" t="s">
        <v>88</v>
      </c>
    </row>
    <row r="21" spans="1:6" s="2" customFormat="1" x14ac:dyDescent="0.2">
      <c r="A21" s="2" t="s">
        <v>42</v>
      </c>
      <c r="B21" s="2" t="s">
        <v>43</v>
      </c>
      <c r="C21" s="2">
        <v>1</v>
      </c>
      <c r="D21" s="2" t="s">
        <v>44</v>
      </c>
      <c r="E21" s="3">
        <v>0.72</v>
      </c>
      <c r="F21" s="2" t="s">
        <v>79</v>
      </c>
    </row>
    <row r="22" spans="1:6" s="2" customFormat="1" x14ac:dyDescent="0.2">
      <c r="A22" s="2" t="s">
        <v>45</v>
      </c>
      <c r="B22" s="2" t="s">
        <v>43</v>
      </c>
      <c r="C22" s="2">
        <v>1</v>
      </c>
      <c r="D22" s="2" t="s">
        <v>46</v>
      </c>
      <c r="E22" s="3">
        <v>0.72</v>
      </c>
      <c r="F22" s="2" t="s">
        <v>79</v>
      </c>
    </row>
    <row r="23" spans="1:6" s="2" customFormat="1" x14ac:dyDescent="0.2">
      <c r="A23" s="2" t="s">
        <v>47</v>
      </c>
      <c r="B23" s="2" t="s">
        <v>48</v>
      </c>
      <c r="C23" s="2">
        <v>1</v>
      </c>
      <c r="D23" s="2" t="s">
        <v>49</v>
      </c>
      <c r="E23" s="3">
        <v>0.36</v>
      </c>
      <c r="F23" s="2" t="s">
        <v>77</v>
      </c>
    </row>
    <row r="24" spans="1:6" s="2" customFormat="1" x14ac:dyDescent="0.2">
      <c r="A24" s="2" t="s">
        <v>50</v>
      </c>
      <c r="B24" s="2" t="s">
        <v>51</v>
      </c>
      <c r="C24" s="2">
        <v>1</v>
      </c>
      <c r="D24" s="2" t="s">
        <v>52</v>
      </c>
      <c r="E24" s="3">
        <v>10.66</v>
      </c>
      <c r="F24" s="2" t="s">
        <v>76</v>
      </c>
    </row>
    <row r="25" spans="1:6" s="2" customFormat="1" x14ac:dyDescent="0.2">
      <c r="A25" s="2" t="s">
        <v>53</v>
      </c>
      <c r="B25" s="2" t="s">
        <v>54</v>
      </c>
      <c r="C25" s="2">
        <v>1</v>
      </c>
      <c r="D25" s="2" t="s">
        <v>55</v>
      </c>
      <c r="E25" s="3">
        <v>0.59</v>
      </c>
      <c r="F25" s="2" t="s">
        <v>75</v>
      </c>
    </row>
    <row r="26" spans="1:6" s="2" customFormat="1" x14ac:dyDescent="0.2">
      <c r="A26" s="2" t="s">
        <v>56</v>
      </c>
      <c r="B26" s="2" t="s">
        <v>57</v>
      </c>
      <c r="C26" s="2">
        <v>1</v>
      </c>
      <c r="D26" s="2" t="s">
        <v>58</v>
      </c>
      <c r="E26" s="3">
        <v>1.05</v>
      </c>
      <c r="F26" s="2" t="s">
        <v>74</v>
      </c>
    </row>
    <row r="27" spans="1:6" s="2" customFormat="1" x14ac:dyDescent="0.2">
      <c r="A27" s="2" t="s">
        <v>59</v>
      </c>
      <c r="B27" s="2" t="s">
        <v>60</v>
      </c>
      <c r="C27" s="2">
        <v>1</v>
      </c>
      <c r="D27" s="2" t="s">
        <v>61</v>
      </c>
      <c r="E27" s="3">
        <v>19.29</v>
      </c>
      <c r="F27" s="2" t="s">
        <v>72</v>
      </c>
    </row>
    <row r="28" spans="1:6" s="6" customFormat="1" x14ac:dyDescent="0.2">
      <c r="A28" s="6" t="s">
        <v>62</v>
      </c>
      <c r="B28" s="6" t="s">
        <v>63</v>
      </c>
      <c r="C28" s="6">
        <v>1</v>
      </c>
      <c r="D28" s="6" t="s">
        <v>64</v>
      </c>
      <c r="E28" s="7">
        <v>2.16</v>
      </c>
      <c r="F28" s="6" t="s">
        <v>78</v>
      </c>
    </row>
    <row r="29" spans="1:6" s="2" customFormat="1" x14ac:dyDescent="0.2">
      <c r="A29" s="2" t="s">
        <v>65</v>
      </c>
      <c r="B29" s="2" t="s">
        <v>66</v>
      </c>
      <c r="C29" s="2">
        <v>1</v>
      </c>
      <c r="D29" s="2" t="s">
        <v>67</v>
      </c>
      <c r="E29" s="3">
        <v>0.4</v>
      </c>
      <c r="F29" s="2" t="s">
        <v>73</v>
      </c>
    </row>
    <row r="32" spans="1:6" x14ac:dyDescent="0.2">
      <c r="A32" t="s">
        <v>98</v>
      </c>
    </row>
    <row r="33" spans="1:1" x14ac:dyDescent="0.2">
      <c r="A33">
        <f>SUMPRODUCT(C2:C32,E2:E32)</f>
        <v>49.559999999999995</v>
      </c>
    </row>
  </sheetData>
  <hyperlinks>
    <hyperlink ref="F2" r:id="rId1" xr:uid="{A0BC24F9-C8CF-D642-BBB5-ED61ECF9C772}"/>
    <hyperlink ref="F3" r:id="rId2" xr:uid="{248AA165-6196-3241-92E7-80EEA7B9F937}"/>
    <hyperlink ref="F4" r:id="rId3" xr:uid="{1235C457-0442-4C40-9E25-2232988DAC63}"/>
    <hyperlink ref="F27" r:id="rId4" xr:uid="{5FB7B0C0-9104-0D4F-BAC9-F72E611D68BB}"/>
    <hyperlink ref="F26" r:id="rId5" xr:uid="{04831F98-6843-3B4D-9A8A-DF8BDE60A9AA}"/>
    <hyperlink ref="F25" r:id="rId6" xr:uid="{913EDCA8-2D49-C14B-928E-896890F133E1}"/>
    <hyperlink ref="F29" r:id="rId7" xr:uid="{B6BC4450-CDCA-0649-98B4-16A72C06A4F9}"/>
    <hyperlink ref="F24" r:id="rId8" xr:uid="{192F63ED-5719-7F48-8965-63E72A9B9854}"/>
    <hyperlink ref="F28" r:id="rId9" xr:uid="{F6CE2FAF-1544-A54A-BB92-0E61A7F4B6DE}"/>
    <hyperlink ref="F21" r:id="rId10" xr:uid="{E2B175DE-1272-9148-BA26-6AEB71D8F469}"/>
    <hyperlink ref="F22" r:id="rId11" xr:uid="{F253677C-6697-FB4D-97BF-9492DFC552FD}"/>
    <hyperlink ref="F23" r:id="rId12" xr:uid="{D1B486A4-4A98-2846-89D2-9F96A342C066}"/>
    <hyperlink ref="F6" r:id="rId13" xr:uid="{75E55B66-2BA9-4349-A6AE-DBD50C6039FB}"/>
    <hyperlink ref="F7" r:id="rId14" xr:uid="{D7C81AFD-3ADF-904B-BBF8-68F06FD3303A}"/>
    <hyperlink ref="F8" r:id="rId15" xr:uid="{31A139A0-677C-1744-BBD1-C570D34BD88E}"/>
    <hyperlink ref="F10" r:id="rId16" xr:uid="{9ECCEB36-1A79-C04D-8E95-B89E97126BF7}"/>
    <hyperlink ref="F11" r:id="rId17" xr:uid="{A4F3F6E8-CAEB-6940-A3A3-AB9526B6E217}"/>
    <hyperlink ref="F13" r:id="rId18" xr:uid="{E8AED584-9A67-0841-9279-27CF13062E41}"/>
    <hyperlink ref="F12" r:id="rId19" xr:uid="{22F107C5-7071-A44D-8E74-628872377B75}"/>
    <hyperlink ref="F20" r:id="rId20" xr:uid="{BE712889-3286-1648-93EE-3090F82A2EA9}"/>
    <hyperlink ref="F18" r:id="rId21" xr:uid="{A28BF683-2694-AC47-9CC1-E4D33AEE6DA7}"/>
    <hyperlink ref="F19" r:id="rId22" xr:uid="{FDB205A5-DF71-0949-AC74-C679FF36E87D}"/>
    <hyperlink ref="F16" r:id="rId23" xr:uid="{7208EA22-F7F2-B245-88EB-C576787E1481}"/>
    <hyperlink ref="F17" r:id="rId24" xr:uid="{D5BEADBB-C796-B242-9D43-1F26C9BDC79B}"/>
    <hyperlink ref="F15" r:id="rId25" xr:uid="{AD3B7C29-B378-9449-A9D2-80AF71952DB5}"/>
    <hyperlink ref="F9" r:id="rId26" xr:uid="{1F447ECB-06E2-984C-AA8F-C7B21F9D046B}"/>
    <hyperlink ref="F14" r:id="rId27" xr:uid="{935B0050-284A-0848-9134-49A229FCB193}"/>
    <hyperlink ref="F5" r:id="rId28" xr:uid="{B496E266-6FC1-F44F-A8DC-471B6156AC53}"/>
  </hyperlinks>
  <pageMargins left="0.7" right="0.7" top="0.75" bottom="0.75" header="0.3" footer="0.3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Lång</dc:creator>
  <cp:lastModifiedBy>Markus Lång</cp:lastModifiedBy>
  <dcterms:created xsi:type="dcterms:W3CDTF">2023-11-02T15:14:35Z</dcterms:created>
  <dcterms:modified xsi:type="dcterms:W3CDTF">2023-11-07T09:21:46Z</dcterms:modified>
</cp:coreProperties>
</file>