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tables/table2.xml" ContentType="application/vnd.openxmlformats-officedocument.spreadsheetml.table+xml"/>
  <Override PartName="/xl/tables/table1.xml" ContentType="application/vnd.openxmlformats-officedocument.spreadsheetml.table+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0 Manual" sheetId="1" state="visible" r:id="rId3"/>
    <sheet name="Studentdata" sheetId="2" state="visible" r:id="rId4"/>
    <sheet name="Riskregister" sheetId="3" state="visible" r:id="rId5"/>
    <sheet name="Risknivåer" sheetId="4" state="visible" r:id="rId6"/>
    <sheet name="Data" sheetId="5"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<sst xmlns="http://schemas.openxmlformats.org/spreadsheetml/2006/main" count="179" uniqueCount="150">
  <si>
    <t xml:space="preserve">Namn</t>
  </si>
  <si>
    <t xml:space="preserve">LiU-ID</t>
  </si>
  <si>
    <t xml:space="preserve">Markus Vickman</t>
  </si>
  <si>
    <t xml:space="preserve">marvi241</t>
  </si>
  <si>
    <t xml:space="preserve">Analys Risk - Riskregister</t>
  </si>
  <si>
    <t xml:space="preserve">Sannolikhet</t>
  </si>
  <si>
    <t xml:space="preserve">Konsekvens</t>
  </si>
  <si>
    <t xml:space="preserve">ID</t>
  </si>
  <si>
    <t xml:space="preserve">Tillgång</t>
  </si>
  <si>
    <t xml:space="preserve">Egenskap (CIA/STRIDE)</t>
  </si>
  <si>
    <t xml:space="preserve">Riskscenario</t>
  </si>
  <si>
    <t xml:space="preserve">Orsaksbeskrivning</t>
  </si>
  <si>
    <t xml:space="preserve">Konsekvensbeskrivning</t>
  </si>
  <si>
    <t xml:space="preserve">Värde S 1-4</t>
  </si>
  <si>
    <t xml:space="preserve">Sannolikhetsnivå</t>
  </si>
  <si>
    <t xml:space="preserve">Värde K 1-4</t>
  </si>
  <si>
    <t xml:space="preserve">Konsekvensnivå</t>
  </si>
  <si>
    <t xml:space="preserve">Risknivå</t>
  </si>
  <si>
    <t xml:space="preserve">Kommentar</t>
  </si>
  <si>
    <t xml:space="preserve">Risk-001</t>
  </si>
  <si>
    <t xml:space="preserve">Databas</t>
  </si>
  <si>
    <t xml:space="preserve">Integrity</t>
  </si>
  <si>
    <t xml:space="preserve">Data förstörelse</t>
  </si>
  <si>
    <t xml:space="preserve">Data kan bli korrupt eller fel data kan raderas.</t>
  </si>
  <si>
    <t xml:space="preserve">Kan ge ett stort negativt förtroende samt få stor spridning i olika medier.</t>
  </si>
  <si>
    <t xml:space="preserve">Regelbundna schemalagda backuper av databasen behövs.</t>
  </si>
  <si>
    <t xml:space="preserve">Risk-002</t>
  </si>
  <si>
    <t xml:space="preserve">Kontorsenhet</t>
  </si>
  <si>
    <t xml:space="preserve">Confidentiality</t>
  </si>
  <si>
    <t xml:space="preserve">E-postattacker</t>
  </si>
  <si>
    <t xml:space="preserve">Riktade E-post till anställda där förövaren utgör sig för att vara en anställd eller att arbeta åt en myndighet.</t>
  </si>
  <si>
    <t xml:space="preserve">Detta kan ge åtkomst till en stor mängd information som leder till ett stort avbrott och stora ekonomiska förluster för företaget.</t>
  </si>
  <si>
    <t xml:space="preserve">Utbilda personal i it-säkerhet. Strikt filtrering av inkommande e-postmeddelanden.</t>
  </si>
  <si>
    <t xml:space="preserve">Risk-003</t>
  </si>
  <si>
    <t xml:space="preserve">Molntjänst</t>
  </si>
  <si>
    <t xml:space="preserve">Availability</t>
  </si>
  <si>
    <t xml:space="preserve">Ej tillgänglig</t>
  </si>
  <si>
    <t xml:space="preserve">Problem hos tjänsteleverantören kan orsaka avbrott oåtkomliga tjänster.</t>
  </si>
  <si>
    <t xml:space="preserve">Icke verksamhetskritiska funktioner är ej tillgängliga i 1 timme.</t>
  </si>
  <si>
    <t xml:space="preserve">Risk-004</t>
  </si>
  <si>
    <t xml:space="preserve">Extern enhet</t>
  </si>
  <si>
    <t xml:space="preserve">Dåliga lösenord</t>
  </si>
  <si>
    <t xml:space="preserve">För korta eller för enkla lösenord.</t>
  </si>
  <si>
    <t xml:space="preserve">Ger förövaren tillgång till mycket information. Nyheten från stor spridning i media.</t>
  </si>
  <si>
    <t xml:space="preserve">Att rotera lösenord har visat sig göra att användare skapar lätta lösenord därför bör istället krav på långa med komplexa lösenord införas.</t>
  </si>
  <si>
    <t xml:space="preserve">Risk-005</t>
  </si>
  <si>
    <t xml:space="preserve">Systemadministratör</t>
  </si>
  <si>
    <t xml:space="preserve">Ger förövaren tillgång till all information. Kravbrev där förövaren kräver pengar ger ett långt avbrott för alla tjänster i långt över 5 timmar.</t>
  </si>
  <si>
    <t xml:space="preserve">Risk-006</t>
  </si>
  <si>
    <t xml:space="preserve">MAKULERAD</t>
  </si>
  <si>
    <t xml:space="preserve">Risk-007</t>
  </si>
  <si>
    <t xml:space="preserve">CSRF</t>
  </si>
  <si>
    <t xml:space="preserve">Cross-Site Request Forgery kan ge förövaren tillgång till den enskildes information.</t>
  </si>
  <si>
    <t xml:space="preserve">Kan läcka information till förövaren som leder till negativ uppmärksamhet i olika medier. </t>
  </si>
  <si>
    <t xml:space="preserve">Risk-008</t>
  </si>
  <si>
    <t xml:space="preserve">XSS</t>
  </si>
  <si>
    <t xml:space="preserve">Cross Site Scripting attacker kan ge förövaren tillgång till den enskildes privata information.</t>
  </si>
  <si>
    <t xml:space="preserve">Risk-009</t>
  </si>
  <si>
    <t xml:space="preserve">SQL-injektioner</t>
  </si>
  <si>
    <t xml:space="preserve">SQL-injektioner kan i värsta fall ge förövaren tillgång till alla data i databasen. Således är det ett problem för tillgänglighet, konfidentioalitet och integritet. </t>
  </si>
  <si>
    <t xml:space="preserve">Detta kan i värsta fall ge stora negativ uppmäksamhet som leder till en mediadrev.</t>
  </si>
  <si>
    <t xml:space="preserve">Applikationer som har kontakt med databasen måste skapas så att ren SQL-kod inte kan tvingas in från förövaren.</t>
  </si>
  <si>
    <t xml:space="preserve">Risk-010</t>
  </si>
  <si>
    <t xml:space="preserve">Uppdateringar och åtgärder</t>
  </si>
  <si>
    <t xml:space="preserve">En systemadministratör har en kritisk roll att åtgärda fel och sköta uppdatering. Om fel görs kan lätt systemen bli otillgängliga och då kan alla system påverkas.</t>
  </si>
  <si>
    <t xml:space="preserve">De stora störningarna uppskattas kunna leda till ekonomiska konsekvenser i storleksordningen 250 000kr.</t>
  </si>
  <si>
    <t xml:space="preserve">En allmän åtgärdsplan vid fel och uppdateringar många finnas tillgänglig.</t>
  </si>
  <si>
    <t xml:space="preserve">Risk-011</t>
  </si>
  <si>
    <t xml:space="preserve">Man in the middle</t>
  </si>
  <si>
    <t xml:space="preserve">Man in the middle attacker där förövaren får användaren att tro att kontakten är direkt med tjänsten kan ge förövaren tillgång till den enskildes personliga information.</t>
  </si>
  <si>
    <t xml:space="preserve">Risk-012</t>
  </si>
  <si>
    <t xml:space="preserve">Felkonfigurering</t>
  </si>
  <si>
    <t xml:space="preserve">Om systemadministratören felkonfigurerar databasen finns en risk att data inte lagras på rätt sätt, exempelvis att relationer i databasen inte kopplas eller att vissa rader är tomma.</t>
  </si>
  <si>
    <t xml:space="preserve">Detta kan leda till dataförluster som inte går eller är svåra att återskapa även vid backup. Rättslig påföljd eller skriftliga klagomål då regelefterlevnad inte uppnås.</t>
  </si>
  <si>
    <t xml:space="preserve">Risk-013</t>
  </si>
  <si>
    <t xml:space="preserve">Risk-014</t>
  </si>
  <si>
    <t xml:space="preserve">Risk-015</t>
  </si>
  <si>
    <t xml:space="preserve">Risk-016</t>
  </si>
  <si>
    <t xml:space="preserve">Risk-017</t>
  </si>
  <si>
    <t xml:space="preserve">Risk-018</t>
  </si>
  <si>
    <t xml:space="preserve">Risk-019</t>
  </si>
  <si>
    <t xml:space="preserve">Risk-020</t>
  </si>
  <si>
    <t xml:space="preserve">Risk-021</t>
  </si>
  <si>
    <t xml:space="preserve">Risk-022</t>
  </si>
  <si>
    <t xml:space="preserve">Risk-023</t>
  </si>
  <si>
    <t xml:space="preserve">Risk-024</t>
  </si>
  <si>
    <t xml:space="preserve">Risk-025</t>
  </si>
  <si>
    <t xml:space="preserve">Risk-026</t>
  </si>
  <si>
    <t xml:space="preserve">Risk-027</t>
  </si>
  <si>
    <t xml:space="preserve">Risk-028</t>
  </si>
  <si>
    <t xml:space="preserve">Risk-029</t>
  </si>
  <si>
    <t xml:space="preserve">Risk-030</t>
  </si>
  <si>
    <t xml:space="preserve">Risk-031</t>
  </si>
  <si>
    <t xml:space="preserve">Risk-032</t>
  </si>
  <si>
    <t xml:space="preserve">Risk-033</t>
  </si>
  <si>
    <t xml:space="preserve">Risk-034</t>
  </si>
  <si>
    <t xml:space="preserve">Risk-035</t>
  </si>
  <si>
    <t xml:space="preserve">Risk-036</t>
  </si>
  <si>
    <t xml:space="preserve">Risk-037</t>
  </si>
  <si>
    <t xml:space="preserve">Risk-038</t>
  </si>
  <si>
    <t xml:space="preserve">Risk-039</t>
  </si>
  <si>
    <t xml:space="preserve">Risk-040</t>
  </si>
  <si>
    <t xml:space="preserve">Risk-041</t>
  </si>
  <si>
    <t xml:space="preserve">Risk-042</t>
  </si>
  <si>
    <t xml:space="preserve">Risk-043</t>
  </si>
  <si>
    <t xml:space="preserve">Risk-044</t>
  </si>
  <si>
    <t xml:space="preserve">Risk-045</t>
  </si>
  <si>
    <t xml:space="preserve">Risk-046</t>
  </si>
  <si>
    <t xml:space="preserve">Risk-047</t>
  </si>
  <si>
    <t xml:space="preserve">Risk-048</t>
  </si>
  <si>
    <t xml:space="preserve">Risk-049</t>
  </si>
  <si>
    <t xml:space="preserve">Risk-050</t>
  </si>
  <si>
    <t xml:space="preserve">Risknivåer</t>
  </si>
  <si>
    <t xml:space="preserve">Konsekvensnivåer</t>
  </si>
  <si>
    <t xml:space="preserve">Riskmatris</t>
  </si>
  <si>
    <t xml:space="preserve">Ekonomisk förlust</t>
  </si>
  <si>
    <t xml:space="preserve">Minskat förtroende</t>
  </si>
  <si>
    <t xml:space="preserve">Avbrott i verksamheten</t>
  </si>
  <si>
    <t xml:space="preserve">Bristande regelefterlevnad</t>
  </si>
  <si>
    <t xml:space="preserve">Allvarlig</t>
  </si>
  <si>
    <t xml:space="preserve">Över 500 000kr</t>
  </si>
  <si>
    <t xml:space="preserve">Stor negativ uppmärksamhet som leder till bojkottning.</t>
  </si>
  <si>
    <t xml:space="preserve">Avbrott i kritiska funktioner som varar längre än 5 timmar.</t>
  </si>
  <si>
    <t xml:space="preserve">Leder till stora rättsliga konsekvenser vilket påverkar verksamheten negativt eller att flera personer blir allvarligt personligt drabbade. </t>
  </si>
  <si>
    <t xml:space="preserve">Betydande</t>
  </si>
  <si>
    <t xml:space="preserve">200 000kr – 500 000kr</t>
  </si>
  <si>
    <t xml:space="preserve">Stor negativ uppmärksamhet i sociala och traditionella medier.</t>
  </si>
  <si>
    <t xml:space="preserve">Avbrott i kritiska funktioner som varar längre än 1 timmar</t>
  </si>
  <si>
    <t xml:space="preserve">När efterlevnaden ger faktiska negativa konsekvenser eller en rättslig påföljd. </t>
  </si>
  <si>
    <t xml:space="preserve">Måttlig</t>
  </si>
  <si>
    <t xml:space="preserve">1 000kr – 200 000kr</t>
  </si>
  <si>
    <t xml:space="preserve">Negativ uppmärksamhet i  traditionella och sociala medier.</t>
  </si>
  <si>
    <t xml:space="preserve">Avbrott i icke verksamhetskritiska funktioner i längre än 5 timmar.</t>
  </si>
  <si>
    <t xml:space="preserve">När bristen är så pass stor att skriftliga klagomål eller krav på åtgärd ställs. </t>
  </si>
  <si>
    <t xml:space="preserve">Försumbar</t>
  </si>
  <si>
    <t xml:space="preserve">Under 1000kr</t>
  </si>
  <si>
    <t xml:space="preserve">Negativ uppmärksamhet med låg spridning i medier.</t>
  </si>
  <si>
    <t xml:space="preserve">Avbrott i icke verksamhetskritiska funktioner i längre än 1 timme.</t>
  </si>
  <si>
    <t xml:space="preserve">När regelefterlevnaden är så pass liten att inget uppdagas och inget allvarligt händer.</t>
  </si>
  <si>
    <t xml:space="preserve">Sannolikhetsnivåer</t>
  </si>
  <si>
    <t xml:space="preserve">Mycket hög</t>
  </si>
  <si>
    <t xml:space="preserve">Oftare än 1 gång per år</t>
  </si>
  <si>
    <t xml:space="preserve">Hög</t>
  </si>
  <si>
    <t xml:space="preserve">Händer 0.33-1 ggr/år</t>
  </si>
  <si>
    <t xml:space="preserve">Medelhög</t>
  </si>
  <si>
    <t xml:space="preserve">Händer 0.1-0.33 ggr/år</t>
  </si>
  <si>
    <t xml:space="preserve">Låg</t>
  </si>
  <si>
    <t xml:space="preserve">Kanske kan hända.</t>
  </si>
  <si>
    <t xml:space="preserve">Detta ark används av Excel för att hämta uppgifter som används i de andra kalkylarken. Normalt sett behöver ni inte ändra här.</t>
  </si>
  <si>
    <t xml:space="preserve">Betydande </t>
  </si>
</sst>
</file>

<file path=xl/styles.xml><?xml version="1.0" encoding="utf-8"?>
<styleSheet xmlns="http://schemas.openxmlformats.org/spreadsheetml/2006/main">
  <numFmts count="6">
    <numFmt numFmtId="164" formatCode="General"/>
    <numFmt numFmtId="165" formatCode="@"/>
    <numFmt numFmtId="166" formatCode="0"/>
    <numFmt numFmtId="167" formatCode="General"/>
    <numFmt numFmtId="168" formatCode="00,000"/>
    <numFmt numFmtId="169" formatCode="yyyy/m/d"/>
  </numFmts>
  <fonts count="18">
    <font>
      <sz val="12"/>
      <color theme="1"/>
      <name val="Calibri"/>
      <family val="2"/>
      <charset val="1"/>
    </font>
    <font>
      <sz val="10"/>
      <name val="Arial"/>
      <family val="0"/>
    </font>
    <font>
      <sz val="10"/>
      <name val="Arial"/>
      <family val="0"/>
    </font>
    <font>
      <sz val="10"/>
      <name val="Arial"/>
      <family val="0"/>
    </font>
    <font>
      <sz val="18"/>
      <color theme="1"/>
      <name val="Calibri"/>
      <family val="0"/>
    </font>
    <font>
      <sz val="14"/>
      <color rgb="FF000000"/>
      <name val="Times New Roman"/>
      <family val="0"/>
    </font>
    <font>
      <sz val="12"/>
      <color theme="1"/>
      <name val="Calibri"/>
      <family val="0"/>
    </font>
    <font>
      <sz val="12"/>
      <color rgb="FF000000"/>
      <name val="Times New Roman"/>
      <family val="0"/>
    </font>
    <font>
      <b val="true"/>
      <sz val="12"/>
      <color theme="1"/>
      <name val="Calibri"/>
      <family val="0"/>
    </font>
    <font>
      <i val="true"/>
      <sz val="12"/>
      <color theme="1"/>
      <name val="Calibri"/>
      <family val="0"/>
    </font>
    <font>
      <b val="true"/>
      <sz val="12"/>
      <color theme="1"/>
      <name val="Calibri"/>
      <family val="2"/>
      <charset val="1"/>
    </font>
    <font>
      <sz val="14"/>
      <color theme="1"/>
      <name val="Calibri"/>
      <family val="2"/>
      <charset val="1"/>
    </font>
    <font>
      <sz val="26"/>
      <color theme="1"/>
      <name val="Calibri"/>
      <family val="2"/>
      <charset val="1"/>
    </font>
    <font>
      <sz val="16"/>
      <color theme="1"/>
      <name val="Calibri"/>
      <family val="2"/>
      <charset val="1"/>
    </font>
    <font>
      <b val="true"/>
      <sz val="14"/>
      <color theme="1"/>
      <name val="Calibri"/>
      <family val="2"/>
      <charset val="1"/>
    </font>
    <font>
      <sz val="12"/>
      <color theme="0"/>
      <name val="Calibri"/>
      <family val="2"/>
      <charset val="1"/>
    </font>
    <font>
      <i val="true"/>
      <sz val="10"/>
      <color theme="1"/>
      <name val="Calibri (Brödtext)"/>
      <family val="0"/>
      <charset val="1"/>
    </font>
    <font>
      <i val="true"/>
      <sz val="10"/>
      <color theme="1"/>
      <name val="Calibri"/>
      <family val="2"/>
      <charset val="1"/>
    </font>
  </fonts>
  <fills count="11">
    <fill>
      <patternFill patternType="none"/>
    </fill>
    <fill>
      <patternFill patternType="gray125"/>
    </fill>
    <fill>
      <patternFill patternType="solid">
        <fgColor theme="4" tint="0.7999"/>
        <bgColor rgb="FFCCFFFF"/>
      </patternFill>
    </fill>
    <fill>
      <patternFill patternType="solid">
        <fgColor theme="4"/>
        <bgColor rgb="FF666699"/>
      </patternFill>
    </fill>
    <fill>
      <patternFill patternType="solid">
        <fgColor rgb="FFFFC000"/>
        <bgColor rgb="FFFF9900"/>
      </patternFill>
    </fill>
    <fill>
      <patternFill patternType="solid">
        <fgColor theme="5"/>
        <bgColor rgb="FFFF8080"/>
      </patternFill>
    </fill>
    <fill>
      <patternFill patternType="solid">
        <fgColor rgb="FFFF0000"/>
        <bgColor rgb="FFC00000"/>
      </patternFill>
    </fill>
    <fill>
      <patternFill patternType="solid">
        <fgColor rgb="FFC00000"/>
        <bgColor rgb="FFFF0000"/>
      </patternFill>
    </fill>
    <fill>
      <patternFill patternType="solid">
        <fgColor theme="7" tint="0.3999"/>
        <bgColor rgb="FFFFE699"/>
      </patternFill>
    </fill>
    <fill>
      <patternFill patternType="solid">
        <fgColor theme="7" tint="0.5999"/>
        <bgColor rgb="FFFFF2CC"/>
      </patternFill>
    </fill>
    <fill>
      <patternFill patternType="solid">
        <fgColor theme="7" tint="0.7999"/>
        <bgColor rgb="FFFFE699"/>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medium">
        <color theme="0"/>
      </left>
      <right/>
      <top/>
      <bottom style="medium">
        <color theme="0"/>
      </bottom>
      <diagonal/>
    </border>
    <border diagonalUp="false" diagonalDown="false">
      <left/>
      <right style="medium">
        <color theme="0"/>
      </right>
      <top/>
      <bottom style="medium">
        <color theme="0"/>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5" fontId="11"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false" indent="0" shrinkToFit="false"/>
      <protection locked="true" hidden="false"/>
    </xf>
    <xf numFmtId="164" fontId="11" fillId="0" borderId="0" xfId="0"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5" fontId="12" fillId="0" borderId="0" xfId="0" applyFont="true" applyBorder="false" applyAlignment="true" applyProtection="true">
      <alignment horizontal="left" vertical="top" textRotation="0" wrapText="false" indent="0" shrinkToFit="false"/>
      <protection locked="true" hidden="false"/>
    </xf>
    <xf numFmtId="165" fontId="13" fillId="0" borderId="0" xfId="0" applyFont="true" applyBorder="false" applyAlignment="true" applyProtection="true">
      <alignment horizontal="left" vertical="top" textRotation="0" wrapText="true" indent="0" shrinkToFit="false"/>
      <protection locked="true" hidden="false"/>
    </xf>
    <xf numFmtId="166" fontId="11" fillId="0" borderId="0" xfId="0" applyFont="true" applyBorder="false" applyAlignment="true" applyProtection="true">
      <alignment horizontal="left" vertical="top" textRotation="0" wrapText="false" indent="0" shrinkToFit="false"/>
      <protection locked="true" hidden="false"/>
    </xf>
    <xf numFmtId="165" fontId="14" fillId="0" borderId="1" xfId="0" applyFont="true" applyBorder="true" applyAlignment="true" applyProtection="true">
      <alignment horizontal="center" vertical="top" textRotation="0" wrapText="true" indent="0" shrinkToFit="false"/>
      <protection locked="true" hidden="false"/>
    </xf>
    <xf numFmtId="165" fontId="11" fillId="3" borderId="0" xfId="0" applyFont="true" applyBorder="false" applyAlignment="true" applyProtection="true">
      <alignment horizontal="left" vertical="top" textRotation="0" wrapText="true" indent="0" shrinkToFit="false"/>
      <protection locked="true" hidden="false"/>
    </xf>
    <xf numFmtId="165" fontId="11" fillId="3" borderId="2" xfId="0" applyFont="true" applyBorder="true" applyAlignment="true" applyProtection="true">
      <alignment horizontal="left" vertical="top" textRotation="0" wrapText="true" indent="0" shrinkToFit="false"/>
      <protection locked="true" hidden="false"/>
    </xf>
    <xf numFmtId="165" fontId="11" fillId="3" borderId="3" xfId="0" applyFont="true" applyBorder="true" applyAlignment="true" applyProtection="true">
      <alignment horizontal="left" vertical="top" textRotation="0" wrapText="true" indent="0" shrinkToFit="false"/>
      <protection locked="true" hidden="false"/>
    </xf>
    <xf numFmtId="165" fontId="11" fillId="3" borderId="0" xfId="0" applyFont="true" applyBorder="false" applyAlignment="true" applyProtection="true">
      <alignment horizontal="left" vertical="top" textRotation="0" wrapText="false" indent="0" shrinkToFit="false"/>
      <protection locked="true" hidden="false"/>
    </xf>
    <xf numFmtId="165" fontId="11" fillId="2" borderId="1" xfId="0" applyFont="true" applyBorder="true" applyAlignment="true" applyProtection="true">
      <alignment horizontal="left" vertical="top" textRotation="0" wrapText="true" indent="0" shrinkToFit="false"/>
      <protection locked="true" hidden="false"/>
    </xf>
    <xf numFmtId="166" fontId="0" fillId="2" borderId="1" xfId="20" applyFont="true" applyBorder="true" applyAlignment="true" applyProtection="true">
      <alignment horizontal="center" vertical="top" textRotation="0" wrapText="true" indent="0" shrinkToFit="false"/>
      <protection locked="true" hidden="false"/>
    </xf>
    <xf numFmtId="167" fontId="0" fillId="2" borderId="1" xfId="20" applyFont="true" applyBorder="true" applyAlignment="true" applyProtection="true">
      <alignment horizontal="left" vertical="top" textRotation="0" wrapText="true" indent="0" shrinkToFit="false"/>
      <protection locked="true" hidden="false"/>
    </xf>
    <xf numFmtId="167" fontId="11" fillId="2" borderId="1" xfId="0" applyFont="true" applyBorder="true" applyAlignment="true" applyProtection="true">
      <alignment horizontal="left" vertical="top" textRotation="0" wrapText="true" indent="0" shrinkToFit="false"/>
      <protection locked="true" hidden="false"/>
    </xf>
    <xf numFmtId="166" fontId="14" fillId="2" borderId="1" xfId="0" applyFont="true" applyBorder="true" applyAlignment="true" applyProtection="true">
      <alignment horizontal="center" vertical="top" textRotation="0" wrapText="false" indent="0" shrinkToFit="false"/>
      <protection locked="true" hidden="false"/>
    </xf>
    <xf numFmtId="168" fontId="11" fillId="2" borderId="1" xfId="0" applyFont="true" applyBorder="true" applyAlignment="true" applyProtection="true">
      <alignment horizontal="left" vertical="top" textRotation="0" wrapText="true" indent="0" shrinkToFit="false"/>
      <protection locked="true" hidden="false"/>
    </xf>
    <xf numFmtId="166" fontId="11" fillId="2" borderId="1" xfId="0" applyFont="true" applyBorder="true" applyAlignment="true" applyProtection="true">
      <alignment horizontal="center" vertical="top" textRotation="0" wrapText="true" indent="0" shrinkToFit="false"/>
      <protection locked="true" hidden="false"/>
    </xf>
    <xf numFmtId="164" fontId="11" fillId="2" borderId="1" xfId="0" applyFont="true" applyBorder="true" applyAlignment="true" applyProtection="true">
      <alignment horizontal="left" vertical="top" textRotation="0" wrapText="true" indent="0" shrinkToFit="false"/>
      <protection locked="false" hidden="false"/>
    </xf>
    <xf numFmtId="169" fontId="11"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1" fillId="2" borderId="1" xfId="0" applyFont="true" applyBorder="tru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15" fillId="5" borderId="1" xfId="0" applyFont="true" applyBorder="true" applyAlignment="true" applyProtection="true">
      <alignment horizontal="general" vertical="bottom" textRotation="0" wrapText="false" indent="0" shrinkToFit="false"/>
      <protection locked="true" hidden="false"/>
    </xf>
    <xf numFmtId="164" fontId="15" fillId="6" borderId="1" xfId="0" applyFont="true" applyBorder="true" applyAlignment="true" applyProtection="true">
      <alignment horizontal="general" vertical="bottom" textRotation="0" wrapText="false" indent="0" shrinkToFit="false"/>
      <protection locked="true" hidden="false"/>
    </xf>
    <xf numFmtId="164" fontId="15" fillId="7" borderId="1" xfId="0" applyFont="true" applyBorder="true" applyAlignment="true" applyProtection="true">
      <alignment horizontal="general" vertical="bottom" textRotation="0" wrapText="false" indent="0" shrinkToFit="false"/>
      <protection locked="true" hidden="false"/>
    </xf>
    <xf numFmtId="164" fontId="0" fillId="4" borderId="0"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true" applyAlignment="true" applyProtection="true">
      <alignment horizontal="left"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0" fillId="8" borderId="0" xfId="0" applyFont="true" applyBorder="tru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9" borderId="0" xfId="0" applyFont="true" applyBorder="tru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10" borderId="0" xfId="0" applyFont="tru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0" shrinkToFit="false"/>
      <protection locked="true" hidden="false"/>
    </xf>
    <xf numFmtId="164" fontId="15" fillId="7" borderId="0" xfId="0" applyFont="true" applyBorder="false" applyAlignment="true" applyProtection="true">
      <alignment horizontal="center" vertical="bottom" textRotation="0" wrapText="false" indent="0" shrinkToFit="false"/>
      <protection locked="true" hidden="false"/>
    </xf>
    <xf numFmtId="164" fontId="15" fillId="6" borderId="0" xfId="0" applyFont="true" applyBorder="false" applyAlignment="true" applyProtection="true">
      <alignment horizontal="center" vertical="bottom" textRotation="0" wrapText="false" indent="0" shrinkToFit="false"/>
      <protection locked="true" hidden="false"/>
    </xf>
    <xf numFmtId="164" fontId="15" fillId="5" borderId="0" xfId="0" applyFont="tru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4" fontId="0" fillId="9" borderId="0" xfId="0" applyFont="false" applyBorder="false" applyAlignment="true" applyProtection="true">
      <alignment horizontal="center" vertical="bottom" textRotation="0" wrapText="false" indent="0" shrinkToFit="false"/>
      <protection locked="true" hidden="false"/>
    </xf>
    <xf numFmtId="164" fontId="0" fillId="10" borderId="0" xfId="0" applyFont="false" applyBorder="false" applyAlignment="true" applyProtection="true">
      <alignment horizontal="center"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20% - Accent1" xfId="20"/>
  </cellStyles>
  <dxfs count="54">
    <dxf>
      <fill>
        <patternFill patternType="solid">
          <bgColor rgb="FF000000"/>
        </patternFill>
      </fill>
    </dxf>
    <dxf>
      <fill>
        <patternFill patternType="solid">
          <fgColor rgb="FF000000"/>
          <bgColor rgb="FF000000"/>
        </patternFill>
      </fill>
    </dxf>
    <dxf>
      <fill>
        <patternFill patternType="solid">
          <fgColor rgb="FF4472C4"/>
          <bgColor rgb="FF000000"/>
        </patternFill>
      </fill>
    </dxf>
    <dxf>
      <fill>
        <patternFill patternType="solid">
          <fgColor rgb="FFDAE3F3"/>
          <bgColor rgb="FF000000"/>
        </patternFill>
      </fill>
    </dxf>
    <dxf>
      <fill>
        <patternFill patternType="solid">
          <fgColor rgb="FFFFC000"/>
          <bgColor rgb="FF000000"/>
        </patternFill>
      </fill>
    </dxf>
    <dxf>
      <fill>
        <patternFill patternType="solid">
          <fgColor rgb="FFFFD966"/>
          <bgColor rgb="FF000000"/>
        </patternFill>
      </fill>
    </dxf>
    <dxf>
      <fill>
        <patternFill patternType="solid">
          <fgColor rgb="FFFFE699"/>
          <bgColor rgb="FF000000"/>
        </patternFill>
      </fill>
    </dxf>
    <dxf>
      <fill>
        <patternFill patternType="solid">
          <fgColor rgb="FFFFF2CC"/>
          <bgColor rgb="FF000000"/>
        </patternFill>
      </fill>
    </dxf>
    <dxf>
      <fill>
        <patternFill patternType="solid">
          <fgColor rgb="FFED7D31"/>
          <bgColor rgb="FF000000"/>
        </patternFill>
      </fill>
    </dxf>
    <dxf>
      <fill>
        <patternFill patternType="solid">
          <fgColor rgb="FFFF0000"/>
          <bgColor rgb="FF000000"/>
        </patternFill>
      </fill>
    </dxf>
    <dxf>
      <fill>
        <patternFill patternType="solid">
          <fgColor rgb="FFFFFFFF"/>
          <bgColor rgb="FF000000"/>
        </patternFill>
      </fill>
    </dxf>
    <dxf>
      <fill>
        <patternFill>
          <bgColor theme="7"/>
        </patternFill>
      </fill>
    </dxf>
    <dxf>
      <fill>
        <patternFill>
          <bgColor theme="7" tint="0.7999"/>
        </patternFill>
      </fill>
    </dxf>
    <dxf>
      <fill>
        <patternFill>
          <bgColor theme="7" tint="0.5999"/>
        </patternFill>
      </fill>
    </dxf>
    <dxf>
      <fill>
        <patternFill>
          <bgColor theme="7" tint="0.3999"/>
        </patternFill>
      </fill>
    </dxf>
    <dxf>
      <fill>
        <patternFill>
          <bgColor theme="7"/>
        </patternFill>
      </fill>
    </dxf>
    <dxf>
      <fill>
        <patternFill>
          <bgColor theme="7" tint="0.3999"/>
        </patternFill>
      </fill>
    </dxf>
    <dxf>
      <fill>
        <patternFill>
          <bgColor theme="7" tint="0.5999"/>
        </patternFill>
      </fill>
    </dxf>
    <dxf>
      <fill>
        <patternFill>
          <bgColor theme="7" tint="0.7999"/>
        </patternFill>
      </fill>
    </dxf>
    <dxf>
      <fill>
        <patternFill>
          <bgColor theme="7"/>
        </patternFill>
      </fill>
    </dxf>
    <dxf>
      <fill>
        <patternFill>
          <bgColor theme="7" tint="0.3999"/>
        </patternFill>
      </fill>
    </dxf>
    <dxf>
      <fill>
        <patternFill>
          <bgColor theme="7" tint="0.5999"/>
        </patternFill>
      </fill>
    </dxf>
    <dxf>
      <fill>
        <patternFill>
          <bgColor theme="7" tint="0.7999"/>
        </patternFill>
      </fill>
    </dxf>
    <dxf>
      <font>
        <b val="0"/>
        <i val="0"/>
      </font>
      <fill>
        <patternFill>
          <bgColor theme="7" tint="0.5999"/>
        </patternFill>
      </fill>
    </dxf>
    <dxf>
      <fill>
        <patternFill>
          <bgColor theme="7" tint="0.7999"/>
        </patternFill>
      </fill>
    </dxf>
    <dxf>
      <font>
        <b val="0"/>
        <i val="0"/>
      </font>
      <fill>
        <patternFill>
          <bgColor theme="7" tint="0.3999"/>
        </patternFill>
      </fill>
    </dxf>
    <dxf>
      <fill>
        <patternFill>
          <bgColor theme="7"/>
        </patternFill>
      </fill>
    </dxf>
    <dxf>
      <fill>
        <patternFill>
          <bgColor theme="7"/>
        </patternFill>
      </fill>
    </dxf>
    <dxf>
      <fill>
        <patternFill>
          <bgColor theme="7" tint="0.3999"/>
        </patternFill>
      </fill>
    </dxf>
    <dxf>
      <fill>
        <patternFill>
          <bgColor theme="7" tint="0.5999"/>
        </patternFill>
      </fill>
    </dxf>
    <dxf>
      <fill>
        <patternFill>
          <bgColor theme="7" tint="0.7999"/>
        </patternFill>
      </fill>
    </dxf>
    <dxf>
      <font>
        <b val="0"/>
        <i val="0"/>
      </font>
      <fill>
        <patternFill>
          <bgColor theme="7" tint="0.5999"/>
        </patternFill>
      </fill>
    </dxf>
    <dxf>
      <fill>
        <patternFill>
          <bgColor theme="7" tint="0.7999"/>
        </patternFill>
      </fill>
    </dxf>
    <dxf>
      <font>
        <b val="0"/>
        <i val="0"/>
      </font>
      <fill>
        <patternFill>
          <bgColor theme="7" tint="0.3999"/>
        </patternFill>
      </fill>
    </dxf>
    <dxf>
      <fill>
        <patternFill>
          <bgColor theme="7"/>
        </patternFill>
      </fill>
    </dxf>
    <dxf>
      <fill>
        <patternFill>
          <bgColor theme="7"/>
        </patternFill>
      </fill>
    </dxf>
    <dxf>
      <fill>
        <patternFill>
          <bgColor theme="7" tint="0.3999"/>
        </patternFill>
      </fill>
    </dxf>
    <dxf>
      <fill>
        <patternFill>
          <bgColor theme="7" tint="0.5999"/>
        </patternFill>
      </fill>
    </dxf>
    <dxf>
      <fill>
        <patternFill>
          <bgColor theme="7" tint="0.7999"/>
        </patternFill>
      </fill>
    </dxf>
    <dxf>
      <fill>
        <patternFill>
          <bgColor theme="7"/>
        </patternFill>
      </fill>
    </dxf>
    <dxf>
      <font>
        <color rgb="FFFFFFFF"/>
      </font>
      <fill>
        <patternFill>
          <bgColor rgb="FFC00000"/>
        </patternFill>
      </fill>
    </dxf>
    <dxf>
      <font>
        <color rgb="FFFFFFFF"/>
      </font>
      <fill>
        <patternFill>
          <bgColor rgb="FFFF0000"/>
        </patternFill>
      </fill>
    </dxf>
    <dxf>
      <font>
        <color rgb="FFFFFFFF"/>
      </font>
      <fill>
        <patternFill>
          <bgColor theme="5"/>
        </patternFill>
      </fill>
    </dxf>
    <dxf>
      <fill>
        <patternFill>
          <bgColor rgb="FFFFC000"/>
        </patternFill>
      </fill>
    </dxf>
    <dxf>
      <fill>
        <patternFill>
          <bgColor theme="7" tint="0.3999"/>
        </patternFill>
      </fill>
    </dxf>
    <dxf>
      <fill>
        <patternFill>
          <bgColor theme="7" tint="0.5999"/>
        </patternFill>
      </fill>
    </dxf>
    <dxf>
      <fill>
        <patternFill>
          <bgColor theme="7" tint="0.7999"/>
        </patternFill>
      </fill>
    </dxf>
    <dxf>
      <font>
        <b val="0"/>
        <i val="0"/>
      </font>
      <fill>
        <patternFill>
          <bgColor theme="7" tint="0.5999"/>
        </patternFill>
      </fill>
    </dxf>
    <dxf>
      <fill>
        <patternFill>
          <bgColor theme="7" tint="0.7999"/>
        </patternFill>
      </fill>
    </dxf>
    <dxf>
      <font>
        <b val="0"/>
        <i val="0"/>
      </font>
      <fill>
        <patternFill>
          <bgColor theme="7" tint="0.3999"/>
        </patternFill>
      </fill>
    </dxf>
    <dxf>
      <fill>
        <patternFill>
          <bgColor theme="7"/>
        </patternFill>
      </fill>
    </dxf>
    <dxf>
      <font>
        <b val="0"/>
        <i val="0"/>
      </font>
      <fill>
        <patternFill>
          <bgColor theme="9" tint="0.5999"/>
        </patternFill>
      </fill>
    </dxf>
    <dxf>
      <font>
        <b val="0"/>
        <i val="0"/>
      </font>
      <fill>
        <patternFill>
          <bgColor theme="9" tint="0.5999"/>
        </patternFill>
      </fill>
    </dxf>
    <dxf>
      <font>
        <b val="0"/>
        <i val="0"/>
      </font>
      <fill>
        <patternFill>
          <bgColor theme="9" tint="0.5999"/>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5E0B4"/>
      <rgbColor rgb="FF808080"/>
      <rgbColor rgb="FF9999FF"/>
      <rgbColor rgb="FF993366"/>
      <rgbColor rgb="FFFFF2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D966"/>
      <rgbColor rgb="FF4472C4"/>
      <rgbColor rgb="FF33CCCC"/>
      <rgbColor rgb="FF99CC00"/>
      <rgbColor rgb="FFFFC000"/>
      <rgbColor rgb="FFFF9900"/>
      <rgbColor rgb="FFED7D31"/>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31680</xdr:colOff>
      <xdr:row>2</xdr:row>
      <xdr:rowOff>165240</xdr:rowOff>
    </xdr:from>
    <xdr:to>
      <xdr:col>14</xdr:col>
      <xdr:colOff>367200</xdr:colOff>
      <xdr:row>47</xdr:row>
      <xdr:rowOff>136800</xdr:rowOff>
    </xdr:to>
    <xdr:sp>
      <xdr:nvSpPr>
        <xdr:cNvPr id="0" name="textruta 1"/>
        <xdr:cNvSpPr/>
      </xdr:nvSpPr>
      <xdr:spPr>
        <a:xfrm>
          <a:off x="1568520" y="565200"/>
          <a:ext cx="9555480" cy="8972640"/>
        </a:xfrm>
        <a:prstGeom prst="rect">
          <a:avLst/>
        </a:prstGeom>
        <a:solidFill>
          <a:srgbClr val="ffffff"/>
        </a:solidFill>
        <a:ln w="9525">
          <a:solidFill>
            <a:srgbClr val="bcbcbc"/>
          </a:solidFill>
          <a:round/>
        </a:ln>
      </xdr:spPr>
      <xdr:style>
        <a:lnRef idx="0"/>
        <a:fillRef idx="0"/>
        <a:effectRef idx="0"/>
        <a:fontRef idx="minor"/>
      </xdr:style>
      <xdr:txBody>
        <a:bodyPr horzOverflow="clip" vertOverflow="clip" lIns="90000" rIns="90000" tIns="45000" bIns="45000" anchor="t">
          <a:noAutofit/>
        </a:bodyPr>
        <a:p>
          <a:pPr>
            <a:lnSpc>
              <a:spcPct val="100000"/>
            </a:lnSpc>
          </a:pPr>
          <a:r>
            <a:rPr b="0" lang="sv-SE" sz="1800" spc="-1" strike="noStrike">
              <a:solidFill>
                <a:schemeClr val="dk1"/>
              </a:solidFill>
              <a:latin typeface="Calibri"/>
            </a:rPr>
            <a:t>Manual Verktyget Risk</a:t>
          </a:r>
          <a:endParaRPr b="0" lang="sv-SE" sz="1800" spc="-1" strike="noStrike">
            <a:latin typeface="Times New Roman"/>
          </a:endParaRPr>
        </a:p>
        <a:p>
          <a:pPr>
            <a:lnSpc>
              <a:spcPct val="100000"/>
            </a:lnSpc>
          </a:pPr>
          <a:endParaRPr b="0" lang="sv-SE" sz="1400" spc="-1" strike="noStrike">
            <a:latin typeface="Times New Roman"/>
          </a:endParaRPr>
        </a:p>
        <a:p>
          <a:pPr>
            <a:lnSpc>
              <a:spcPct val="100000"/>
            </a:lnSpc>
          </a:pPr>
          <a:r>
            <a:rPr b="0" lang="sv-SE" sz="1200" spc="-1" strike="noStrike">
              <a:solidFill>
                <a:schemeClr val="dk1"/>
              </a:solidFill>
              <a:latin typeface="Calibri"/>
            </a:rPr>
            <a:t>Detta verktyg är en anpassning av det riskhanteringsverktyg som tillhandahålls av sajten informationssakerhet.se. Filen används i kursen ETE352 Cybersäkerhet - grunder och medvetenhet som ges vid Linköpings universitet. Anpassningarna har gjorts för att passa kursen och att tydliggöra kopplingen till tillgångar och hotmodelleringen. Den är också något förenklad genom att kategorin riskägare är borttagen eftersom detta är organisationsspecifikt. Om en verklig riskanalys ska göras så bör det ursprungliga verktyget användas anpassas, denna fil är primärt avsedd för undervisning.</a:t>
          </a:r>
          <a:endParaRPr b="0" lang="sv-SE" sz="1200" spc="-1" strike="noStrike">
            <a:latin typeface="Times New Roman"/>
          </a:endParaRPr>
        </a:p>
        <a:p>
          <a:pPr>
            <a:lnSpc>
              <a:spcPct val="100000"/>
            </a:lnSpc>
          </a:pPr>
          <a:endParaRPr b="0" lang="sv-SE" sz="1200" spc="-1" strike="noStrike">
            <a:latin typeface="Times New Roman"/>
          </a:endParaRPr>
        </a:p>
        <a:p>
          <a:pPr defTabSz="914400">
            <a:lnSpc>
              <a:spcPct val="100000"/>
            </a:lnSpc>
            <a:tabLst>
              <a:tab algn="l" pos="0"/>
            </a:tabLst>
          </a:pPr>
          <a:r>
            <a:rPr b="1" lang="sv-SE" sz="1200" spc="-1" strike="noStrike">
              <a:solidFill>
                <a:schemeClr val="dk1"/>
              </a:solidFill>
              <a:latin typeface="Calibri"/>
            </a:rPr>
            <a:t>1. Fyll i studentdata</a:t>
          </a: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Skriv ditt namn och LiU-ID i fliken "Studentdata" i respektive kolumn.</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1" lang="sv-SE" sz="1200" spc="-1" strike="noStrike">
              <a:solidFill>
                <a:schemeClr val="dk1"/>
              </a:solidFill>
              <a:latin typeface="Calibri"/>
            </a:rPr>
            <a:t>2. Definiera risknivåer </a:t>
          </a: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Under fliken </a:t>
          </a:r>
          <a:r>
            <a:rPr b="0" i="1" lang="sv-SE" sz="1200" spc="-1" strike="noStrike">
              <a:solidFill>
                <a:schemeClr val="dk1"/>
              </a:solidFill>
              <a:latin typeface="Calibri"/>
            </a:rPr>
            <a:t>Risknivåer</a:t>
          </a:r>
          <a:r>
            <a:rPr b="0" lang="sv-SE" sz="1200" spc="-1" strike="noStrike">
              <a:solidFill>
                <a:schemeClr val="dk1"/>
              </a:solidFill>
              <a:latin typeface="Calibri"/>
            </a:rPr>
            <a:t> kan man fastställa vad de olika nivåerna av sannolikhet och konsekvens har för innebörd. För konsekvens finns kategorierna Ekonomisk förlust, Minskat förtroende, Avbrott i verksamheten, och Bristande regelefterlevnad.</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För sannolikhetsnivåerna bör man ange intervall för de fyra nivåerna. Exempelvis kan man med "Låg sannolikhet" ange färre än en incident på tio år.</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Risknivåerna bör definieras initialt, innan riskanalyser genomförs, eftersom det är viktigt att organisationen har en gemensam uppfattning om vad som avses med exempelvis "Hög sannolikhet". </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1" lang="sv-SE" sz="1200" spc="-1" strike="noStrike">
              <a:solidFill>
                <a:schemeClr val="dk1"/>
              </a:solidFill>
              <a:latin typeface="Calibri"/>
            </a:rPr>
            <a:t>3. Beskriv risker i fliken "Riskregister"</a:t>
          </a: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Kolumnerna Tillgång (B), Egenskap (C), Riskcenario (D), Orsaksbeskrivning (E), Konsekvensbeskrivning (F),  och Kommentar (L) fylls i med vanlig text.</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För att ange nivåer av sannolikhet och konsekvens, gör så här:</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Skriv manuellt in numeriska värden (1-4) i kolumnerna G och I. Då fylls de verbala beskrivningarna av sannolikhet (kolumn H) och konsekvens (kolumn J) samt risknivån (kolumn K) i automatiskt. Formateringarna (färgerna) ändras också automatiskt. </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1" lang="sv-SE" sz="1200" spc="-1" strike="noStrike">
              <a:solidFill>
                <a:schemeClr val="dk1"/>
              </a:solidFill>
              <a:latin typeface="Calibri"/>
            </a:rPr>
            <a:t>4. Modifiering av verktyget (behövs inte för kursen)</a:t>
          </a: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Visuellt kan färgskalorna i kolumnerna ändras för sannolikhet, konsekvens och risknivå med "Villkorsstyrd formatering" upp i verktygsfältet.</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Risknivåerna 1-7 är en kvalitativ gradering av riskers storlek i enlighet med riskmatrisen under fliken Risknivåer. Om man vill hantera kvantitativa risker bör risknivåerna ändras så att nivåerna av sannolikhet och konsekvens multipliceras. Då behöver man ändra formeln i kolumn för risknivån i fliken Riskregister till E x G.</a:t>
          </a:r>
          <a:endParaRPr b="0" lang="sv-SE" sz="1200" spc="-1" strike="noStrike">
            <a:latin typeface="Times New Roman"/>
          </a:endParaRPr>
        </a:p>
        <a:p>
          <a:pPr defTabSz="914400">
            <a:lnSpc>
              <a:spcPct val="100000"/>
            </a:lnSpc>
            <a:tabLst>
              <a:tab algn="l" pos="0"/>
            </a:tabLst>
          </a:pPr>
          <a:endParaRPr b="0" lang="sv-SE" sz="1200" spc="-1" strike="noStrike">
            <a:latin typeface="Times New Roman"/>
          </a:endParaRPr>
        </a:p>
        <a:p>
          <a:pPr defTabSz="914400">
            <a:lnSpc>
              <a:spcPct val="100000"/>
            </a:lnSpc>
            <a:tabLst>
              <a:tab algn="l" pos="0"/>
            </a:tabLst>
          </a:pPr>
          <a:r>
            <a:rPr b="0" lang="sv-SE" sz="1200" spc="-1" strike="noStrike">
              <a:solidFill>
                <a:schemeClr val="dk1"/>
              </a:solidFill>
              <a:latin typeface="Calibri"/>
            </a:rPr>
            <a:t>Om man vill ändra antalet nivåer av sannolikhet och/eller konsekvens så får man dels ändra i fliken Data samt i formlerna i kolumnerna F och H i fliken Riskregister. I fliken Risknivåer finns inga formler och ingen data hämtas därfrån, så det är bara att ändra text och layout efter behov.  </a:t>
          </a:r>
          <a:endParaRPr b="0" lang="sv-SE" sz="1200" spc="-1" strike="noStrike">
            <a:latin typeface="Times New Roman"/>
          </a:endParaRPr>
        </a:p>
        <a:p>
          <a:pPr defTabSz="914400">
            <a:lnSpc>
              <a:spcPct val="100000"/>
            </a:lnSpc>
            <a:tabLst>
              <a:tab algn="l" pos="0"/>
            </a:tabLst>
          </a:pPr>
          <a:endParaRPr b="0" lang="sv-SE" sz="1400" spc="-1" strike="noStrike">
            <a:latin typeface="Times New Roman"/>
          </a:endParaRPr>
        </a:p>
        <a:p>
          <a:pPr defTabSz="914400">
            <a:lnSpc>
              <a:spcPct val="100000"/>
            </a:lnSpc>
            <a:tabLst>
              <a:tab algn="l" pos="0"/>
            </a:tabLst>
          </a:pPr>
          <a:endParaRPr b="0" lang="sv-SE" sz="1400" spc="-1" strike="noStrike">
            <a:latin typeface="Times New Roman"/>
          </a:endParaRPr>
        </a:p>
        <a:p>
          <a:pPr defTabSz="914400">
            <a:lnSpc>
              <a:spcPct val="100000"/>
            </a:lnSpc>
            <a:tabLst>
              <a:tab algn="l" pos="0"/>
            </a:tabLst>
          </a:pPr>
          <a:endParaRPr b="0" lang="sv-SE" sz="1200" spc="-1" strike="noStrike">
            <a:latin typeface="Times New Roman"/>
          </a:endParaRPr>
        </a:p>
      </xdr:txBody>
    </xdr:sp>
    <xdr:clientData/>
  </xdr:twoCellAnchor>
</xdr:wsDr>
</file>

<file path=xl/tables/table1.xml><?xml version="1.0" encoding="utf-8"?>
<table xmlns="http://schemas.openxmlformats.org/spreadsheetml/2006/main" id="1" name="Tabell1" displayName="Tabell1" ref="A5:L55" headerRowCount="1" totalsRowCount="0" totalsRowShown="0">
  <autoFilter ref="A5:L55"/>
  <tableColumns count="12">
    <tableColumn id="1" name="ID"/>
    <tableColumn id="2" name="Tillgång"/>
    <tableColumn id="3" name="Egenskap (CIA/STRIDE)"/>
    <tableColumn id="4" name="Riskscenario"/>
    <tableColumn id="5" name="Orsaksbeskrivning"/>
    <tableColumn id="6" name="Konsekvensbeskrivning"/>
    <tableColumn id="7" name="Värde S 1-4"/>
    <tableColumn id="8" name="Sannolikhetsnivå"/>
    <tableColumn id="9" name="Värde K 1-4"/>
    <tableColumn id="10" name="Konsekvensnivå"/>
    <tableColumn id="11" name="Risknivå"/>
    <tableColumn id="12" name="Kommentar"/>
  </tableColumns>
</table>
</file>

<file path=xl/tables/table2.xml><?xml version="1.0" encoding="utf-8"?>
<table xmlns="http://schemas.openxmlformats.org/spreadsheetml/2006/main" id="2" name="Tabell3" displayName="Tabell3" ref="B2:C3" headerRowCount="1" totalsRowCount="0" totalsRowShown="0">
  <autoFilter ref="B2:C3"/>
  <tableColumns count="2">
    <tableColumn id="1" name="Namn"/>
    <tableColumn id="2" name="LiU-ID"/>
  </tableColumns>
</table>
</file>

<file path=xl/theme/theme1.xml><?xml version="1.0" encoding="utf-8"?>
<a:theme xmlns:a="http://schemas.openxmlformats.org/drawingml/2006/main" xmlns:r="http://schemas.openxmlformats.org/officeDocument/2006/relationships" name="Office-tema">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3" colorId="64" zoomScale="80" zoomScaleNormal="80" zoomScalePageLayoutView="100" workbookViewId="0">
      <selection pane="topLeft" activeCell="B3" activeCellId="0" sqref="B3"/>
    </sheetView>
  </sheetViews>
  <sheetFormatPr defaultColWidth="8.83203125" defaultRowHeight="15.7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C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C6" activeCellId="0" sqref="C6"/>
    </sheetView>
  </sheetViews>
  <sheetFormatPr defaultColWidth="10.55078125" defaultRowHeight="15.75" zeroHeight="false" outlineLevelRow="0" outlineLevelCol="0"/>
  <cols>
    <col collapsed="false" customWidth="true" hidden="false" outlineLevel="0" max="2" min="2" style="1" width="25.16"/>
    <col collapsed="false" customWidth="true" hidden="false" outlineLevel="0" max="3" min="3" style="1" width="25.83"/>
  </cols>
  <sheetData>
    <row r="2" customFormat="false" ht="21" hidden="false" customHeight="true" outlineLevel="0" collapsed="false">
      <c r="B2" s="2" t="s">
        <v>0</v>
      </c>
      <c r="C2" s="2" t="s">
        <v>1</v>
      </c>
    </row>
    <row r="3" customFormat="false" ht="24.75" hidden="false" customHeight="true" outlineLevel="0" collapsed="false">
      <c r="B3" s="1" t="s">
        <v>2</v>
      </c>
      <c r="C3" s="1" t="s">
        <v>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N55"/>
  <sheetViews>
    <sheetView showFormulas="false" showGridLines="true" showRowColHeaders="true" showZeros="true" rightToLeft="false" tabSelected="false" showOutlineSymbols="true" defaultGridColor="true" view="normal" topLeftCell="A13" colorId="64" zoomScale="80" zoomScaleNormal="80" zoomScalePageLayoutView="100" workbookViewId="0">
      <selection pane="topLeft" activeCell="L8" activeCellId="0" sqref="L8"/>
    </sheetView>
  </sheetViews>
  <sheetFormatPr defaultColWidth="10.83203125" defaultRowHeight="18.75" zeroHeight="false" outlineLevelRow="0" outlineLevelCol="0"/>
  <cols>
    <col collapsed="false" customWidth="true" hidden="false" outlineLevel="0" max="1" min="1" style="3" width="12.62"/>
    <col collapsed="false" customWidth="true" hidden="false" outlineLevel="0" max="2" min="2" style="3" width="21.75"/>
    <col collapsed="false" customWidth="true" hidden="false" outlineLevel="0" max="3" min="3" style="3" width="20"/>
    <col collapsed="false" customWidth="true" hidden="false" outlineLevel="0" max="4" min="4" style="3" width="24.83"/>
    <col collapsed="false" customWidth="true" hidden="false" outlineLevel="0" max="5" min="5" style="3" width="29.64"/>
    <col collapsed="false" customWidth="true" hidden="false" outlineLevel="0" max="6" min="6" style="3" width="28"/>
    <col collapsed="false" customWidth="true" hidden="false" outlineLevel="0" max="7" min="7" style="3" width="16.66"/>
    <col collapsed="false" customWidth="true" hidden="false" outlineLevel="0" max="8" min="8" style="3" width="21.16"/>
    <col collapsed="false" customWidth="true" hidden="false" outlineLevel="0" max="9" min="9" style="3" width="16.16"/>
    <col collapsed="false" customWidth="true" hidden="false" outlineLevel="0" max="10" min="10" style="3" width="20.16"/>
    <col collapsed="false" customWidth="true" hidden="false" outlineLevel="0" max="11" min="11" style="4" width="14.83"/>
    <col collapsed="false" customWidth="true" hidden="false" outlineLevel="0" max="12" min="12" style="4" width="26.5"/>
    <col collapsed="false" customWidth="false" hidden="false" outlineLevel="0" max="13" min="13" style="5" width="10.83"/>
    <col collapsed="false" customWidth="true" hidden="false" outlineLevel="0" max="14" min="14" style="6" width="12"/>
    <col collapsed="false" customWidth="false" hidden="false" outlineLevel="0" max="16384" min="15" style="6" width="10.83"/>
  </cols>
  <sheetData>
    <row r="2" customFormat="false" ht="36" hidden="false" customHeight="true" outlineLevel="0" collapsed="false">
      <c r="A2" s="7" t="s">
        <v>4</v>
      </c>
      <c r="B2" s="7"/>
      <c r="C2" s="7"/>
      <c r="D2" s="7"/>
      <c r="F2" s="8"/>
      <c r="G2" s="8"/>
      <c r="H2" s="8"/>
      <c r="I2" s="8"/>
      <c r="J2" s="8"/>
    </row>
    <row r="3" customFormat="false" ht="18.75" hidden="false" customHeight="false" outlineLevel="0" collapsed="false">
      <c r="K3" s="9"/>
    </row>
    <row r="4" customFormat="false" ht="19.5" hidden="false" customHeight="true" outlineLevel="0" collapsed="false">
      <c r="G4" s="10" t="s">
        <v>5</v>
      </c>
      <c r="H4" s="10"/>
      <c r="I4" s="10" t="s">
        <v>6</v>
      </c>
      <c r="J4" s="10"/>
    </row>
    <row r="5" customFormat="false" ht="40.25" hidden="false" customHeight="false" outlineLevel="0" collapsed="false">
      <c r="A5" s="11" t="s">
        <v>7</v>
      </c>
      <c r="B5" s="11" t="s">
        <v>8</v>
      </c>
      <c r="C5" s="11" t="s">
        <v>9</v>
      </c>
      <c r="D5" s="11" t="s">
        <v>10</v>
      </c>
      <c r="E5" s="11" t="s">
        <v>11</v>
      </c>
      <c r="F5" s="11" t="s">
        <v>12</v>
      </c>
      <c r="G5" s="12" t="s">
        <v>13</v>
      </c>
      <c r="H5" s="13" t="s">
        <v>14</v>
      </c>
      <c r="I5" s="12" t="s">
        <v>15</v>
      </c>
      <c r="J5" s="13" t="s">
        <v>16</v>
      </c>
      <c r="K5" s="14" t="s">
        <v>17</v>
      </c>
      <c r="L5" s="14" t="s">
        <v>18</v>
      </c>
    </row>
    <row r="6" customFormat="false" ht="59.7" hidden="false" customHeight="false" outlineLevel="0" collapsed="false">
      <c r="A6" s="15" t="s">
        <v>19</v>
      </c>
      <c r="B6" s="15" t="s">
        <v>20</v>
      </c>
      <c r="C6" s="15" t="s">
        <v>21</v>
      </c>
      <c r="D6" s="15" t="s">
        <v>22</v>
      </c>
      <c r="E6" s="15" t="s">
        <v>23</v>
      </c>
      <c r="F6" s="15" t="s">
        <v>24</v>
      </c>
      <c r="G6" s="16" t="n">
        <v>2</v>
      </c>
      <c r="H6" s="17" t="str">
        <f aca="false">IF(ISBLANK(G6),"",VLOOKUP(G6,Data!$C$5:$D$8,2))</f>
        <v>Medelhög</v>
      </c>
      <c r="I6" s="16" t="n">
        <v>3</v>
      </c>
      <c r="J6" s="18" t="str">
        <f aca="false">IF(ISBLANK(I6),"",VLOOKUP(I6,Data!$E$5:$F$8,2))</f>
        <v>Betydande </v>
      </c>
      <c r="K6" s="19" t="n">
        <f aca="false">IF(ISBLANK(I6),"",G6+I6-1)</f>
        <v>4</v>
      </c>
      <c r="L6" s="15" t="s">
        <v>25</v>
      </c>
    </row>
    <row r="7" customFormat="false" ht="117.9" hidden="false" customHeight="false" outlineLevel="0" collapsed="false">
      <c r="A7" s="15" t="s">
        <v>26</v>
      </c>
      <c r="B7" s="15" t="s">
        <v>27</v>
      </c>
      <c r="C7" s="15" t="s">
        <v>28</v>
      </c>
      <c r="D7" s="15" t="s">
        <v>29</v>
      </c>
      <c r="E7" s="15" t="s">
        <v>30</v>
      </c>
      <c r="F7" s="15" t="s">
        <v>31</v>
      </c>
      <c r="G7" s="16" t="n">
        <v>3</v>
      </c>
      <c r="H7" s="17" t="str">
        <f aca="false">IF(ISBLANK(G7),"",VLOOKUP(G7,Data!$C$5:$D$8,2))</f>
        <v>Hög</v>
      </c>
      <c r="I7" s="16" t="n">
        <v>4</v>
      </c>
      <c r="J7" s="18" t="str">
        <f aca="false">IF(ISBLANK(I7),"",VLOOKUP(I7,Data!$E$5:$F$8,2))</f>
        <v>Allvarlig</v>
      </c>
      <c r="K7" s="19" t="n">
        <f aca="false">IF(ISBLANK(I7),"",G7+I7-1)</f>
        <v>6</v>
      </c>
      <c r="L7" s="15" t="s">
        <v>32</v>
      </c>
    </row>
    <row r="8" customFormat="false" ht="79.1" hidden="false" customHeight="false" outlineLevel="0" collapsed="false">
      <c r="A8" s="15" t="s">
        <v>33</v>
      </c>
      <c r="B8" s="15" t="s">
        <v>34</v>
      </c>
      <c r="C8" s="15" t="s">
        <v>35</v>
      </c>
      <c r="D8" s="15" t="s">
        <v>36</v>
      </c>
      <c r="E8" s="15" t="s">
        <v>37</v>
      </c>
      <c r="F8" s="15" t="s">
        <v>38</v>
      </c>
      <c r="G8" s="16" t="n">
        <v>4</v>
      </c>
      <c r="H8" s="17" t="str">
        <f aca="false">IF(ISBLANK(G8),"",VLOOKUP(G8,Data!$C$5:$D$8,2))</f>
        <v>Mycket hög</v>
      </c>
      <c r="I8" s="16" t="n">
        <v>1</v>
      </c>
      <c r="J8" s="18" t="str">
        <f aca="false">IF(ISBLANK(I8),"",VLOOKUP(I8,Data!$E$5:$F$8,2))</f>
        <v>Försumbar</v>
      </c>
      <c r="K8" s="19" t="n">
        <f aca="false">IF(ISBLANK(I8),"",G8+I8-1)</f>
        <v>4</v>
      </c>
      <c r="L8" s="15"/>
    </row>
    <row r="9" customFormat="false" ht="137.3" hidden="false" customHeight="false" outlineLevel="0" collapsed="false">
      <c r="A9" s="15" t="s">
        <v>39</v>
      </c>
      <c r="B9" s="15" t="s">
        <v>40</v>
      </c>
      <c r="C9" s="15" t="s">
        <v>28</v>
      </c>
      <c r="D9" s="15" t="s">
        <v>41</v>
      </c>
      <c r="E9" s="15" t="s">
        <v>42</v>
      </c>
      <c r="F9" s="15" t="s">
        <v>43</v>
      </c>
      <c r="G9" s="16" t="n">
        <v>2</v>
      </c>
      <c r="H9" s="17" t="str">
        <f aca="false">IF(ISBLANK(G9),"",VLOOKUP(G9,Data!$C$5:$D$8,2))</f>
        <v>Medelhög</v>
      </c>
      <c r="I9" s="16" t="n">
        <v>2</v>
      </c>
      <c r="J9" s="18" t="str">
        <f aca="false">IF(ISBLANK(I9),"",VLOOKUP(I9,Data!$E$5:$F$8,2))</f>
        <v>Måttlig</v>
      </c>
      <c r="K9" s="19" t="n">
        <f aca="false">IF(ISBLANK(I9),"",G9+I9-1)</f>
        <v>3</v>
      </c>
      <c r="L9" s="15" t="s">
        <v>44</v>
      </c>
    </row>
    <row r="10" customFormat="false" ht="137.3" hidden="false" customHeight="false" outlineLevel="0" collapsed="false">
      <c r="A10" s="15" t="s">
        <v>45</v>
      </c>
      <c r="B10" s="15" t="s">
        <v>46</v>
      </c>
      <c r="C10" s="15" t="s">
        <v>28</v>
      </c>
      <c r="D10" s="15" t="s">
        <v>41</v>
      </c>
      <c r="E10" s="15" t="s">
        <v>42</v>
      </c>
      <c r="F10" s="15" t="s">
        <v>47</v>
      </c>
      <c r="G10" s="16" t="n">
        <v>1</v>
      </c>
      <c r="H10" s="17" t="str">
        <f aca="false">IF(ISBLANK(G10),"",VLOOKUP(G10,Data!$C$5:$D$8,2))</f>
        <v>Låg</v>
      </c>
      <c r="I10" s="16" t="n">
        <v>4</v>
      </c>
      <c r="J10" s="18" t="str">
        <f aca="false">IF(ISBLANK(I10),"",VLOOKUP(I10,Data!$E$5:$F$8,2))</f>
        <v>Allvarlig</v>
      </c>
      <c r="K10" s="19" t="n">
        <f aca="false">IF(ISBLANK(I10),"",G10+I10-1)</f>
        <v>4</v>
      </c>
      <c r="L10" s="15" t="s">
        <v>44</v>
      </c>
    </row>
    <row r="11" customFormat="false" ht="20.5" hidden="false" customHeight="false" outlineLevel="0" collapsed="false">
      <c r="A11" s="15" t="s">
        <v>48</v>
      </c>
      <c r="B11" s="15" t="s">
        <v>49</v>
      </c>
      <c r="C11" s="15"/>
      <c r="D11" s="15"/>
      <c r="E11" s="15"/>
      <c r="F11" s="15"/>
      <c r="G11" s="16"/>
      <c r="H11" s="17" t="str">
        <f aca="false">IF(ISBLANK(G11),"",VLOOKUP(G11,Data!$C$5:$D$8,2))</f>
        <v/>
      </c>
      <c r="I11" s="16"/>
      <c r="J11" s="18" t="str">
        <f aca="false">IF(ISBLANK(I11),"",VLOOKUP(I11,Data!$E$5:$F$8,2))</f>
        <v/>
      </c>
      <c r="K11" s="19" t="str">
        <f aca="false">IF(ISBLANK(I11),"",G11+I11-1)</f>
        <v/>
      </c>
      <c r="L11" s="15"/>
    </row>
    <row r="12" customFormat="false" ht="79.1" hidden="false" customHeight="false" outlineLevel="0" collapsed="false">
      <c r="A12" s="15" t="s">
        <v>50</v>
      </c>
      <c r="B12" s="15" t="s">
        <v>40</v>
      </c>
      <c r="C12" s="15" t="s">
        <v>28</v>
      </c>
      <c r="D12" s="15" t="s">
        <v>51</v>
      </c>
      <c r="E12" s="15" t="s">
        <v>52</v>
      </c>
      <c r="F12" s="15" t="s">
        <v>53</v>
      </c>
      <c r="G12" s="16" t="n">
        <v>1</v>
      </c>
      <c r="H12" s="17" t="str">
        <f aca="false">IF(ISBLANK(G12),"",VLOOKUP(G12,Data!$C$5:$D$8,2))</f>
        <v>Låg</v>
      </c>
      <c r="I12" s="16" t="n">
        <v>2</v>
      </c>
      <c r="J12" s="18" t="str">
        <f aca="false">IF(ISBLANK(I12),"",VLOOKUP(I12,Data!$E$5:$F$8,2))</f>
        <v>Måttlig</v>
      </c>
      <c r="K12" s="19" t="n">
        <f aca="false">IF(ISBLANK(I12),"",G12+I12-1)</f>
        <v>2</v>
      </c>
      <c r="L12" s="15"/>
    </row>
    <row r="13" customFormat="false" ht="79.1" hidden="false" customHeight="false" outlineLevel="0" collapsed="false">
      <c r="A13" s="15" t="s">
        <v>54</v>
      </c>
      <c r="B13" s="15" t="s">
        <v>40</v>
      </c>
      <c r="C13" s="15" t="s">
        <v>28</v>
      </c>
      <c r="D13" s="15" t="s">
        <v>55</v>
      </c>
      <c r="E13" s="15" t="s">
        <v>56</v>
      </c>
      <c r="F13" s="15" t="s">
        <v>53</v>
      </c>
      <c r="G13" s="16" t="n">
        <v>1</v>
      </c>
      <c r="H13" s="17" t="str">
        <f aca="false">IF(ISBLANK(G13),"",VLOOKUP(G13,Data!$C$5:$D$8,2))</f>
        <v>Låg</v>
      </c>
      <c r="I13" s="16" t="n">
        <v>2</v>
      </c>
      <c r="J13" s="18" t="str">
        <f aca="false">IF(ISBLANK(I13),"",VLOOKUP(I13,Data!$E$5:$F$8,2))</f>
        <v>Måttlig</v>
      </c>
      <c r="K13" s="19" t="n">
        <f aca="false">IF(ISBLANK(I13),"",G13+I13-1)</f>
        <v>2</v>
      </c>
      <c r="L13" s="15"/>
    </row>
    <row r="14" customFormat="false" ht="137.3" hidden="false" customHeight="false" outlineLevel="0" collapsed="false">
      <c r="A14" s="15" t="s">
        <v>57</v>
      </c>
      <c r="B14" s="15" t="s">
        <v>20</v>
      </c>
      <c r="C14" s="15" t="s">
        <v>28</v>
      </c>
      <c r="D14" s="15" t="s">
        <v>58</v>
      </c>
      <c r="E14" s="15" t="s">
        <v>59</v>
      </c>
      <c r="F14" s="20" t="s">
        <v>60</v>
      </c>
      <c r="G14" s="21" t="n">
        <v>2</v>
      </c>
      <c r="H14" s="18" t="str">
        <f aca="false">IF(ISBLANK(G14),"",VLOOKUP(G14,Data!$C$5:$D$8,2))</f>
        <v>Medelhög</v>
      </c>
      <c r="I14" s="21" t="n">
        <v>4</v>
      </c>
      <c r="J14" s="18" t="str">
        <f aca="false">IF(ISBLANK(I14),"",VLOOKUP(I14,Data!$E$5:$F$8,2))</f>
        <v>Allvarlig</v>
      </c>
      <c r="K14" s="19" t="n">
        <f aca="false">IF(ISBLANK(I14),"",G14+I14-1)</f>
        <v>5</v>
      </c>
      <c r="L14" s="15" t="s">
        <v>61</v>
      </c>
    </row>
    <row r="15" customFormat="false" ht="128.7" hidden="false" customHeight="true" outlineLevel="0" collapsed="false">
      <c r="A15" s="15" t="s">
        <v>62</v>
      </c>
      <c r="B15" s="15" t="s">
        <v>46</v>
      </c>
      <c r="C15" s="15" t="s">
        <v>35</v>
      </c>
      <c r="D15" s="15" t="s">
        <v>63</v>
      </c>
      <c r="E15" s="15" t="s">
        <v>64</v>
      </c>
      <c r="F15" s="22" t="s">
        <v>65</v>
      </c>
      <c r="G15" s="21" t="n">
        <v>3</v>
      </c>
      <c r="H15" s="18" t="str">
        <f aca="false">IF(ISBLANK(G15),"",VLOOKUP(G15,Data!$C$5:$D$8,2))</f>
        <v>Hög</v>
      </c>
      <c r="I15" s="21" t="n">
        <v>3</v>
      </c>
      <c r="J15" s="18" t="str">
        <f aca="false">IF(ISBLANK(I15),"",VLOOKUP(I15,Data!$E$5:$F$8,2))</f>
        <v>Betydande </v>
      </c>
      <c r="K15" s="19" t="n">
        <f aca="false">IF(ISBLANK(I15),"",G15+I15-1)</f>
        <v>5</v>
      </c>
      <c r="L15" s="15" t="s">
        <v>66</v>
      </c>
      <c r="N15" s="23"/>
    </row>
    <row r="16" customFormat="false" ht="137.3" hidden="false" customHeight="false" outlineLevel="0" collapsed="false">
      <c r="A16" s="15" t="s">
        <v>67</v>
      </c>
      <c r="B16" s="15" t="s">
        <v>40</v>
      </c>
      <c r="C16" s="15" t="s">
        <v>28</v>
      </c>
      <c r="D16" s="15" t="s">
        <v>68</v>
      </c>
      <c r="E16" s="15" t="s">
        <v>69</v>
      </c>
      <c r="F16" s="15" t="s">
        <v>53</v>
      </c>
      <c r="G16" s="21" t="n">
        <v>1</v>
      </c>
      <c r="H16" s="18" t="str">
        <f aca="false">IF(ISBLANK(G16),"",VLOOKUP(G16,Data!$C$5:$D$8,2))</f>
        <v>Låg</v>
      </c>
      <c r="I16" s="21" t="n">
        <v>2</v>
      </c>
      <c r="J16" s="18" t="str">
        <f aca="false">IF(ISBLANK(I16),"",VLOOKUP(I16,Data!$E$5:$F$8,2))</f>
        <v>Måttlig</v>
      </c>
      <c r="K16" s="19" t="n">
        <f aca="false">IF(ISBLANK(I16),"",G16+I16-1)</f>
        <v>2</v>
      </c>
      <c r="L16" s="15"/>
      <c r="M16" s="24"/>
    </row>
    <row r="17" customFormat="false" ht="153.9" hidden="false" customHeight="true" outlineLevel="0" collapsed="false">
      <c r="A17" s="15" t="s">
        <v>70</v>
      </c>
      <c r="B17" s="15" t="s">
        <v>46</v>
      </c>
      <c r="C17" s="15" t="s">
        <v>21</v>
      </c>
      <c r="D17" s="15" t="s">
        <v>71</v>
      </c>
      <c r="E17" s="15" t="s">
        <v>72</v>
      </c>
      <c r="F17" s="15" t="s">
        <v>73</v>
      </c>
      <c r="G17" s="21" t="n">
        <v>2</v>
      </c>
      <c r="H17" s="18" t="str">
        <f aca="false">IF(ISBLANK(G17),"",VLOOKUP(G17,Data!$C$5:$D$8,2))</f>
        <v>Medelhög</v>
      </c>
      <c r="I17" s="21" t="n">
        <v>3</v>
      </c>
      <c r="J17" s="18" t="str">
        <f aca="false">IF(ISBLANK(I17),"",VLOOKUP(I17,Data!$E$5:$F$8,2))</f>
        <v>Betydande </v>
      </c>
      <c r="K17" s="19" t="n">
        <f aca="false">IF(ISBLANK(I17),"",G17+I17-1)</f>
        <v>4</v>
      </c>
      <c r="L17" s="15"/>
      <c r="M17" s="24"/>
    </row>
    <row r="18" customFormat="false" ht="20.5" hidden="false" customHeight="false" outlineLevel="0" collapsed="false">
      <c r="A18" s="15" t="s">
        <v>74</v>
      </c>
      <c r="B18" s="15"/>
      <c r="C18" s="15"/>
      <c r="D18" s="15"/>
      <c r="E18" s="15"/>
      <c r="F18" s="15"/>
      <c r="G18" s="21"/>
      <c r="H18" s="18" t="str">
        <f aca="false">IF(ISBLANK(G18),"",VLOOKUP(G18,Data!$C$5:$D$8,2))</f>
        <v/>
      </c>
      <c r="I18" s="21"/>
      <c r="J18" s="18" t="str">
        <f aca="false">IF(ISBLANK(I18),"",VLOOKUP(I18,Data!$E$5:$F$8,2))</f>
        <v/>
      </c>
      <c r="K18" s="19" t="str">
        <f aca="false">IF(ISBLANK(I18),"",G18+I18-1)</f>
        <v/>
      </c>
      <c r="L18" s="15"/>
      <c r="M18" s="24"/>
    </row>
    <row r="19" customFormat="false" ht="20.5" hidden="false" customHeight="false" outlineLevel="0" collapsed="false">
      <c r="A19" s="15" t="s">
        <v>75</v>
      </c>
      <c r="B19" s="15"/>
      <c r="C19" s="15"/>
      <c r="D19" s="15"/>
      <c r="E19" s="15"/>
      <c r="F19" s="15"/>
      <c r="G19" s="21"/>
      <c r="H19" s="18" t="str">
        <f aca="false">IF(ISBLANK(G19),"",VLOOKUP(G19,Data!$C$5:$D$8,2))</f>
        <v/>
      </c>
      <c r="I19" s="21"/>
      <c r="J19" s="18" t="str">
        <f aca="false">IF(ISBLANK(I19),"",VLOOKUP(I19,Data!$E$5:$F$8,2))</f>
        <v/>
      </c>
      <c r="K19" s="19" t="str">
        <f aca="false">IF(ISBLANK(I19),"",G19+I19-1)</f>
        <v/>
      </c>
      <c r="L19" s="15"/>
      <c r="M19" s="25"/>
    </row>
    <row r="20" customFormat="false" ht="20.5" hidden="false" customHeight="false" outlineLevel="0" collapsed="false">
      <c r="A20" s="15" t="s">
        <v>76</v>
      </c>
      <c r="B20" s="15"/>
      <c r="C20" s="15"/>
      <c r="D20" s="15"/>
      <c r="E20" s="15"/>
      <c r="F20" s="15"/>
      <c r="G20" s="21"/>
      <c r="H20" s="18" t="str">
        <f aca="false">IF(ISBLANK(G20),"",VLOOKUP(G20,Data!$C$5:$D$8,2))</f>
        <v/>
      </c>
      <c r="I20" s="21"/>
      <c r="J20" s="18" t="str">
        <f aca="false">IF(ISBLANK(I20),"",VLOOKUP(I20,Data!$E$5:$F$8,2))</f>
        <v/>
      </c>
      <c r="K20" s="19" t="str">
        <f aca="false">IF(ISBLANK(I20),"",G20+I20-1)</f>
        <v/>
      </c>
      <c r="L20" s="15"/>
      <c r="M20" s="25"/>
    </row>
    <row r="21" customFormat="false" ht="20.5" hidden="false" customHeight="false" outlineLevel="0" collapsed="false">
      <c r="A21" s="15" t="s">
        <v>77</v>
      </c>
      <c r="B21" s="15"/>
      <c r="C21" s="15"/>
      <c r="D21" s="15"/>
      <c r="E21" s="15"/>
      <c r="F21" s="26"/>
      <c r="G21" s="21"/>
      <c r="H21" s="18" t="str">
        <f aca="false">IF(ISBLANK(G21),"",VLOOKUP(G21,Data!$C$5:$D$8,2))</f>
        <v/>
      </c>
      <c r="I21" s="21"/>
      <c r="J21" s="18" t="str">
        <f aca="false">IF(ISBLANK(I21),"",VLOOKUP(I21,Data!$E$5:$F$8,2))</f>
        <v/>
      </c>
      <c r="K21" s="19" t="str">
        <f aca="false">IF(ISBLANK(I21),"",G21+I21-1)</f>
        <v/>
      </c>
      <c r="L21" s="15"/>
      <c r="M21" s="25"/>
    </row>
    <row r="22" customFormat="false" ht="20.5" hidden="false" customHeight="false" outlineLevel="0" collapsed="false">
      <c r="A22" s="15" t="s">
        <v>78</v>
      </c>
      <c r="B22" s="15"/>
      <c r="C22" s="15"/>
      <c r="D22" s="15"/>
      <c r="E22" s="15"/>
      <c r="F22" s="26"/>
      <c r="G22" s="21"/>
      <c r="H22" s="18" t="str">
        <f aca="false">IF(ISBLANK(G22),"",VLOOKUP(G22,Data!$C$5:$D$8,2))</f>
        <v/>
      </c>
      <c r="I22" s="21"/>
      <c r="J22" s="18" t="str">
        <f aca="false">IF(ISBLANK(I22),"",VLOOKUP(I22,Data!$E$5:$F$8,2))</f>
        <v/>
      </c>
      <c r="K22" s="19" t="str">
        <f aca="false">IF(ISBLANK(I22),"",G22+I22-1)</f>
        <v/>
      </c>
      <c r="L22" s="15"/>
      <c r="M22" s="25"/>
    </row>
    <row r="23" customFormat="false" ht="20.5" hidden="false" customHeight="false" outlineLevel="0" collapsed="false">
      <c r="A23" s="15" t="s">
        <v>79</v>
      </c>
      <c r="B23" s="15"/>
      <c r="C23" s="15"/>
      <c r="D23" s="15"/>
      <c r="E23" s="15"/>
      <c r="F23" s="26"/>
      <c r="G23" s="21"/>
      <c r="H23" s="18" t="str">
        <f aca="false">IF(ISBLANK(G23),"",VLOOKUP(G23,Data!$C$5:$D$8,2))</f>
        <v/>
      </c>
      <c r="I23" s="21"/>
      <c r="J23" s="18" t="str">
        <f aca="false">IF(ISBLANK(I23),"",VLOOKUP(I23,Data!$E$5:$F$8,2))</f>
        <v/>
      </c>
      <c r="K23" s="19" t="str">
        <f aca="false">IF(ISBLANK(I23),"",G23+I23-1)</f>
        <v/>
      </c>
      <c r="L23" s="15"/>
    </row>
    <row r="24" customFormat="false" ht="20.5" hidden="false" customHeight="false" outlineLevel="0" collapsed="false">
      <c r="A24" s="15" t="s">
        <v>80</v>
      </c>
      <c r="B24" s="15"/>
      <c r="C24" s="15"/>
      <c r="D24" s="15"/>
      <c r="E24" s="15"/>
      <c r="F24" s="26"/>
      <c r="G24" s="21"/>
      <c r="H24" s="18" t="str">
        <f aca="false">IF(ISBLANK(G24),"",VLOOKUP(G24,Data!$C$5:$D$8,2))</f>
        <v/>
      </c>
      <c r="I24" s="21"/>
      <c r="J24" s="18" t="str">
        <f aca="false">IF(ISBLANK(I24),"",VLOOKUP(I24,Data!$E$5:$F$8,2))</f>
        <v/>
      </c>
      <c r="K24" s="19" t="str">
        <f aca="false">IF(ISBLANK(I24),"",G24+I24-1)</f>
        <v/>
      </c>
      <c r="L24" s="15"/>
    </row>
    <row r="25" customFormat="false" ht="20.5" hidden="false" customHeight="false" outlineLevel="0" collapsed="false">
      <c r="A25" s="15" t="s">
        <v>81</v>
      </c>
      <c r="B25" s="15"/>
      <c r="C25" s="15"/>
      <c r="D25" s="15"/>
      <c r="E25" s="15"/>
      <c r="F25" s="26"/>
      <c r="G25" s="21"/>
      <c r="H25" s="18" t="str">
        <f aca="false">IF(ISBLANK(G25),"",VLOOKUP(G25,Data!$C$5:$D$8,2))</f>
        <v/>
      </c>
      <c r="I25" s="21"/>
      <c r="J25" s="18" t="str">
        <f aca="false">IF(ISBLANK(I25),"",VLOOKUP(I25,Data!$E$5:$F$8,2))</f>
        <v/>
      </c>
      <c r="K25" s="19" t="str">
        <f aca="false">IF(ISBLANK(I25),"",G25+I25-1)</f>
        <v/>
      </c>
      <c r="L25" s="15"/>
    </row>
    <row r="26" customFormat="false" ht="20.5" hidden="false" customHeight="false" outlineLevel="0" collapsed="false">
      <c r="A26" s="15" t="s">
        <v>82</v>
      </c>
      <c r="B26" s="15"/>
      <c r="C26" s="15"/>
      <c r="D26" s="15"/>
      <c r="E26" s="15"/>
      <c r="F26" s="26"/>
      <c r="G26" s="21"/>
      <c r="H26" s="18" t="str">
        <f aca="false">IF(ISBLANK(G26),"",VLOOKUP(G26,Data!$C$5:$D$8,2))</f>
        <v/>
      </c>
      <c r="I26" s="21"/>
      <c r="J26" s="18" t="str">
        <f aca="false">IF(ISBLANK(I26),"",VLOOKUP(I26,Data!$E$5:$F$8,2))</f>
        <v/>
      </c>
      <c r="K26" s="19" t="str">
        <f aca="false">IF(ISBLANK(I26),"",G26+I26-1)</f>
        <v/>
      </c>
      <c r="L26" s="15"/>
    </row>
    <row r="27" customFormat="false" ht="20.5" hidden="false" customHeight="false" outlineLevel="0" collapsed="false">
      <c r="A27" s="15" t="s">
        <v>83</v>
      </c>
      <c r="B27" s="15"/>
      <c r="C27" s="15"/>
      <c r="D27" s="15"/>
      <c r="E27" s="15"/>
      <c r="F27" s="26"/>
      <c r="G27" s="21"/>
      <c r="H27" s="18" t="str">
        <f aca="false">IF(ISBLANK(G27),"",VLOOKUP(G27,Data!$C$5:$D$8,2))</f>
        <v/>
      </c>
      <c r="I27" s="21"/>
      <c r="J27" s="18" t="str">
        <f aca="false">IF(ISBLANK(I27),"",VLOOKUP(I27,Data!$E$5:$F$8,2))</f>
        <v/>
      </c>
      <c r="K27" s="19" t="str">
        <f aca="false">IF(ISBLANK(I27),"",G27+I27-1)</f>
        <v/>
      </c>
      <c r="L27" s="15"/>
    </row>
    <row r="28" customFormat="false" ht="20.5" hidden="false" customHeight="false" outlineLevel="0" collapsed="false">
      <c r="A28" s="15" t="s">
        <v>84</v>
      </c>
      <c r="B28" s="15"/>
      <c r="C28" s="15"/>
      <c r="D28" s="15"/>
      <c r="E28" s="15"/>
      <c r="F28" s="26"/>
      <c r="G28" s="21"/>
      <c r="H28" s="18" t="str">
        <f aca="false">IF(ISBLANK(G28),"",VLOOKUP(G28,Data!$C$5:$D$8,2))</f>
        <v/>
      </c>
      <c r="I28" s="21"/>
      <c r="J28" s="18" t="str">
        <f aca="false">IF(ISBLANK(I28),"",VLOOKUP(I28,Data!$E$5:$F$8,2))</f>
        <v/>
      </c>
      <c r="K28" s="19" t="str">
        <f aca="false">IF(ISBLANK(I28),"",G28+I28-1)</f>
        <v/>
      </c>
      <c r="L28" s="15"/>
    </row>
    <row r="29" customFormat="false" ht="20.5" hidden="false" customHeight="false" outlineLevel="0" collapsed="false">
      <c r="A29" s="15" t="s">
        <v>85</v>
      </c>
      <c r="B29" s="15"/>
      <c r="C29" s="15"/>
      <c r="D29" s="15"/>
      <c r="E29" s="15"/>
      <c r="F29" s="26"/>
      <c r="G29" s="21"/>
      <c r="H29" s="18" t="str">
        <f aca="false">IF(ISBLANK(G29),"",VLOOKUP(G29,Data!$C$5:$D$8,2))</f>
        <v/>
      </c>
      <c r="I29" s="21"/>
      <c r="J29" s="18" t="str">
        <f aca="false">IF(ISBLANK(I29),"",VLOOKUP(I29,Data!$E$5:$F$8,2))</f>
        <v/>
      </c>
      <c r="K29" s="19" t="str">
        <f aca="false">IF(ISBLANK(I29),"",G29+I29-1)</f>
        <v/>
      </c>
      <c r="L29" s="15"/>
    </row>
    <row r="30" customFormat="false" ht="20.5" hidden="false" customHeight="false" outlineLevel="0" collapsed="false">
      <c r="A30" s="15" t="s">
        <v>86</v>
      </c>
      <c r="B30" s="15"/>
      <c r="C30" s="15"/>
      <c r="D30" s="15"/>
      <c r="E30" s="15"/>
      <c r="F30" s="26"/>
      <c r="G30" s="21"/>
      <c r="H30" s="18" t="str">
        <f aca="false">IF(ISBLANK(G30),"",VLOOKUP(G30,Data!$C$5:$D$8,2))</f>
        <v/>
      </c>
      <c r="I30" s="21"/>
      <c r="J30" s="18" t="str">
        <f aca="false">IF(ISBLANK(I30),"",VLOOKUP(I30,Data!$E$5:$F$8,2))</f>
        <v/>
      </c>
      <c r="K30" s="19" t="str">
        <f aca="false">IF(ISBLANK(I30),"",G30+I30-1)</f>
        <v/>
      </c>
      <c r="L30" s="15"/>
    </row>
    <row r="31" customFormat="false" ht="20.5" hidden="false" customHeight="false" outlineLevel="0" collapsed="false">
      <c r="A31" s="15" t="s">
        <v>87</v>
      </c>
      <c r="B31" s="15"/>
      <c r="C31" s="15"/>
      <c r="D31" s="15"/>
      <c r="E31" s="15"/>
      <c r="F31" s="26"/>
      <c r="G31" s="21"/>
      <c r="H31" s="18" t="str">
        <f aca="false">IF(ISBLANK(G31),"",VLOOKUP(G31,Data!$C$5:$D$8,2))</f>
        <v/>
      </c>
      <c r="I31" s="21"/>
      <c r="J31" s="18" t="str">
        <f aca="false">IF(ISBLANK(I31),"",VLOOKUP(I31,Data!$E$5:$F$8,2))</f>
        <v/>
      </c>
      <c r="K31" s="19" t="str">
        <f aca="false">IF(ISBLANK(I31),"",G31+I31-1)</f>
        <v/>
      </c>
      <c r="L31" s="15"/>
    </row>
    <row r="32" customFormat="false" ht="20.5" hidden="false" customHeight="false" outlineLevel="0" collapsed="false">
      <c r="A32" s="15" t="s">
        <v>88</v>
      </c>
      <c r="B32" s="15"/>
      <c r="C32" s="15"/>
      <c r="D32" s="15"/>
      <c r="E32" s="15"/>
      <c r="F32" s="26"/>
      <c r="G32" s="21"/>
      <c r="H32" s="18" t="str">
        <f aca="false">IF(ISBLANK(G32),"",VLOOKUP(G32,Data!$C$5:$D$8,2))</f>
        <v/>
      </c>
      <c r="I32" s="21"/>
      <c r="J32" s="18" t="str">
        <f aca="false">IF(ISBLANK(I32),"",VLOOKUP(I32,Data!$E$5:$F$8,2))</f>
        <v/>
      </c>
      <c r="K32" s="19" t="str">
        <f aca="false">IF(ISBLANK(I32),"",G32+I32-1)</f>
        <v/>
      </c>
      <c r="L32" s="15"/>
    </row>
    <row r="33" customFormat="false" ht="20.5" hidden="false" customHeight="false" outlineLevel="0" collapsed="false">
      <c r="A33" s="15" t="s">
        <v>89</v>
      </c>
      <c r="B33" s="15"/>
      <c r="C33" s="15"/>
      <c r="D33" s="15"/>
      <c r="E33" s="15"/>
      <c r="F33" s="26"/>
      <c r="G33" s="21"/>
      <c r="H33" s="18" t="str">
        <f aca="false">IF(ISBLANK(G33),"",VLOOKUP(G33,Data!$C$5:$D$8,2))</f>
        <v/>
      </c>
      <c r="I33" s="21"/>
      <c r="J33" s="18" t="str">
        <f aca="false">IF(ISBLANK(I33),"",VLOOKUP(I33,Data!$E$5:$F$8,2))</f>
        <v/>
      </c>
      <c r="K33" s="19" t="str">
        <f aca="false">IF(ISBLANK(I33),"",G33+I33-1)</f>
        <v/>
      </c>
      <c r="L33" s="15"/>
    </row>
    <row r="34" customFormat="false" ht="20.5" hidden="false" customHeight="false" outlineLevel="0" collapsed="false">
      <c r="A34" s="15" t="s">
        <v>90</v>
      </c>
      <c r="B34" s="15"/>
      <c r="C34" s="15"/>
      <c r="D34" s="15"/>
      <c r="E34" s="15"/>
      <c r="F34" s="26"/>
      <c r="G34" s="21"/>
      <c r="H34" s="18" t="str">
        <f aca="false">IF(ISBLANK(G34),"",VLOOKUP(G34,Data!$C$5:$D$8,2))</f>
        <v/>
      </c>
      <c r="I34" s="21"/>
      <c r="J34" s="18" t="str">
        <f aca="false">IF(ISBLANK(I34),"",VLOOKUP(I34,Data!$E$5:$F$8,2))</f>
        <v/>
      </c>
      <c r="K34" s="19" t="str">
        <f aca="false">IF(ISBLANK(I34),"",G34+I34-1)</f>
        <v/>
      </c>
      <c r="L34" s="15"/>
    </row>
    <row r="35" customFormat="false" ht="20.5" hidden="false" customHeight="false" outlineLevel="0" collapsed="false">
      <c r="A35" s="15" t="s">
        <v>91</v>
      </c>
      <c r="B35" s="15"/>
      <c r="C35" s="15"/>
      <c r="D35" s="15"/>
      <c r="E35" s="15"/>
      <c r="F35" s="26"/>
      <c r="G35" s="21"/>
      <c r="H35" s="18" t="str">
        <f aca="false">IF(ISBLANK(G35),"",VLOOKUP(G35,Data!$C$5:$D$8,2))</f>
        <v/>
      </c>
      <c r="I35" s="21"/>
      <c r="J35" s="18" t="str">
        <f aca="false">IF(ISBLANK(I35),"",VLOOKUP(I35,Data!$E$5:$F$8,2))</f>
        <v/>
      </c>
      <c r="K35" s="19" t="str">
        <f aca="false">IF(ISBLANK(I35),"",G35+I35-1)</f>
        <v/>
      </c>
      <c r="L35" s="15"/>
    </row>
    <row r="36" customFormat="false" ht="20.5" hidden="false" customHeight="false" outlineLevel="0" collapsed="false">
      <c r="A36" s="15" t="s">
        <v>92</v>
      </c>
      <c r="B36" s="15"/>
      <c r="C36" s="15"/>
      <c r="D36" s="15"/>
      <c r="E36" s="15"/>
      <c r="F36" s="26"/>
      <c r="G36" s="21"/>
      <c r="H36" s="18" t="str">
        <f aca="false">IF(ISBLANK(G36),"",VLOOKUP(G36,Data!$C$5:$D$8,2))</f>
        <v/>
      </c>
      <c r="I36" s="21"/>
      <c r="J36" s="18" t="str">
        <f aca="false">IF(ISBLANK(I36),"",VLOOKUP(I36,Data!$E$5:$F$8,2))</f>
        <v/>
      </c>
      <c r="K36" s="19" t="str">
        <f aca="false">IF(ISBLANK(I36),"",G36+I36-1)</f>
        <v/>
      </c>
      <c r="L36" s="15"/>
    </row>
    <row r="37" customFormat="false" ht="20.5" hidden="false" customHeight="false" outlineLevel="0" collapsed="false">
      <c r="A37" s="15" t="s">
        <v>93</v>
      </c>
      <c r="B37" s="15"/>
      <c r="C37" s="15"/>
      <c r="D37" s="15"/>
      <c r="E37" s="15"/>
      <c r="F37" s="26"/>
      <c r="G37" s="21"/>
      <c r="H37" s="18" t="str">
        <f aca="false">IF(ISBLANK(G37),"",VLOOKUP(G37,Data!$C$5:$D$8,2))</f>
        <v/>
      </c>
      <c r="I37" s="21"/>
      <c r="J37" s="18" t="str">
        <f aca="false">IF(ISBLANK(I37),"",VLOOKUP(I37,Data!$E$5:$F$8,2))</f>
        <v/>
      </c>
      <c r="K37" s="19" t="str">
        <f aca="false">IF(ISBLANK(I37),"",G37+I37-1)</f>
        <v/>
      </c>
      <c r="L37" s="15"/>
    </row>
    <row r="38" customFormat="false" ht="20.5" hidden="false" customHeight="false" outlineLevel="0" collapsed="false">
      <c r="A38" s="15" t="s">
        <v>94</v>
      </c>
      <c r="B38" s="15"/>
      <c r="C38" s="15"/>
      <c r="D38" s="15"/>
      <c r="E38" s="15"/>
      <c r="F38" s="26"/>
      <c r="G38" s="21"/>
      <c r="H38" s="18" t="str">
        <f aca="false">IF(ISBLANK(G38),"",VLOOKUP(G38,Data!$C$5:$D$8,2))</f>
        <v/>
      </c>
      <c r="I38" s="21"/>
      <c r="J38" s="18" t="str">
        <f aca="false">IF(ISBLANK(I38),"",VLOOKUP(I38,Data!$E$5:$F$8,2))</f>
        <v/>
      </c>
      <c r="K38" s="19" t="str">
        <f aca="false">IF(ISBLANK(I38),"",G38+I38-1)</f>
        <v/>
      </c>
      <c r="L38" s="15"/>
    </row>
    <row r="39" customFormat="false" ht="20.5" hidden="false" customHeight="false" outlineLevel="0" collapsed="false">
      <c r="A39" s="15" t="s">
        <v>95</v>
      </c>
      <c r="B39" s="15"/>
      <c r="C39" s="15"/>
      <c r="D39" s="15"/>
      <c r="E39" s="15"/>
      <c r="F39" s="26"/>
      <c r="G39" s="21"/>
      <c r="H39" s="18" t="str">
        <f aca="false">IF(ISBLANK(G39),"",VLOOKUP(G39,Data!$C$5:$D$8,2))</f>
        <v/>
      </c>
      <c r="I39" s="21"/>
      <c r="J39" s="18" t="str">
        <f aca="false">IF(ISBLANK(I39),"",VLOOKUP(I39,Data!$E$5:$F$8,2))</f>
        <v/>
      </c>
      <c r="K39" s="19" t="str">
        <f aca="false">IF(ISBLANK(I39),"",G39+I39-1)</f>
        <v/>
      </c>
      <c r="L39" s="15"/>
    </row>
    <row r="40" customFormat="false" ht="20.5" hidden="false" customHeight="false" outlineLevel="0" collapsed="false">
      <c r="A40" s="15" t="s">
        <v>96</v>
      </c>
      <c r="B40" s="15"/>
      <c r="C40" s="15"/>
      <c r="D40" s="15"/>
      <c r="E40" s="15"/>
      <c r="F40" s="26"/>
      <c r="G40" s="21"/>
      <c r="H40" s="18" t="str">
        <f aca="false">IF(ISBLANK(G40),"",VLOOKUP(G40,Data!$C$5:$D$8,2))</f>
        <v/>
      </c>
      <c r="I40" s="21"/>
      <c r="J40" s="18" t="str">
        <f aca="false">IF(ISBLANK(I40),"",VLOOKUP(I40,Data!$E$5:$F$8,2))</f>
        <v/>
      </c>
      <c r="K40" s="19" t="str">
        <f aca="false">IF(ISBLANK(I40),"",G40+I40-1)</f>
        <v/>
      </c>
      <c r="L40" s="15"/>
    </row>
    <row r="41" customFormat="false" ht="20.5" hidden="false" customHeight="false" outlineLevel="0" collapsed="false">
      <c r="A41" s="15" t="s">
        <v>97</v>
      </c>
      <c r="B41" s="15"/>
      <c r="C41" s="15"/>
      <c r="D41" s="15"/>
      <c r="E41" s="15"/>
      <c r="F41" s="26"/>
      <c r="G41" s="21"/>
      <c r="H41" s="18" t="str">
        <f aca="false">IF(ISBLANK(G41),"",VLOOKUP(G41,Data!$C$5:$D$8,2))</f>
        <v/>
      </c>
      <c r="I41" s="21"/>
      <c r="J41" s="18" t="str">
        <f aca="false">IF(ISBLANK(I41),"",VLOOKUP(I41,Data!$E$5:$F$8,2))</f>
        <v/>
      </c>
      <c r="K41" s="19" t="str">
        <f aca="false">IF(ISBLANK(I41),"",G41+I41-1)</f>
        <v/>
      </c>
      <c r="L41" s="15"/>
    </row>
    <row r="42" customFormat="false" ht="20.5" hidden="false" customHeight="false" outlineLevel="0" collapsed="false">
      <c r="A42" s="15" t="s">
        <v>98</v>
      </c>
      <c r="B42" s="15"/>
      <c r="C42" s="15"/>
      <c r="D42" s="15"/>
      <c r="E42" s="15"/>
      <c r="F42" s="26"/>
      <c r="G42" s="21"/>
      <c r="H42" s="18" t="str">
        <f aca="false">IF(ISBLANK(G42),"",VLOOKUP(G42,Data!$C$5:$D$8,2))</f>
        <v/>
      </c>
      <c r="I42" s="21"/>
      <c r="J42" s="18" t="str">
        <f aca="false">IF(ISBLANK(I42),"",VLOOKUP(I42,Data!$E$5:$F$8,2))</f>
        <v/>
      </c>
      <c r="K42" s="19" t="str">
        <f aca="false">IF(ISBLANK(I42),"",G42+I42-1)</f>
        <v/>
      </c>
      <c r="L42" s="15"/>
    </row>
    <row r="43" customFormat="false" ht="20.5" hidden="false" customHeight="false" outlineLevel="0" collapsed="false">
      <c r="A43" s="15" t="s">
        <v>99</v>
      </c>
      <c r="B43" s="15"/>
      <c r="C43" s="15"/>
      <c r="D43" s="15"/>
      <c r="E43" s="15"/>
      <c r="F43" s="26"/>
      <c r="G43" s="21"/>
      <c r="H43" s="18" t="str">
        <f aca="false">IF(ISBLANK(G43),"",VLOOKUP(G43,Data!$C$5:$D$8,2))</f>
        <v/>
      </c>
      <c r="I43" s="21"/>
      <c r="J43" s="18" t="str">
        <f aca="false">IF(ISBLANK(I43),"",VLOOKUP(I43,Data!$E$5:$F$8,2))</f>
        <v/>
      </c>
      <c r="K43" s="19" t="str">
        <f aca="false">IF(ISBLANK(I43),"",G43+I43-1)</f>
        <v/>
      </c>
      <c r="L43" s="15"/>
    </row>
    <row r="44" customFormat="false" ht="20.5" hidden="false" customHeight="false" outlineLevel="0" collapsed="false">
      <c r="A44" s="15" t="s">
        <v>100</v>
      </c>
      <c r="B44" s="15"/>
      <c r="C44" s="15"/>
      <c r="D44" s="15"/>
      <c r="E44" s="15"/>
      <c r="F44" s="26"/>
      <c r="G44" s="21"/>
      <c r="H44" s="18" t="str">
        <f aca="false">IF(ISBLANK(G44),"",VLOOKUP(G44,Data!$C$5:$D$8,2))</f>
        <v/>
      </c>
      <c r="I44" s="21"/>
      <c r="J44" s="18" t="str">
        <f aca="false">IF(ISBLANK(I44),"",VLOOKUP(I44,Data!$E$5:$F$8,2))</f>
        <v/>
      </c>
      <c r="K44" s="19" t="str">
        <f aca="false">IF(ISBLANK(I44),"",G44+I44-1)</f>
        <v/>
      </c>
      <c r="L44" s="15"/>
    </row>
    <row r="45" customFormat="false" ht="20.5" hidden="false" customHeight="false" outlineLevel="0" collapsed="false">
      <c r="A45" s="15" t="s">
        <v>101</v>
      </c>
      <c r="B45" s="15"/>
      <c r="C45" s="15"/>
      <c r="D45" s="15"/>
      <c r="E45" s="15"/>
      <c r="F45" s="26"/>
      <c r="G45" s="21"/>
      <c r="H45" s="18" t="str">
        <f aca="false">IF(ISBLANK(G45),"",VLOOKUP(G45,Data!$C$5:$D$8,2))</f>
        <v/>
      </c>
      <c r="I45" s="21"/>
      <c r="J45" s="18" t="str">
        <f aca="false">IF(ISBLANK(I45),"",VLOOKUP(I45,Data!$E$5:$F$8,2))</f>
        <v/>
      </c>
      <c r="K45" s="19" t="str">
        <f aca="false">IF(ISBLANK(I45),"",G45+I45-1)</f>
        <v/>
      </c>
      <c r="L45" s="15"/>
    </row>
    <row r="46" customFormat="false" ht="20.5" hidden="false" customHeight="false" outlineLevel="0" collapsed="false">
      <c r="A46" s="15" t="s">
        <v>102</v>
      </c>
      <c r="B46" s="15"/>
      <c r="C46" s="15"/>
      <c r="D46" s="15"/>
      <c r="E46" s="15"/>
      <c r="F46" s="26"/>
      <c r="G46" s="21"/>
      <c r="H46" s="18" t="str">
        <f aca="false">IF(ISBLANK(G46),"",VLOOKUP(G46,Data!$C$5:$D$8,2))</f>
        <v/>
      </c>
      <c r="I46" s="21"/>
      <c r="J46" s="18" t="str">
        <f aca="false">IF(ISBLANK(I46),"",VLOOKUP(I46,Data!$E$5:$F$8,2))</f>
        <v/>
      </c>
      <c r="K46" s="19" t="str">
        <f aca="false">IF(ISBLANK(I46),"",G46+I46-1)</f>
        <v/>
      </c>
      <c r="L46" s="15"/>
    </row>
    <row r="47" customFormat="false" ht="20.5" hidden="false" customHeight="false" outlineLevel="0" collapsed="false">
      <c r="A47" s="15" t="s">
        <v>103</v>
      </c>
      <c r="B47" s="15"/>
      <c r="C47" s="15"/>
      <c r="D47" s="15"/>
      <c r="E47" s="15"/>
      <c r="F47" s="26"/>
      <c r="G47" s="21"/>
      <c r="H47" s="18" t="str">
        <f aca="false">IF(ISBLANK(G47),"",VLOOKUP(G47,Data!$C$5:$D$8,2))</f>
        <v/>
      </c>
      <c r="I47" s="21"/>
      <c r="J47" s="18" t="str">
        <f aca="false">IF(ISBLANK(I47),"",VLOOKUP(I47,Data!$E$5:$F$8,2))</f>
        <v/>
      </c>
      <c r="K47" s="19" t="str">
        <f aca="false">IF(ISBLANK(I47),"",G47+I47-1)</f>
        <v/>
      </c>
      <c r="L47" s="15"/>
    </row>
    <row r="48" customFormat="false" ht="20.5" hidden="false" customHeight="false" outlineLevel="0" collapsed="false">
      <c r="A48" s="15" t="s">
        <v>104</v>
      </c>
      <c r="B48" s="15"/>
      <c r="C48" s="15"/>
      <c r="D48" s="15"/>
      <c r="E48" s="15"/>
      <c r="F48" s="26"/>
      <c r="G48" s="21"/>
      <c r="H48" s="18" t="str">
        <f aca="false">IF(ISBLANK(G48),"",VLOOKUP(G48,Data!$C$5:$D$8,2))</f>
        <v/>
      </c>
      <c r="I48" s="21"/>
      <c r="J48" s="18" t="str">
        <f aca="false">IF(ISBLANK(I48),"",VLOOKUP(I48,Data!$E$5:$F$8,2))</f>
        <v/>
      </c>
      <c r="K48" s="19" t="str">
        <f aca="false">IF(ISBLANK(I48),"",G48+I48-1)</f>
        <v/>
      </c>
      <c r="L48" s="15"/>
    </row>
    <row r="49" customFormat="false" ht="20.5" hidden="false" customHeight="false" outlineLevel="0" collapsed="false">
      <c r="A49" s="15" t="s">
        <v>105</v>
      </c>
      <c r="B49" s="15"/>
      <c r="C49" s="15"/>
      <c r="D49" s="15"/>
      <c r="E49" s="15"/>
      <c r="F49" s="26"/>
      <c r="G49" s="21"/>
      <c r="H49" s="18" t="str">
        <f aca="false">IF(ISBLANK(G49),"",VLOOKUP(G49,Data!$C$5:$D$8,2))</f>
        <v/>
      </c>
      <c r="I49" s="21"/>
      <c r="J49" s="18" t="str">
        <f aca="false">IF(ISBLANK(I49),"",VLOOKUP(I49,Data!$E$5:$F$8,2))</f>
        <v/>
      </c>
      <c r="K49" s="19" t="str">
        <f aca="false">IF(ISBLANK(I49),"",G49+I49-1)</f>
        <v/>
      </c>
      <c r="L49" s="15"/>
    </row>
    <row r="50" customFormat="false" ht="20.5" hidden="false" customHeight="false" outlineLevel="0" collapsed="false">
      <c r="A50" s="15" t="s">
        <v>106</v>
      </c>
      <c r="B50" s="15"/>
      <c r="C50" s="15"/>
      <c r="D50" s="15"/>
      <c r="E50" s="15"/>
      <c r="F50" s="26"/>
      <c r="G50" s="21"/>
      <c r="H50" s="18" t="str">
        <f aca="false">IF(ISBLANK(G50),"",VLOOKUP(G50,Data!$C$5:$D$8,2))</f>
        <v/>
      </c>
      <c r="I50" s="21"/>
      <c r="J50" s="18" t="str">
        <f aca="false">IF(ISBLANK(I50),"",VLOOKUP(I50,Data!$E$5:$F$8,2))</f>
        <v/>
      </c>
      <c r="K50" s="19" t="str">
        <f aca="false">IF(ISBLANK(I50),"",G50+I50-1)</f>
        <v/>
      </c>
      <c r="L50" s="15"/>
    </row>
    <row r="51" customFormat="false" ht="20.5" hidden="false" customHeight="false" outlineLevel="0" collapsed="false">
      <c r="A51" s="15" t="s">
        <v>107</v>
      </c>
      <c r="B51" s="15"/>
      <c r="C51" s="15"/>
      <c r="D51" s="15"/>
      <c r="E51" s="15"/>
      <c r="F51" s="26"/>
      <c r="G51" s="21"/>
      <c r="H51" s="18" t="str">
        <f aca="false">IF(ISBLANK(G51),"",VLOOKUP(G51,Data!$C$5:$D$8,2))</f>
        <v/>
      </c>
      <c r="I51" s="21"/>
      <c r="J51" s="18" t="str">
        <f aca="false">IF(ISBLANK(I51),"",VLOOKUP(I51,Data!$E$5:$F$8,2))</f>
        <v/>
      </c>
      <c r="K51" s="19" t="str">
        <f aca="false">IF(ISBLANK(I51),"",G51+I51-1)</f>
        <v/>
      </c>
      <c r="L51" s="15"/>
    </row>
    <row r="52" customFormat="false" ht="20.5" hidden="false" customHeight="false" outlineLevel="0" collapsed="false">
      <c r="A52" s="15" t="s">
        <v>108</v>
      </c>
      <c r="B52" s="15"/>
      <c r="C52" s="15"/>
      <c r="D52" s="15"/>
      <c r="E52" s="15"/>
      <c r="F52" s="26"/>
      <c r="G52" s="21"/>
      <c r="H52" s="18" t="str">
        <f aca="false">IF(ISBLANK(G52),"",VLOOKUP(G52,Data!$C$5:$D$8,2))</f>
        <v/>
      </c>
      <c r="I52" s="21"/>
      <c r="J52" s="18" t="str">
        <f aca="false">IF(ISBLANK(I52),"",VLOOKUP(I52,Data!$E$5:$F$8,2))</f>
        <v/>
      </c>
      <c r="K52" s="19" t="str">
        <f aca="false">IF(ISBLANK(I52),"",G52+I52-1)</f>
        <v/>
      </c>
      <c r="L52" s="15"/>
    </row>
    <row r="53" customFormat="false" ht="20.5" hidden="false" customHeight="false" outlineLevel="0" collapsed="false">
      <c r="A53" s="15" t="s">
        <v>109</v>
      </c>
      <c r="B53" s="15"/>
      <c r="C53" s="15"/>
      <c r="D53" s="15"/>
      <c r="E53" s="15"/>
      <c r="F53" s="26"/>
      <c r="G53" s="21"/>
      <c r="H53" s="18" t="str">
        <f aca="false">IF(ISBLANK(G53),"",VLOOKUP(G53,Data!$C$5:$D$8,2))</f>
        <v/>
      </c>
      <c r="I53" s="21"/>
      <c r="J53" s="18" t="str">
        <f aca="false">IF(ISBLANK(I53),"",VLOOKUP(I53,Data!$E$5:$F$8,2))</f>
        <v/>
      </c>
      <c r="K53" s="19" t="str">
        <f aca="false">IF(ISBLANK(I53),"",G53+I53-1)</f>
        <v/>
      </c>
      <c r="L53" s="15"/>
    </row>
    <row r="54" customFormat="false" ht="20.5" hidden="false" customHeight="false" outlineLevel="0" collapsed="false">
      <c r="A54" s="15" t="s">
        <v>110</v>
      </c>
      <c r="B54" s="15"/>
      <c r="C54" s="15"/>
      <c r="D54" s="15"/>
      <c r="E54" s="15"/>
      <c r="F54" s="26"/>
      <c r="G54" s="21"/>
      <c r="H54" s="18" t="str">
        <f aca="false">IF(ISBLANK(G54),"",VLOOKUP(G54,Data!$C$5:$D$8,2))</f>
        <v/>
      </c>
      <c r="I54" s="21"/>
      <c r="J54" s="18" t="str">
        <f aca="false">IF(ISBLANK(I54),"",VLOOKUP(I54,Data!$E$5:$F$8,2))</f>
        <v/>
      </c>
      <c r="K54" s="19" t="str">
        <f aca="false">IF(ISBLANK(I54),"",G54+I54-1)</f>
        <v/>
      </c>
      <c r="L54" s="15"/>
    </row>
    <row r="55" customFormat="false" ht="20.5" hidden="false" customHeight="false" outlineLevel="0" collapsed="false">
      <c r="A55" s="15" t="s">
        <v>111</v>
      </c>
      <c r="B55" s="15"/>
      <c r="C55" s="15"/>
      <c r="D55" s="15"/>
      <c r="E55" s="15"/>
      <c r="F55" s="26"/>
      <c r="G55" s="21"/>
      <c r="H55" s="18" t="str">
        <f aca="false">IF(ISBLANK(G55),"",VLOOKUP(G55,Data!$C$5:$D$8,2))</f>
        <v/>
      </c>
      <c r="I55" s="21"/>
      <c r="J55" s="18" t="str">
        <f aca="false">IF(ISBLANK(I55),"",VLOOKUP(I55,Data!$E$5:$F$8,2))</f>
        <v/>
      </c>
      <c r="K55" s="19" t="str">
        <f aca="false">IF(ISBLANK(I55),"",G55+I55-1)</f>
        <v/>
      </c>
      <c r="L55" s="15"/>
    </row>
  </sheetData>
  <mergeCells count="2">
    <mergeCell ref="G4:H4"/>
    <mergeCell ref="I4:J4"/>
  </mergeCells>
  <conditionalFormatting sqref="H6:H55">
    <cfRule type="containsText" priority="2" operator="containsText" aboveAverage="0" equalAverage="0" bottom="0" percent="0" rank="0" text="Mycket hög" dxfId="11">
      <formula>NOT(ISERROR(SEARCH("Mycket hög",H6)))</formula>
    </cfRule>
    <cfRule type="containsText" priority="3" operator="containsText" aboveAverage="0" equalAverage="0" bottom="0" percent="0" rank="0" text="Låg" dxfId="12">
      <formula>NOT(ISERROR(SEARCH("Låg",H6)))</formula>
    </cfRule>
    <cfRule type="containsText" priority="4" operator="containsText" aboveAverage="0" equalAverage="0" bottom="0" percent="0" rank="0" text="Medelhög" dxfId="13">
      <formula>NOT(ISERROR(SEARCH("Medelhög",H6)))</formula>
    </cfRule>
    <cfRule type="containsText" priority="5" operator="containsText" aboveAverage="0" equalAverage="0" bottom="0" percent="0" rank="0" text="Hög" dxfId="14">
      <formula>NOT(ISERROR(SEARCH("Hög",H6)))</formula>
    </cfRule>
    <cfRule type="containsText" priority="6" operator="containsText" aboveAverage="0" equalAverage="0" bottom="0" percent="0" rank="0" text="Mycket hög" dxfId="15">
      <formula>NOT(ISERROR(SEARCH("Mycket hög",H6)))</formula>
    </cfRule>
    <cfRule type="containsText" priority="7" operator="containsText" aboveAverage="0" equalAverage="0" bottom="0" percent="0" rank="0" text="Hög" dxfId="16">
      <formula>NOT(ISERROR(SEARCH("Hög",H6)))</formula>
    </cfRule>
    <cfRule type="containsText" priority="8" operator="containsText" aboveAverage="0" equalAverage="0" bottom="0" percent="0" rank="0" text="Medelhög" dxfId="17">
      <formula>NOT(ISERROR(SEARCH("Medelhög",H6)))</formula>
    </cfRule>
    <cfRule type="containsText" priority="9" operator="containsText" aboveAverage="0" equalAverage="0" bottom="0" percent="0" rank="0" text="Låg" dxfId="18">
      <formula>NOT(ISERROR(SEARCH("Låg",H6)))</formula>
    </cfRule>
  </conditionalFormatting>
  <conditionalFormatting sqref="G6:G55">
    <cfRule type="containsText" priority="10" operator="containsText" aboveAverage="0" equalAverage="0" bottom="0" percent="0" rank="0" text="4" dxfId="19">
      <formula>NOT(ISERROR(SEARCH("4",G6)))</formula>
    </cfRule>
    <cfRule type="cellIs" priority="11" operator="equal" aboveAverage="0" equalAverage="0" bottom="0" percent="0" rank="0" text="" dxfId="20">
      <formula>3</formula>
    </cfRule>
    <cfRule type="cellIs" priority="12" operator="equal" aboveAverage="0" equalAverage="0" bottom="0" percent="0" rank="0" text="" dxfId="21">
      <formula>2</formula>
    </cfRule>
    <cfRule type="cellIs" priority="13" operator="equal" aboveAverage="0" equalAverage="0" bottom="0" percent="0" rank="0" text="" dxfId="22">
      <formula>1</formula>
    </cfRule>
  </conditionalFormatting>
  <conditionalFormatting sqref="H15">
    <cfRule type="containsText" priority="14" operator="containsText" aboveAverage="0" equalAverage="0" bottom="0" percent="0" rank="0" text="Måttlig" dxfId="23">
      <formula>NOT(ISERROR(SEARCH("Måttlig",H15)))</formula>
    </cfRule>
    <cfRule type="containsText" priority="15" operator="containsText" aboveAverage="0" equalAverage="0" bottom="0" percent="0" rank="0" text="Försumbar" dxfId="24">
      <formula>NOT(ISERROR(SEARCH("Försumbar",H15)))</formula>
    </cfRule>
    <cfRule type="containsText" priority="16" operator="containsText" aboveAverage="0" equalAverage="0" bottom="0" percent="0" rank="0" text="Hög" dxfId="25">
      <formula>NOT(ISERROR(SEARCH("Hög",H15)))</formula>
    </cfRule>
    <cfRule type="containsText" priority="17" operator="containsText" aboveAverage="0" equalAverage="0" bottom="0" percent="0" rank="0" text="Mycket hög" dxfId="26">
      <formula>NOT(ISERROR(SEARCH("Mycket hög",H15)))</formula>
    </cfRule>
  </conditionalFormatting>
  <conditionalFormatting sqref="H14:H15">
    <cfRule type="containsText" priority="18" operator="containsText" aboveAverage="0" equalAverage="0" bottom="0" percent="0" rank="0" text="Mycket hög" dxfId="27">
      <formula>NOT(ISERROR(SEARCH("Mycket hög",H14)))</formula>
    </cfRule>
    <cfRule type="containsText" priority="19" operator="containsText" aboveAverage="0" equalAverage="0" bottom="0" percent="0" rank="0" text="Hög" dxfId="28">
      <formula>NOT(ISERROR(SEARCH("Hög",H14)))</formula>
    </cfRule>
    <cfRule type="containsText" priority="20" operator="containsText" aboveAverage="0" equalAverage="0" bottom="0" percent="0" rank="0" text="Medelhög" dxfId="29">
      <formula>NOT(ISERROR(SEARCH("Medelhög",H14)))</formula>
    </cfRule>
    <cfRule type="containsText" priority="21" operator="containsText" aboveAverage="0" equalAverage="0" bottom="0" percent="0" rank="0" text="Låg" dxfId="30">
      <formula>NOT(ISERROR(SEARCH("Låg",H14)))</formula>
    </cfRule>
  </conditionalFormatting>
  <conditionalFormatting sqref="H9">
    <cfRule type="containsText" priority="22" operator="containsText" aboveAverage="0" equalAverage="0" bottom="0" percent="0" rank="0" text="Medelhög" dxfId="31">
      <formula>NOT(ISERROR(SEARCH("Medelhög",H9)))</formula>
    </cfRule>
  </conditionalFormatting>
  <conditionalFormatting sqref="H9">
    <cfRule type="containsText" priority="23" operator="containsText" aboveAverage="0" equalAverage="0" bottom="0" percent="0" rank="0" text="Låg" dxfId="32">
      <formula>NOT(ISERROR(SEARCH("Låg",H9)))</formula>
    </cfRule>
    <cfRule type="containsText" priority="24" operator="containsText" aboveAverage="0" equalAverage="0" bottom="0" percent="0" rank="0" text="Hög" dxfId="33">
      <formula>NOT(ISERROR(SEARCH("Hög",H9)))</formula>
    </cfRule>
    <cfRule type="containsText" priority="25" operator="containsText" aboveAverage="0" equalAverage="0" bottom="0" percent="0" rank="0" text="Mycket hög" dxfId="34">
      <formula>NOT(ISERROR(SEARCH("Mycket hög",H9)))</formula>
    </cfRule>
  </conditionalFormatting>
  <conditionalFormatting sqref="I6:I55">
    <cfRule type="cellIs" priority="26" operator="equal" aboveAverage="0" equalAverage="0" bottom="0" percent="0" rank="0" text="" dxfId="35">
      <formula>4</formula>
    </cfRule>
    <cfRule type="cellIs" priority="27" operator="equal" aboveAverage="0" equalAverage="0" bottom="0" percent="0" rank="0" text="" dxfId="36">
      <formula>3</formula>
    </cfRule>
    <cfRule type="cellIs" priority="28" operator="equal" aboveAverage="0" equalAverage="0" bottom="0" percent="0" rank="0" text="" dxfId="37">
      <formula>2</formula>
    </cfRule>
    <cfRule type="cellIs" priority="29" operator="equal" aboveAverage="0" equalAverage="0" bottom="0" percent="0" rank="0" text="" dxfId="38">
      <formula>1</formula>
    </cfRule>
  </conditionalFormatting>
  <conditionalFormatting sqref="H6">
    <cfRule type="containsText" priority="30" operator="containsText" aboveAverage="0" equalAverage="0" bottom="0" percent="0" rank="0" text="Mycket hög" dxfId="39">
      <formula>NOT(ISERROR(SEARCH("Mycket hög",H6)))</formula>
    </cfRule>
  </conditionalFormatting>
  <conditionalFormatting sqref="K6:K55">
    <cfRule type="containsText" priority="31" operator="containsText" aboveAverage="0" equalAverage="0" bottom="0" percent="0" rank="0" text="7" dxfId="40">
      <formula>NOT(ISERROR(SEARCH("7",K6)))</formula>
    </cfRule>
    <cfRule type="containsText" priority="32" operator="containsText" aboveAverage="0" equalAverage="0" bottom="0" percent="0" rank="0" text="6" dxfId="41">
      <formula>NOT(ISERROR(SEARCH("6",K6)))</formula>
    </cfRule>
    <cfRule type="containsText" priority="33" operator="containsText" aboveAverage="0" equalAverage="0" bottom="0" percent="0" rank="0" text="5" dxfId="42">
      <formula>NOT(ISERROR(SEARCH("5",K6)))</formula>
    </cfRule>
    <cfRule type="containsText" priority="34" operator="containsText" aboveAverage="0" equalAverage="0" bottom="0" percent="0" rank="0" text="4" dxfId="43">
      <formula>NOT(ISERROR(SEARCH("4",K6)))</formula>
    </cfRule>
    <cfRule type="containsText" priority="35" operator="containsText" aboveAverage="0" equalAverage="0" bottom="0" percent="0" rank="0" text="3" dxfId="44">
      <formula>NOT(ISERROR(SEARCH("3",K6)))</formula>
    </cfRule>
    <cfRule type="containsText" priority="36" operator="containsText" aboveAverage="0" equalAverage="0" bottom="0" percent="0" rank="0" text="2" dxfId="45">
      <formula>NOT(ISERROR(SEARCH("2",K6)))</formula>
    </cfRule>
    <cfRule type="containsText" priority="37" operator="containsText" aboveAverage="0" equalAverage="0" bottom="0" percent="0" rank="0" text="1" dxfId="46">
      <formula>NOT(ISERROR(SEARCH("1",K6)))</formula>
    </cfRule>
  </conditionalFormatting>
  <conditionalFormatting sqref="J6:J55">
    <cfRule type="containsText" priority="38" operator="containsText" aboveAverage="0" equalAverage="0" bottom="0" percent="0" rank="0" text="Måttlig" dxfId="47">
      <formula>NOT(ISERROR(SEARCH("Måttlig",J6)))</formula>
    </cfRule>
    <cfRule type="containsText" priority="39" operator="containsText" aboveAverage="0" equalAverage="0" bottom="0" percent="0" rank="0" text="Försumbar" dxfId="48">
      <formula>NOT(ISERROR(SEARCH("Försumbar",J6)))</formula>
    </cfRule>
    <cfRule type="containsText" priority="40" operator="containsText" aboveAverage="0" equalAverage="0" bottom="0" percent="0" rank="0" text="Betydande" dxfId="49">
      <formula>NOT(ISERROR(SEARCH("Betydande",J6)))</formula>
    </cfRule>
    <cfRule type="containsText" priority="41" operator="containsText" aboveAverage="0" equalAverage="0" bottom="0" percent="0" rank="0" text="Allvarlig" dxfId="50">
      <formula>NOT(ISERROR(SEARCH("Allvarlig",J6)))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N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19" activeCellId="0" sqref="F19"/>
    </sheetView>
  </sheetViews>
  <sheetFormatPr defaultColWidth="10.6640625" defaultRowHeight="15.75" zeroHeight="false" outlineLevelRow="0" outlineLevelCol="0"/>
  <cols>
    <col collapsed="false" customWidth="true" hidden="false" outlineLevel="0" max="8" min="8" style="1" width="18.97"/>
    <col collapsed="false" customWidth="true" hidden="false" outlineLevel="0" max="9" min="9" style="1" width="37.94"/>
  </cols>
  <sheetData>
    <row r="2" customFormat="false" ht="31.5" hidden="false" customHeight="false" outlineLevel="0" collapsed="false">
      <c r="A2" s="27" t="s">
        <v>112</v>
      </c>
    </row>
    <row r="4" customFormat="false" ht="17.35" hidden="false" customHeight="false" outlineLevel="0" collapsed="false">
      <c r="B4" s="6" t="s">
        <v>113</v>
      </c>
      <c r="K4" s="6" t="s">
        <v>114</v>
      </c>
    </row>
    <row r="6" customFormat="false" ht="17.35" hidden="false" customHeight="false" outlineLevel="0" collapsed="false">
      <c r="C6" s="28" t="s">
        <v>115</v>
      </c>
      <c r="D6" s="29"/>
      <c r="E6" s="28" t="s">
        <v>116</v>
      </c>
      <c r="G6" s="28" t="s">
        <v>117</v>
      </c>
      <c r="I6" s="28" t="s">
        <v>118</v>
      </c>
      <c r="J6" s="28" t="n">
        <v>4</v>
      </c>
      <c r="K6" s="30" t="n">
        <v>4</v>
      </c>
      <c r="L6" s="31" t="n">
        <v>5</v>
      </c>
      <c r="M6" s="32" t="n">
        <v>6</v>
      </c>
      <c r="N6" s="33" t="n">
        <v>7</v>
      </c>
    </row>
    <row r="7" customFormat="false" ht="41.75" hidden="false" customHeight="true" outlineLevel="0" collapsed="false">
      <c r="A7" s="1" t="n">
        <v>4</v>
      </c>
      <c r="B7" s="34" t="s">
        <v>119</v>
      </c>
      <c r="C7" s="35" t="s">
        <v>120</v>
      </c>
      <c r="D7" s="35"/>
      <c r="E7" s="35" t="s">
        <v>121</v>
      </c>
      <c r="F7" s="35"/>
      <c r="G7" s="35" t="s">
        <v>122</v>
      </c>
      <c r="H7" s="35"/>
      <c r="I7" s="36" t="s">
        <v>123</v>
      </c>
      <c r="J7" s="28" t="n">
        <v>3</v>
      </c>
      <c r="K7" s="37" t="n">
        <v>3</v>
      </c>
      <c r="L7" s="30" t="n">
        <v>4</v>
      </c>
      <c r="M7" s="31" t="n">
        <v>5</v>
      </c>
      <c r="N7" s="32" t="n">
        <v>6</v>
      </c>
    </row>
    <row r="8" customFormat="false" ht="41.75" hidden="false" customHeight="true" outlineLevel="0" collapsed="false">
      <c r="A8" s="1" t="n">
        <v>3</v>
      </c>
      <c r="B8" s="38" t="s">
        <v>124</v>
      </c>
      <c r="C8" s="35" t="s">
        <v>125</v>
      </c>
      <c r="D8" s="35"/>
      <c r="E8" s="35" t="s">
        <v>126</v>
      </c>
      <c r="F8" s="35"/>
      <c r="G8" s="35" t="s">
        <v>127</v>
      </c>
      <c r="H8" s="35"/>
      <c r="I8" s="36" t="s">
        <v>128</v>
      </c>
      <c r="J8" s="28" t="n">
        <v>2</v>
      </c>
      <c r="K8" s="39" t="n">
        <v>2</v>
      </c>
      <c r="L8" s="37" t="n">
        <v>3</v>
      </c>
      <c r="M8" s="30" t="n">
        <v>4</v>
      </c>
      <c r="N8" s="31" t="n">
        <v>5</v>
      </c>
    </row>
    <row r="9" customFormat="false" ht="41.75" hidden="false" customHeight="true" outlineLevel="0" collapsed="false">
      <c r="A9" s="1" t="n">
        <v>2</v>
      </c>
      <c r="B9" s="40" t="s">
        <v>129</v>
      </c>
      <c r="C9" s="35" t="s">
        <v>130</v>
      </c>
      <c r="D9" s="35"/>
      <c r="E9" s="35" t="s">
        <v>131</v>
      </c>
      <c r="F9" s="35"/>
      <c r="G9" s="35" t="s">
        <v>132</v>
      </c>
      <c r="H9" s="35"/>
      <c r="I9" s="36" t="s">
        <v>133</v>
      </c>
      <c r="J9" s="28" t="n">
        <v>1</v>
      </c>
      <c r="K9" s="41" t="n">
        <v>1</v>
      </c>
      <c r="L9" s="39" t="n">
        <v>2</v>
      </c>
      <c r="M9" s="37" t="n">
        <v>3</v>
      </c>
      <c r="N9" s="30" t="n">
        <v>4</v>
      </c>
    </row>
    <row r="10" customFormat="false" ht="41.75" hidden="false" customHeight="true" outlineLevel="0" collapsed="false">
      <c r="A10" s="1" t="n">
        <v>1</v>
      </c>
      <c r="B10" s="42" t="s">
        <v>134</v>
      </c>
      <c r="C10" s="35" t="s">
        <v>135</v>
      </c>
      <c r="D10" s="35"/>
      <c r="E10" s="35" t="s">
        <v>136</v>
      </c>
      <c r="F10" s="35"/>
      <c r="G10" s="35" t="s">
        <v>137</v>
      </c>
      <c r="H10" s="35"/>
      <c r="I10" s="36" t="s">
        <v>138</v>
      </c>
      <c r="K10" s="28" t="n">
        <v>1</v>
      </c>
      <c r="L10" s="28" t="n">
        <v>2</v>
      </c>
      <c r="M10" s="28" t="n">
        <v>3</v>
      </c>
      <c r="N10" s="28" t="n">
        <v>4</v>
      </c>
    </row>
    <row r="11" customFormat="false" ht="17.35" hidden="false" customHeight="false" outlineLevel="0" collapsed="false">
      <c r="C11" s="6"/>
    </row>
    <row r="12" customFormat="false" ht="17.35" hidden="false" customHeight="false" outlineLevel="0" collapsed="false">
      <c r="B12" s="6" t="s">
        <v>139</v>
      </c>
      <c r="H12" s="29"/>
      <c r="K12" s="6" t="s">
        <v>112</v>
      </c>
    </row>
    <row r="13" customFormat="false" ht="17.35" hidden="false" customHeight="false" outlineLevel="0" collapsed="false">
      <c r="H13" s="5"/>
    </row>
    <row r="14" customFormat="false" ht="17.9" hidden="false" customHeight="false" outlineLevel="0" collapsed="false">
      <c r="A14" s="1" t="n">
        <v>4</v>
      </c>
      <c r="B14" s="34" t="s">
        <v>140</v>
      </c>
      <c r="C14" s="43" t="s">
        <v>141</v>
      </c>
      <c r="D14" s="43"/>
      <c r="K14" s="44" t="n">
        <v>7</v>
      </c>
    </row>
    <row r="15" customFormat="false" ht="15.75" hidden="false" customHeight="false" outlineLevel="0" collapsed="false">
      <c r="A15" s="1" t="n">
        <v>3</v>
      </c>
      <c r="B15" s="38" t="s">
        <v>142</v>
      </c>
      <c r="C15" s="43" t="s">
        <v>143</v>
      </c>
      <c r="D15" s="43"/>
      <c r="K15" s="45" t="n">
        <v>6</v>
      </c>
    </row>
    <row r="16" customFormat="false" ht="15.75" hidden="false" customHeight="false" outlineLevel="0" collapsed="false">
      <c r="A16" s="1" t="n">
        <v>2</v>
      </c>
      <c r="B16" s="40" t="s">
        <v>144</v>
      </c>
      <c r="C16" s="43" t="s">
        <v>145</v>
      </c>
      <c r="D16" s="43"/>
      <c r="K16" s="46" t="n">
        <v>5</v>
      </c>
    </row>
    <row r="17" customFormat="false" ht="15.75" hidden="false" customHeight="true" outlineLevel="0" collapsed="false">
      <c r="A17" s="1" t="n">
        <v>1</v>
      </c>
      <c r="B17" s="42" t="s">
        <v>146</v>
      </c>
      <c r="C17" s="43" t="s">
        <v>147</v>
      </c>
      <c r="D17" s="43"/>
      <c r="K17" s="47" t="n">
        <v>4</v>
      </c>
    </row>
    <row r="18" customFormat="false" ht="15.75" hidden="false" customHeight="false" outlineLevel="0" collapsed="false">
      <c r="K18" s="48" t="n">
        <v>3</v>
      </c>
    </row>
    <row r="19" customFormat="false" ht="15.75" hidden="false" customHeight="false" outlineLevel="0" collapsed="false">
      <c r="K19" s="49" t="n">
        <v>2</v>
      </c>
    </row>
    <row r="20" customFormat="false" ht="15.75" hidden="false" customHeight="false" outlineLevel="0" collapsed="false">
      <c r="K20" s="50" t="n">
        <v>1</v>
      </c>
    </row>
  </sheetData>
  <mergeCells count="16">
    <mergeCell ref="C7:D7"/>
    <mergeCell ref="E7:F7"/>
    <mergeCell ref="G7:H7"/>
    <mergeCell ref="C8:D8"/>
    <mergeCell ref="E8:F8"/>
    <mergeCell ref="G8:H8"/>
    <mergeCell ref="C9:D9"/>
    <mergeCell ref="E9:F9"/>
    <mergeCell ref="G9:H9"/>
    <mergeCell ref="C10:D10"/>
    <mergeCell ref="E10:F10"/>
    <mergeCell ref="G10:H10"/>
    <mergeCell ref="C14:D14"/>
    <mergeCell ref="C15:D15"/>
    <mergeCell ref="C16:D16"/>
    <mergeCell ref="C17:D17"/>
  </mergeCells>
  <conditionalFormatting sqref="B14">
    <cfRule type="containsText" priority="2" operator="containsText" aboveAverage="0" equalAverage="0" bottom="0" percent="0" rank="0" text="Ja" dxfId="51">
      <formula>NOT(ISERROR(SEARCH("Ja",B14)))</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2:M28"/>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D26" activeCellId="0" sqref="AD26"/>
    </sheetView>
  </sheetViews>
  <sheetFormatPr defaultColWidth="10.83203125" defaultRowHeight="18.75" zeroHeight="false" outlineLevelRow="0" outlineLevelCol="0"/>
  <cols>
    <col collapsed="false" customWidth="false" hidden="false" outlineLevel="0" max="1" min="1" style="6" width="10.83"/>
    <col collapsed="false" customWidth="true" hidden="false" outlineLevel="0" max="2" min="2" style="6" width="12.83"/>
    <col collapsed="false" customWidth="true" hidden="false" outlineLevel="0" max="3" min="3" style="6" width="5"/>
    <col collapsed="false" customWidth="true" hidden="false" outlineLevel="0" max="4" min="4" style="6" width="17.16"/>
    <col collapsed="false" customWidth="true" hidden="false" outlineLevel="0" max="5" min="5" style="6" width="4.66"/>
    <col collapsed="false" customWidth="true" hidden="false" outlineLevel="0" max="6" min="6" style="6" width="17"/>
    <col collapsed="false" customWidth="true" hidden="false" outlineLevel="0" max="7" min="7" style="6" width="3.16"/>
    <col collapsed="false" customWidth="false" hidden="false" outlineLevel="0" max="8" min="8" style="6" width="10.83"/>
    <col collapsed="false" customWidth="true" hidden="false" outlineLevel="0" max="9" min="9" style="6" width="3.33"/>
    <col collapsed="false" customWidth="false" hidden="false" outlineLevel="0" max="16384" min="10" style="6" width="10.83"/>
  </cols>
  <sheetData>
    <row r="2" customFormat="false" ht="18.75" hidden="false" customHeight="false" outlineLevel="0" collapsed="false">
      <c r="B2" s="29" t="s">
        <v>148</v>
      </c>
    </row>
    <row r="4" customFormat="false" ht="48" hidden="false" customHeight="true" outlineLevel="0" collapsed="false">
      <c r="B4" s="29"/>
      <c r="C4" s="29"/>
      <c r="D4" s="29" t="s">
        <v>5</v>
      </c>
      <c r="E4" s="29"/>
      <c r="F4" s="29" t="s">
        <v>6</v>
      </c>
      <c r="H4" s="29"/>
      <c r="J4" s="29"/>
    </row>
    <row r="5" customFormat="false" ht="18.75" hidden="false" customHeight="false" outlineLevel="0" collapsed="false">
      <c r="B5" s="5"/>
      <c r="C5" s="6" t="n">
        <v>1</v>
      </c>
      <c r="D5" s="5" t="s">
        <v>146</v>
      </c>
      <c r="E5" s="6" t="n">
        <v>1</v>
      </c>
      <c r="F5" s="5" t="s">
        <v>134</v>
      </c>
      <c r="H5" s="5"/>
      <c r="J5" s="5"/>
    </row>
    <row r="6" customFormat="false" ht="18.75" hidden="false" customHeight="false" outlineLevel="0" collapsed="false">
      <c r="B6" s="5"/>
      <c r="C6" s="6" t="n">
        <v>2</v>
      </c>
      <c r="D6" s="5" t="s">
        <v>144</v>
      </c>
      <c r="E6" s="6" t="n">
        <v>2</v>
      </c>
      <c r="F6" s="5" t="s">
        <v>129</v>
      </c>
      <c r="H6" s="5"/>
      <c r="J6" s="5"/>
    </row>
    <row r="7" customFormat="false" ht="18.75" hidden="false" customHeight="false" outlineLevel="0" collapsed="false">
      <c r="B7" s="5"/>
      <c r="C7" s="6" t="n">
        <v>3</v>
      </c>
      <c r="D7" s="5" t="s">
        <v>142</v>
      </c>
      <c r="E7" s="6" t="n">
        <v>3</v>
      </c>
      <c r="F7" s="5" t="s">
        <v>149</v>
      </c>
      <c r="H7" s="5"/>
      <c r="J7" s="5"/>
    </row>
    <row r="8" customFormat="false" ht="18.75" hidden="false" customHeight="false" outlineLevel="0" collapsed="false">
      <c r="B8" s="5"/>
      <c r="C8" s="6" t="n">
        <v>4</v>
      </c>
      <c r="D8" s="5" t="s">
        <v>140</v>
      </c>
      <c r="E8" s="6" t="n">
        <v>4</v>
      </c>
      <c r="F8" s="5" t="s">
        <v>119</v>
      </c>
      <c r="H8" s="5"/>
    </row>
    <row r="9" customFormat="false" ht="18.75" hidden="false" customHeight="false" outlineLevel="0" collapsed="false">
      <c r="B9" s="5"/>
      <c r="D9" s="5"/>
      <c r="F9" s="5"/>
      <c r="H9" s="5"/>
    </row>
    <row r="10" customFormat="false" ht="18.75" hidden="false" customHeight="false" outlineLevel="0" collapsed="false">
      <c r="D10" s="5"/>
      <c r="F10" s="5"/>
      <c r="H10" s="5"/>
    </row>
    <row r="11" customFormat="false" ht="18.75" hidden="false" customHeight="false" outlineLevel="0" collapsed="false">
      <c r="H11" s="5"/>
    </row>
    <row r="12" customFormat="false" ht="18.75" hidden="false" customHeight="false" outlineLevel="0" collapsed="false">
      <c r="H12" s="5"/>
      <c r="K12" s="5"/>
      <c r="L12" s="5"/>
      <c r="M12" s="5"/>
    </row>
    <row r="13" customFormat="false" ht="18.75" hidden="false" customHeight="false" outlineLevel="0" collapsed="false">
      <c r="K13" s="5"/>
      <c r="L13" s="5"/>
      <c r="M13" s="5"/>
    </row>
    <row r="14" customFormat="false" ht="18.75" hidden="false" customHeight="false" outlineLevel="0" collapsed="false">
      <c r="K14" s="5"/>
      <c r="L14" s="5"/>
      <c r="M14" s="5"/>
    </row>
    <row r="22" customFormat="false" ht="18.75" hidden="false" customHeight="false" outlineLevel="0" collapsed="false">
      <c r="E22" s="5"/>
      <c r="F22" s="51"/>
      <c r="G22" s="5"/>
      <c r="H22" s="51"/>
      <c r="I22" s="5"/>
    </row>
    <row r="23" customFormat="false" ht="18.75" hidden="false" customHeight="false" outlineLevel="0" collapsed="false">
      <c r="E23" s="5"/>
      <c r="F23" s="5"/>
      <c r="G23" s="5"/>
      <c r="H23" s="5"/>
      <c r="I23" s="5"/>
    </row>
    <row r="24" customFormat="false" ht="18.75" hidden="false" customHeight="false" outlineLevel="0" collapsed="false">
      <c r="E24" s="5"/>
      <c r="F24" s="5"/>
      <c r="G24" s="5"/>
      <c r="H24" s="5"/>
      <c r="I24" s="5"/>
    </row>
    <row r="25" customFormat="false" ht="18.75" hidden="false" customHeight="false" outlineLevel="0" collapsed="false">
      <c r="E25" s="5"/>
      <c r="F25" s="5"/>
      <c r="G25" s="5"/>
      <c r="H25" s="5"/>
      <c r="I25" s="5"/>
    </row>
    <row r="26" customFormat="false" ht="18.75" hidden="false" customHeight="false" outlineLevel="0" collapsed="false">
      <c r="E26" s="5"/>
      <c r="F26" s="5"/>
      <c r="G26" s="5"/>
      <c r="H26" s="5"/>
      <c r="I26" s="5"/>
    </row>
    <row r="27" customFormat="false" ht="18.75" hidden="false" customHeight="false" outlineLevel="0" collapsed="false">
      <c r="E27" s="5"/>
      <c r="F27" s="5"/>
      <c r="G27" s="5"/>
      <c r="H27" s="5"/>
      <c r="I27" s="5"/>
    </row>
    <row r="28" customFormat="false" ht="18.75" hidden="false" customHeight="false" outlineLevel="0" collapsed="false">
      <c r="E28" s="5"/>
      <c r="F28" s="5"/>
      <c r="G28" s="5"/>
      <c r="H28" s="5"/>
      <c r="I28" s="5"/>
    </row>
  </sheetData>
  <conditionalFormatting sqref="F24">
    <cfRule type="containsText" priority="2" operator="containsText" aboveAverage="0" equalAverage="0" bottom="0" percent="0" rank="0" text="Ja" dxfId="52">
      <formula>NOT(ISERROR(SEARCH("Ja",F24)))</formula>
    </cfRule>
  </conditionalFormatting>
  <conditionalFormatting sqref="B6">
    <cfRule type="containsText" priority="3" operator="containsText" aboveAverage="0" equalAverage="0" bottom="0" percent="0" rank="0" text="Ja" dxfId="53">
      <formula>NOT(ISERROR(SEARCH("Ja",B6)))</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da96c5-e677-46fc-9951-f0dd38538401">
      <Value>1</Value>
    </TaxCatchAll>
    <msbLabel xmlns="94da96c5-e677-46fc-9951-f0dd38538401"/>
    <MSB_RecordId xmlns="94da96c5-e677-46fc-9951-f0dd38538401" xsi:nil="true"/>
    <gd81a42d60a74854bd0580130d67a410 xmlns="94da96c5-e677-46fc-9951-f0dd38538401">
      <Terms xmlns="http://schemas.microsoft.com/office/infopath/2007/PartnerControls">
        <TermInfo>
          <TermName>Standard</TermName>
          <TermId>42db7290-f92b-446b-999c-1bee6d848af0</TermId>
        </TermInfo>
      </Terms>
    </gd81a42d60a74854bd0580130d67a410>
    <k99f3ff5c3b94ec7bcedb2941359e232 xmlns="94da96c5-e677-46fc-9951-f0dd38538401">
      <Terms xmlns="http://schemas.microsoft.com/office/infopath/2007/PartnerControls"/>
    </k99f3ff5c3b94ec7bcedb2941359e232>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MSB Dokument" ma:contentTypeID="0x0101008239AB5D3D2647B580F011DA2F3561110100A28383E834518C4DABC9BDF6440EB7C1" ma:contentTypeVersion="5" ma:contentTypeDescription="Skapa ett nytt dokument." ma:contentTypeScope="" ma:versionID="900bda66df8f03b0b7673ce6c594a800">
  <xsd:schema xmlns:xsd="http://www.w3.org/2001/XMLSchema" xmlns:xs="http://www.w3.org/2001/XMLSchema" xmlns:p="http://schemas.microsoft.com/office/2006/metadata/properties" xmlns:ns2="94da96c5-e677-46fc-9951-f0dd38538401" xmlns:ns3="94da96c5-e677-46fc-9951-f0dd38538401" targetNamespace="http://schemas.microsoft.com/office/2006/metadata/properties" ma:root="true" ma:fieldsID="a15950bd2a72fc079cc97eb2365a7f30" ns3:_="">
    <xsd:import namespace="94da96c5-e677-46fc-9951-f0dd38538401"/>
    <xsd:import namespace="94da96c5-e677-46fc-9951-f0dd38538401"/>
    <xsd:element name="properties">
      <xsd:complexType>
        <xsd:sequence>
          <xsd:element name="documentManagement">
            <xsd:complexType>
              <xsd:all>
                <xsd:element ref="ns2:msbLabel" minOccurs="0"/>
                <xsd:element ref="ns3:gd81a42d60a74854bd0580130d67a410" minOccurs="0"/>
                <xsd:element ref="ns3:TaxCatchAll" minOccurs="0"/>
                <xsd:element ref="ns3:TaxCatchAllLabel" minOccurs="0"/>
                <xsd:element ref="ns3:k99f3ff5c3b94ec7bcedb2941359e232" minOccurs="0"/>
                <xsd:element ref="ns3:MSB_Record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msbLabel" ma:index="8" nillable="true" ma:displayName="Märkning" ma:list="a98b989b-e3a8-490b-957a-4dbe715695e9" ma:internalName="msbLabel" ma:showField="Title" ma:web="94da96c5-e677-46fc-9951-f0dd3853840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4da96c5-e677-46fc-9951-f0dd38538401" elementFormDefault="qualified">
    <xsd:import namespace="http://schemas.microsoft.com/office/2006/documentManagement/types"/>
    <xsd:import namespace="http://schemas.microsoft.com/office/infopath/2007/PartnerControls"/>
    <xsd:element name="gd81a42d60a74854bd0580130d67a410" ma:index="9" nillable="true" ma:taxonomy="true" ma:internalName="gd81a42d60a74854bd0580130d67a410" ma:taxonomyFieldName="MSB_SiteBusinessProcess" ma:displayName="Handlingsslag" ma:default="1;#Standard|42db7290-f92b-446b-999c-1bee6d848af0" ma:fieldId="{0d81a42d-60a7-4854-bd05-80130d67a410}" ma:sspId="1d297c32-e349-4b6d-b895-deec35520f0b" ma:termSetId="84c5b001-a021-41b2-9608-e8b90a27b6c1" ma:anchorId="00000000-0000-0000-0000-000000000000" ma:open="false" ma:isKeyword="false">
      <xsd:complexType>
        <xsd:sequence>
          <xsd:element ref="pc:Terms" minOccurs="0" maxOccurs="1"/>
        </xsd:sequence>
      </xsd:complexType>
    </xsd:element>
    <xsd:element name="TaxCatchAll" ma:index="10" nillable="true" ma:displayName="Global taxonomikolumn" ma:hidden="true" ma:list="{e47a4c06-e358-4b7c-abb5-3da6e6f462fc}" ma:internalName="TaxCatchAll" ma:showField="CatchAllData"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TaxCatchAllLabel" ma:index="11" nillable="true" ma:displayName="Global taxonomikolumn1" ma:hidden="true" ma:list="{e47a4c06-e358-4b7c-abb5-3da6e6f462fc}" ma:internalName="TaxCatchAllLabel" ma:readOnly="true" ma:showField="CatchAllDataLabel" ma:web="94da96c5-e677-46fc-9951-f0dd38538401">
      <xsd:complexType>
        <xsd:complexContent>
          <xsd:extension base="dms:MultiChoiceLookup">
            <xsd:sequence>
              <xsd:element name="Value" type="dms:Lookup" maxOccurs="unbounded" minOccurs="0" nillable="true"/>
            </xsd:sequence>
          </xsd:extension>
        </xsd:complexContent>
      </xsd:complexType>
    </xsd:element>
    <xsd:element name="k99f3ff5c3b94ec7bcedb2941359e232" ma:index="13" nillable="true" ma:taxonomy="true" ma:internalName="k99f3ff5c3b94ec7bcedb2941359e232" ma:taxonomyFieldName="MSB_DocumentType" ma:displayName="Handlingstyp" ma:fieldId="{499f3ff5-c3b9-4ec7-bced-b2941359e232}" ma:sspId="1d297c32-e349-4b6d-b895-deec35520f0b" ma:termSetId="e3c19ec3-4bda-47fb-b9f4-9ecf798a87b8" ma:anchorId="00000000-0000-0000-0000-000000000000" ma:open="false" ma:isKeyword="false">
      <xsd:complexType>
        <xsd:sequence>
          <xsd:element ref="pc:Terms" minOccurs="0" maxOccurs="1"/>
        </xsd:sequence>
      </xsd:complexType>
    </xsd:element>
    <xsd:element name="MSB_RecordId" ma:index="15" nillable="true" ma:displayName="Diarienummer" ma:internalName="MSB_RecordId">
      <xsd:simpleType>
        <xsd:restriction base="dms:Text"/>
      </xsd:simpleType>
    </xsd:element>
    <xsd:element name="SharedWithUsers" ma:index="16"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FF3C1ED-2C92-4A26-AED3-E78B6E6FCEFD}">
  <ds:schemaRefs>
    <ds:schemaRef ds:uri="http://purl.org/dc/elements/1.1/"/>
    <ds:schemaRef ds:uri="http://schemas.microsoft.com/office/2006/metadata/properties"/>
    <ds:schemaRef ds:uri="94da96c5-e677-46fc-9951-f0dd38538401"/>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1B7DA3CF-8BDA-4A20-86CC-56C89842DDE5}">
  <ds:schemaRefs>
    <ds:schemaRef ds:uri="http://schemas.microsoft.com/sharepoint/v3/contenttype/forms"/>
  </ds:schemaRefs>
</ds:datastoreItem>
</file>

<file path=customXml/itemProps3.xml><?xml version="1.0" encoding="utf-8"?>
<ds:datastoreItem xmlns:ds="http://schemas.openxmlformats.org/officeDocument/2006/customXml" ds:itemID="{B087485D-DF08-4A8C-BD62-4E72057353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da96c5-e677-46fc-9951-f0dd3853840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46</TotalTime>
  <Application>LibreOffice/24.2.7.2$Linux_X86_64 LibreOffice_project/420$Build-2</Application>
  <AppVersion>15.0000</AppVersion>
  <Company>Visente Information Security AB</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2016-11-10T13:42:25Z</dcterms:created>
  <dc:creator>Microsoft Office-användare</dc:creator>
  <dc:description/>
  <dc:language>sv-SE</dc:language>
  <cp:lastModifiedBy/>
  <cp:lastPrinted>2021-11-02T12:23:09Z</cp:lastPrinted>
  <dcterms:modified xsi:type="dcterms:W3CDTF">2025-05-09T11:09:10Z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0x0101008239AB5D3D2647B580F011DA2F3561110100A28383E834518C4DABC9BDF6440EB7C1</vt:lpwstr>
  </property>
  <property fmtid="{D5CDD505-2E9C-101B-9397-08002B2CF9AE}" pid="3" name="MSB_DocumentType">
    <vt:lpwstr/>
  </property>
  <property fmtid="{D5CDD505-2E9C-101B-9397-08002B2CF9AE}" pid="4" name="MSB_SiteBusinessProcess">
    <vt:lpwstr>1;#Standard|42db7290-f92b-446b-999c-1bee6d848af0</vt:lpwstr>
  </property>
</Properties>
</file>