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MQL\Data Comparison\"/>
    </mc:Choice>
  </mc:AlternateContent>
  <xr:revisionPtr revIDLastSave="0" documentId="13_ncr:1_{6C856473-572E-4AC3-B7F5-11A123A932DF}" xr6:coauthVersionLast="45" xr6:coauthVersionMax="45" xr10:uidLastSave="{00000000-0000-0000-0000-000000000000}"/>
  <bookViews>
    <workbookView xWindow="-120" yWindow="-120" windowWidth="20730" windowHeight="11760" xr2:uid="{F8CE4C6F-9E28-403A-B19E-12BAF8C0A817}"/>
  </bookViews>
  <sheets>
    <sheet name="Overview" sheetId="1" r:id="rId1"/>
    <sheet name="Results Broker Data" sheetId="2" r:id="rId2"/>
    <sheet name="Results Hist Data" sheetId="3" r:id="rId3"/>
    <sheet name="Results Hist Data Reduc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4" l="1"/>
  <c r="H59" i="4"/>
  <c r="H58" i="4"/>
  <c r="H57" i="4"/>
  <c r="H56" i="4"/>
  <c r="H55" i="4"/>
  <c r="H54" i="4"/>
  <c r="H53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5" i="4"/>
  <c r="H24" i="4"/>
  <c r="H23" i="4"/>
  <c r="H18" i="4"/>
  <c r="H17" i="4"/>
  <c r="H16" i="4"/>
  <c r="H15" i="4"/>
  <c r="H14" i="4"/>
  <c r="H13" i="4"/>
  <c r="H12" i="4"/>
  <c r="H11" i="4"/>
  <c r="H6" i="4"/>
  <c r="H5" i="4"/>
  <c r="H4" i="4"/>
  <c r="H59" i="2" l="1"/>
  <c r="H58" i="2"/>
  <c r="H57" i="2"/>
  <c r="H56" i="2"/>
  <c r="H55" i="2"/>
  <c r="H54" i="2"/>
  <c r="H53" i="2"/>
  <c r="H52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5" i="2"/>
  <c r="H24" i="2"/>
  <c r="H23" i="2"/>
  <c r="H18" i="2"/>
  <c r="H17" i="2"/>
  <c r="H16" i="2"/>
  <c r="H15" i="2"/>
  <c r="H14" i="2"/>
  <c r="H13" i="2"/>
  <c r="H12" i="2"/>
  <c r="H11" i="2"/>
  <c r="H6" i="2"/>
  <c r="H5" i="2"/>
  <c r="H4" i="2"/>
  <c r="H59" i="3" l="1"/>
  <c r="H58" i="3"/>
  <c r="H57" i="3"/>
  <c r="H56" i="3"/>
  <c r="H55" i="3"/>
  <c r="H54" i="3"/>
  <c r="H53" i="3"/>
  <c r="H52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5" i="3"/>
  <c r="H24" i="3"/>
  <c r="H23" i="3"/>
  <c r="H18" i="3"/>
  <c r="H17" i="3"/>
  <c r="H16" i="3"/>
  <c r="H15" i="3"/>
  <c r="H14" i="3"/>
  <c r="H13" i="3"/>
  <c r="H12" i="3"/>
  <c r="H11" i="3"/>
  <c r="H6" i="3"/>
  <c r="H5" i="3"/>
  <c r="H4" i="3"/>
</calcChain>
</file>

<file path=xl/sharedStrings.xml><?xml version="1.0" encoding="utf-8"?>
<sst xmlns="http://schemas.openxmlformats.org/spreadsheetml/2006/main" count="156" uniqueCount="71">
  <si>
    <t>Compare the impact of using Broker Data and Adjusted Historic Data on the Backtest Results</t>
  </si>
  <si>
    <t>If we use data downloaded from an external source such as HistData, it is possible to get 1 minute</t>
  </si>
  <si>
    <t>candle data back for many many years.   Having this much data should intuitively improve the</t>
  </si>
  <si>
    <t>performance of the backtest.   The downside is that even when this data is adjusted for time</t>
  </si>
  <si>
    <t>differences and daylight savings, there are differences between this data the broker data, ie</t>
  </si>
  <si>
    <t>errors.   This raises the question - which is the better data ?</t>
  </si>
  <si>
    <t>We cannot add extra 1 minute data that we do not have, but we can compare the following:</t>
  </si>
  <si>
    <t>i) Optimization Results on pure Broker Data</t>
  </si>
  <si>
    <t>ii) Optimization Results on HistData including 1 minute candles</t>
  </si>
  <si>
    <t>Description</t>
  </si>
  <si>
    <t>The Maximum Amount of Data I could get from EURGBP+ by scrolling each timeframe back to the</t>
  </si>
  <si>
    <t>first candle in the chart was as follows:</t>
  </si>
  <si>
    <t>End Date</t>
  </si>
  <si>
    <t>Start Date</t>
  </si>
  <si>
    <t>1m</t>
  </si>
  <si>
    <t>5m</t>
  </si>
  <si>
    <t>15m</t>
  </si>
  <si>
    <t>30m</t>
  </si>
  <si>
    <t>1Hr</t>
  </si>
  <si>
    <t>Run an optimization on the following dates:</t>
  </si>
  <si>
    <t>Spread</t>
  </si>
  <si>
    <t>ATRPeriod</t>
  </si>
  <si>
    <t>4 to 6, step 1</t>
  </si>
  <si>
    <t>At Risk</t>
  </si>
  <si>
    <t>Stoploss:</t>
  </si>
  <si>
    <t>ATRMultiplier</t>
  </si>
  <si>
    <t>Reversion:</t>
  </si>
  <si>
    <t>-90 to 90, step 10</t>
  </si>
  <si>
    <t>ATRMult</t>
  </si>
  <si>
    <t>0.5 to 4.0, step 0.5</t>
  </si>
  <si>
    <t>Typical Spread</t>
  </si>
  <si>
    <t>Max Lot Size</t>
  </si>
  <si>
    <t>Risk/Reward</t>
  </si>
  <si>
    <t>Lim/Stop Duration:</t>
  </si>
  <si>
    <t>60 to 180, step 60</t>
  </si>
  <si>
    <t>Hidden Stoploss Offset</t>
  </si>
  <si>
    <t>Start Hour</t>
  </si>
  <si>
    <t>End Hour</t>
  </si>
  <si>
    <t>so that it has a similar amount of history as the Broker Data.</t>
  </si>
  <si>
    <t>I_ATRPeriod</t>
  </si>
  <si>
    <t>Max</t>
  </si>
  <si>
    <t>Min</t>
  </si>
  <si>
    <t>Average</t>
  </si>
  <si>
    <t>NoPositive</t>
  </si>
  <si>
    <t>NoNegative</t>
  </si>
  <si>
    <t>I_StoplossATRMultiplier</t>
  </si>
  <si>
    <t>I_LimitStopOrderExpiryMins</t>
  </si>
  <si>
    <t>I_ReversionPercent</t>
  </si>
  <si>
    <t>I_RiskRewardRatio</t>
  </si>
  <si>
    <t>This is live broker data run from 01.04.2016 to 30.04.2020</t>
  </si>
  <si>
    <t>The dates run from 01.04.2016 to 30.04.2020</t>
  </si>
  <si>
    <t>Overview</t>
  </si>
  <si>
    <t>iii) Optimization Results on HistData with the 1 minute to 30 minute candle data reduced</t>
  </si>
  <si>
    <t>Broker Data Available</t>
  </si>
  <si>
    <t>Optimization Inputs</t>
  </si>
  <si>
    <t>The following EA inputs values/ranges were used:</t>
  </si>
  <si>
    <t>Results</t>
  </si>
  <si>
    <t>There are many results for this data, for simplicity, we will compare the results broken down by</t>
  </si>
  <si>
    <t>Broker No Wins</t>
  </si>
  <si>
    <t>HistData Wins</t>
  </si>
  <si>
    <t>Reduced Histdata</t>
  </si>
  <si>
    <t>It isn't great that differences exist between all of the sets of data, however there is a large drop in the</t>
  </si>
  <si>
    <t>results if the HistData is reduced so that it has similar time periods as the broker data.   This implies</t>
  </si>
  <si>
    <t>that the missing 1 minute to 30 minute data that the broker does not provide is causing the largest</t>
  </si>
  <si>
    <t>error.   There is a strong argument for recording broker data over a long timespan and using this to</t>
  </si>
  <si>
    <t>backtest and optimize with.</t>
  </si>
  <si>
    <t>This is HistData with time and DST adjustments to make it as similar</t>
  </si>
  <si>
    <t xml:space="preserve"> to the broker data as possible.</t>
  </si>
  <si>
    <t>This is HistData with time and DST adjustments, but a certain amount of 1 minute, 5 minute,</t>
  </si>
  <si>
    <t xml:space="preserve"> 15 minute and 30 minute data has been removed to ensure the backtest uses a similar </t>
  </si>
  <si>
    <t>amount of data as the broker.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</si>
</sst>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15" fontId="0" fillId="0" borderId="0" xfId="0" applyNumberFormat="1"/>
    <xf numFmtId="0" fontId="2" fillId="2" borderId="0" xfId="0" applyFont="1" applyFill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4" borderId="0" xfId="0" applyFont="1" applyFill="1"/>
    <xf numFmtId="0" fontId="3" fillId="4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15" fontId="0" fillId="0" borderId="7" xfId="0" applyNumberFormat="1" applyBorder="1"/>
    <xf numFmtId="15" fontId="0" fillId="0" borderId="8" xfId="0" applyNumberFormat="1" applyBorder="1"/>
    <xf numFmtId="15" fontId="0" fillId="0" borderId="1" xfId="0" applyNumberFormat="1" applyBorder="1"/>
    <xf numFmtId="15" fontId="0" fillId="0" borderId="2" xfId="0" applyNumberFormat="1" applyBorder="1"/>
    <xf numFmtId="15" fontId="0" fillId="0" borderId="3" xfId="0" applyNumberFormat="1" applyBorder="1"/>
    <xf numFmtId="15" fontId="0" fillId="0" borderId="6" xfId="0" applyNumberFormat="1" applyBorder="1"/>
    <xf numFmtId="0" fontId="0" fillId="5" borderId="12" xfId="0" applyFill="1" applyBorder="1"/>
    <xf numFmtId="0" fontId="0" fillId="5" borderId="13" xfId="0" applyFill="1" applyBorder="1"/>
    <xf numFmtId="15" fontId="0" fillId="3" borderId="12" xfId="0" applyNumberFormat="1" applyFill="1" applyBorder="1"/>
    <xf numFmtId="15" fontId="0" fillId="3" borderId="13" xfId="0" applyNumberFormat="1" applyFill="1" applyBorder="1"/>
    <xf numFmtId="0" fontId="0" fillId="3" borderId="4" xfId="0" quotePrefix="1" applyFill="1" applyBorder="1"/>
    <xf numFmtId="0" fontId="0" fillId="5" borderId="14" xfId="0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521F-9AD7-46F8-8570-CFFC7FE01BFE}">
  <dimension ref="B2:I61"/>
  <sheetViews>
    <sheetView tabSelected="1" workbookViewId="0">
      <selection activeCell="C59" sqref="C59"/>
    </sheetView>
  </sheetViews>
  <sheetFormatPr defaultRowHeight="15" x14ac:dyDescent="0.25"/>
  <cols>
    <col min="2" max="2" width="23" customWidth="1"/>
    <col min="3" max="7" width="10.140625" bestFit="1" customWidth="1"/>
  </cols>
  <sheetData>
    <row r="2" spans="2:9" x14ac:dyDescent="0.25">
      <c r="B2" s="25" t="s">
        <v>51</v>
      </c>
      <c r="C2" s="26"/>
      <c r="D2" s="26"/>
      <c r="E2" s="26"/>
      <c r="F2" s="26"/>
      <c r="G2" s="26"/>
      <c r="H2" s="26"/>
      <c r="I2" s="26"/>
    </row>
    <row r="3" spans="2:9" x14ac:dyDescent="0.25">
      <c r="B3" s="22" t="s">
        <v>0</v>
      </c>
      <c r="C3" s="23"/>
      <c r="D3" s="23"/>
      <c r="E3" s="23"/>
      <c r="F3" s="23"/>
      <c r="G3" s="23"/>
      <c r="H3" s="23"/>
      <c r="I3" s="24"/>
    </row>
    <row r="5" spans="2:9" x14ac:dyDescent="0.25">
      <c r="B5" s="25" t="s">
        <v>9</v>
      </c>
      <c r="C5" s="26"/>
      <c r="D5" s="26"/>
      <c r="E5" s="26"/>
      <c r="F5" s="26"/>
      <c r="G5" s="26"/>
      <c r="H5" s="26"/>
      <c r="I5" s="26"/>
    </row>
    <row r="6" spans="2:9" x14ac:dyDescent="0.25">
      <c r="B6" s="27" t="s">
        <v>1</v>
      </c>
      <c r="C6" s="28"/>
      <c r="D6" s="28"/>
      <c r="E6" s="28"/>
      <c r="F6" s="28"/>
      <c r="G6" s="28"/>
      <c r="H6" s="28"/>
      <c r="I6" s="29"/>
    </row>
    <row r="7" spans="2:9" x14ac:dyDescent="0.25">
      <c r="B7" s="30" t="s">
        <v>2</v>
      </c>
      <c r="C7" s="31"/>
      <c r="D7" s="31"/>
      <c r="E7" s="31"/>
      <c r="F7" s="31"/>
      <c r="G7" s="31"/>
      <c r="H7" s="31"/>
      <c r="I7" s="32"/>
    </row>
    <row r="8" spans="2:9" x14ac:dyDescent="0.25">
      <c r="B8" s="30" t="s">
        <v>3</v>
      </c>
      <c r="C8" s="31"/>
      <c r="D8" s="31"/>
      <c r="E8" s="31"/>
      <c r="F8" s="31"/>
      <c r="G8" s="31"/>
      <c r="H8" s="31"/>
      <c r="I8" s="32"/>
    </row>
    <row r="9" spans="2:9" x14ac:dyDescent="0.25">
      <c r="B9" s="30" t="s">
        <v>4</v>
      </c>
      <c r="C9" s="31"/>
      <c r="D9" s="31"/>
      <c r="E9" s="31"/>
      <c r="F9" s="31"/>
      <c r="G9" s="31"/>
      <c r="H9" s="31"/>
      <c r="I9" s="32"/>
    </row>
    <row r="10" spans="2:9" x14ac:dyDescent="0.25">
      <c r="B10" s="33" t="s">
        <v>5</v>
      </c>
      <c r="C10" s="34"/>
      <c r="D10" s="34"/>
      <c r="E10" s="34"/>
      <c r="F10" s="34"/>
      <c r="G10" s="34"/>
      <c r="H10" s="34"/>
      <c r="I10" s="35"/>
    </row>
    <row r="12" spans="2:9" x14ac:dyDescent="0.25">
      <c r="B12" s="27" t="s">
        <v>6</v>
      </c>
      <c r="C12" s="28"/>
      <c r="D12" s="28"/>
      <c r="E12" s="28"/>
      <c r="F12" s="28"/>
      <c r="G12" s="28"/>
      <c r="H12" s="28"/>
      <c r="I12" s="29"/>
    </row>
    <row r="13" spans="2:9" x14ac:dyDescent="0.25">
      <c r="B13" s="30" t="s">
        <v>7</v>
      </c>
      <c r="C13" s="31"/>
      <c r="D13" s="31"/>
      <c r="E13" s="31"/>
      <c r="F13" s="31"/>
      <c r="G13" s="31"/>
      <c r="H13" s="31"/>
      <c r="I13" s="32"/>
    </row>
    <row r="14" spans="2:9" x14ac:dyDescent="0.25">
      <c r="B14" s="30" t="s">
        <v>8</v>
      </c>
      <c r="C14" s="31"/>
      <c r="D14" s="31"/>
      <c r="E14" s="31"/>
      <c r="F14" s="31"/>
      <c r="G14" s="31"/>
      <c r="H14" s="31"/>
      <c r="I14" s="32"/>
    </row>
    <row r="15" spans="2:9" x14ac:dyDescent="0.25">
      <c r="B15" s="30" t="s">
        <v>52</v>
      </c>
      <c r="C15" s="31"/>
      <c r="D15" s="31"/>
      <c r="E15" s="31"/>
      <c r="F15" s="31"/>
      <c r="G15" s="31"/>
      <c r="H15" s="31"/>
      <c r="I15" s="32"/>
    </row>
    <row r="16" spans="2:9" x14ac:dyDescent="0.25">
      <c r="B16" s="33" t="s">
        <v>38</v>
      </c>
      <c r="C16" s="34"/>
      <c r="D16" s="34"/>
      <c r="E16" s="34"/>
      <c r="F16" s="34"/>
      <c r="G16" s="34"/>
      <c r="H16" s="34"/>
      <c r="I16" s="35"/>
    </row>
    <row r="18" spans="2:9" x14ac:dyDescent="0.25">
      <c r="B18" s="25" t="s">
        <v>53</v>
      </c>
      <c r="C18" s="26"/>
      <c r="D18" s="26"/>
      <c r="E18" s="26"/>
      <c r="F18" s="26"/>
      <c r="G18" s="26"/>
      <c r="H18" s="26"/>
      <c r="I18" s="26"/>
    </row>
    <row r="19" spans="2:9" x14ac:dyDescent="0.25">
      <c r="B19" s="27" t="s">
        <v>10</v>
      </c>
      <c r="C19" s="28"/>
      <c r="D19" s="28"/>
      <c r="E19" s="28"/>
      <c r="F19" s="28"/>
      <c r="G19" s="28"/>
      <c r="H19" s="28"/>
      <c r="I19" s="29"/>
    </row>
    <row r="20" spans="2:9" x14ac:dyDescent="0.25">
      <c r="B20" s="33" t="s">
        <v>11</v>
      </c>
      <c r="C20" s="34"/>
      <c r="D20" s="34"/>
      <c r="E20" s="34"/>
      <c r="F20" s="34"/>
      <c r="G20" s="34"/>
      <c r="H20" s="34"/>
      <c r="I20" s="35"/>
    </row>
    <row r="22" spans="2:9" x14ac:dyDescent="0.25">
      <c r="B22" s="36"/>
      <c r="C22" s="37" t="s">
        <v>14</v>
      </c>
      <c r="D22" s="37" t="s">
        <v>15</v>
      </c>
      <c r="E22" s="37" t="s">
        <v>16</v>
      </c>
      <c r="F22" s="37" t="s">
        <v>17</v>
      </c>
      <c r="G22" s="38" t="s">
        <v>18</v>
      </c>
    </row>
    <row r="23" spans="2:9" x14ac:dyDescent="0.25">
      <c r="B23" s="39" t="s">
        <v>13</v>
      </c>
      <c r="C23" s="43">
        <v>43895</v>
      </c>
      <c r="D23" s="44">
        <v>43641</v>
      </c>
      <c r="E23" s="44">
        <v>42997</v>
      </c>
      <c r="F23" s="44">
        <v>42494</v>
      </c>
      <c r="G23" s="45">
        <v>42431</v>
      </c>
    </row>
    <row r="24" spans="2:9" x14ac:dyDescent="0.25">
      <c r="B24" s="40" t="s">
        <v>12</v>
      </c>
      <c r="C24" s="46">
        <v>43964</v>
      </c>
      <c r="D24" s="41">
        <v>43964</v>
      </c>
      <c r="E24" s="41">
        <v>43964</v>
      </c>
      <c r="F24" s="41">
        <v>43964</v>
      </c>
      <c r="G24" s="42">
        <v>43964</v>
      </c>
    </row>
    <row r="26" spans="2:9" x14ac:dyDescent="0.25">
      <c r="B26" s="25" t="s">
        <v>54</v>
      </c>
      <c r="C26" s="26"/>
      <c r="D26" s="26"/>
      <c r="E26" s="26"/>
      <c r="F26" s="26"/>
      <c r="G26" s="26"/>
      <c r="H26" s="26"/>
      <c r="I26" s="26"/>
    </row>
    <row r="27" spans="2:9" x14ac:dyDescent="0.25">
      <c r="B27" s="22" t="s">
        <v>19</v>
      </c>
      <c r="C27" s="23"/>
      <c r="D27" s="23"/>
      <c r="E27" s="23"/>
      <c r="F27" s="23"/>
      <c r="G27" s="23"/>
      <c r="H27" s="23"/>
      <c r="I27" s="24"/>
    </row>
    <row r="29" spans="2:9" x14ac:dyDescent="0.25">
      <c r="B29" s="47" t="s">
        <v>13</v>
      </c>
      <c r="C29" s="49">
        <v>42461</v>
      </c>
      <c r="D29" s="1"/>
    </row>
    <row r="30" spans="2:9" x14ac:dyDescent="0.25">
      <c r="B30" s="48" t="s">
        <v>12</v>
      </c>
      <c r="C30" s="50">
        <v>43951</v>
      </c>
      <c r="D30" s="1"/>
    </row>
    <row r="31" spans="2:9" x14ac:dyDescent="0.25">
      <c r="C31" s="1"/>
      <c r="D31" s="1"/>
    </row>
    <row r="32" spans="2:9" x14ac:dyDescent="0.25">
      <c r="B32" s="22" t="s">
        <v>55</v>
      </c>
      <c r="C32" s="23"/>
      <c r="D32" s="23"/>
      <c r="E32" s="23"/>
      <c r="F32" s="23"/>
      <c r="G32" s="23"/>
      <c r="H32" s="23"/>
      <c r="I32" s="24"/>
    </row>
    <row r="34" spans="2:9" x14ac:dyDescent="0.25">
      <c r="B34" s="47" t="s">
        <v>20</v>
      </c>
      <c r="C34" s="27">
        <v>25</v>
      </c>
      <c r="D34" s="29"/>
    </row>
    <row r="35" spans="2:9" x14ac:dyDescent="0.25">
      <c r="B35" s="52" t="s">
        <v>21</v>
      </c>
      <c r="C35" s="30" t="s">
        <v>22</v>
      </c>
      <c r="D35" s="32"/>
    </row>
    <row r="36" spans="2:9" x14ac:dyDescent="0.25">
      <c r="B36" s="52" t="s">
        <v>23</v>
      </c>
      <c r="C36" s="30">
        <v>20</v>
      </c>
      <c r="D36" s="32"/>
    </row>
    <row r="37" spans="2:9" x14ac:dyDescent="0.25">
      <c r="B37" s="52" t="s">
        <v>24</v>
      </c>
      <c r="C37" s="30" t="s">
        <v>25</v>
      </c>
      <c r="D37" s="32"/>
    </row>
    <row r="38" spans="2:9" x14ac:dyDescent="0.25">
      <c r="B38" s="52" t="s">
        <v>26</v>
      </c>
      <c r="C38" s="51" t="s">
        <v>27</v>
      </c>
      <c r="D38" s="32"/>
    </row>
    <row r="39" spans="2:9" x14ac:dyDescent="0.25">
      <c r="B39" s="52" t="s">
        <v>28</v>
      </c>
      <c r="C39" s="30" t="s">
        <v>29</v>
      </c>
      <c r="D39" s="32"/>
    </row>
    <row r="40" spans="2:9" x14ac:dyDescent="0.25">
      <c r="B40" s="52" t="s">
        <v>30</v>
      </c>
      <c r="C40" s="30">
        <v>2.9999999999999997E-4</v>
      </c>
      <c r="D40" s="32"/>
    </row>
    <row r="41" spans="2:9" x14ac:dyDescent="0.25">
      <c r="B41" s="52" t="s">
        <v>31</v>
      </c>
      <c r="C41" s="30">
        <v>5</v>
      </c>
      <c r="D41" s="32"/>
    </row>
    <row r="42" spans="2:9" x14ac:dyDescent="0.25">
      <c r="B42" s="52" t="s">
        <v>32</v>
      </c>
      <c r="C42" s="30" t="s">
        <v>29</v>
      </c>
      <c r="D42" s="32"/>
    </row>
    <row r="43" spans="2:9" x14ac:dyDescent="0.25">
      <c r="B43" s="52" t="s">
        <v>33</v>
      </c>
      <c r="C43" s="30" t="s">
        <v>34</v>
      </c>
      <c r="D43" s="32"/>
    </row>
    <row r="44" spans="2:9" x14ac:dyDescent="0.25">
      <c r="B44" s="52" t="s">
        <v>35</v>
      </c>
      <c r="C44" s="30">
        <v>1E-3</v>
      </c>
      <c r="D44" s="32"/>
    </row>
    <row r="45" spans="2:9" x14ac:dyDescent="0.25">
      <c r="B45" s="52" t="s">
        <v>36</v>
      </c>
      <c r="C45" s="30">
        <v>8</v>
      </c>
      <c r="D45" s="32"/>
    </row>
    <row r="46" spans="2:9" x14ac:dyDescent="0.25">
      <c r="B46" s="48" t="s">
        <v>37</v>
      </c>
      <c r="C46" s="33">
        <v>19</v>
      </c>
      <c r="D46" s="35"/>
    </row>
    <row r="48" spans="2:9" x14ac:dyDescent="0.25">
      <c r="B48" s="25" t="s">
        <v>56</v>
      </c>
      <c r="C48" s="26"/>
      <c r="D48" s="26"/>
      <c r="E48" s="26"/>
      <c r="F48" s="26"/>
      <c r="G48" s="26"/>
      <c r="H48" s="26"/>
      <c r="I48" s="26"/>
    </row>
    <row r="49" spans="2:9" x14ac:dyDescent="0.25">
      <c r="B49" s="27" t="s">
        <v>57</v>
      </c>
      <c r="C49" s="28"/>
      <c r="D49" s="28"/>
      <c r="E49" s="28"/>
      <c r="F49" s="28"/>
      <c r="G49" s="28"/>
      <c r="H49" s="28"/>
      <c r="I49" s="29"/>
    </row>
    <row r="50" spans="2:9" x14ac:dyDescent="0.25">
      <c r="B50" s="33" t="s">
        <v>21</v>
      </c>
      <c r="C50" s="34"/>
      <c r="D50" s="34"/>
      <c r="E50" s="34"/>
      <c r="F50" s="34"/>
      <c r="G50" s="34"/>
      <c r="H50" s="34"/>
      <c r="I50" s="35"/>
    </row>
    <row r="52" spans="2:9" x14ac:dyDescent="0.25">
      <c r="B52" s="53" t="s">
        <v>21</v>
      </c>
      <c r="D52" s="54" t="s">
        <v>58</v>
      </c>
      <c r="E52" s="54"/>
      <c r="F52" s="54" t="s">
        <v>59</v>
      </c>
      <c r="G52" s="54"/>
      <c r="H52" s="55" t="s">
        <v>60</v>
      </c>
      <c r="I52" s="55"/>
    </row>
    <row r="53" spans="2:9" x14ac:dyDescent="0.25">
      <c r="B53" s="56">
        <v>4</v>
      </c>
      <c r="D53" s="60">
        <v>58</v>
      </c>
      <c r="E53" s="61"/>
      <c r="F53" s="61">
        <v>568</v>
      </c>
      <c r="G53" s="61"/>
      <c r="H53" s="61">
        <v>115</v>
      </c>
      <c r="I53" s="62"/>
    </row>
    <row r="54" spans="2:9" x14ac:dyDescent="0.25">
      <c r="B54" s="57">
        <v>5</v>
      </c>
      <c r="D54" s="63">
        <v>26</v>
      </c>
      <c r="E54" s="59"/>
      <c r="F54" s="59">
        <v>224</v>
      </c>
      <c r="G54" s="59"/>
      <c r="H54" s="59">
        <v>4</v>
      </c>
      <c r="I54" s="64"/>
    </row>
    <row r="55" spans="2:9" x14ac:dyDescent="0.25">
      <c r="B55" s="58">
        <v>6</v>
      </c>
      <c r="D55" s="65">
        <v>34</v>
      </c>
      <c r="E55" s="66"/>
      <c r="F55" s="66">
        <v>702</v>
      </c>
      <c r="G55" s="66"/>
      <c r="H55" s="66">
        <v>128</v>
      </c>
      <c r="I55" s="67"/>
    </row>
    <row r="57" spans="2:9" x14ac:dyDescent="0.25">
      <c r="B57" s="27" t="s">
        <v>61</v>
      </c>
      <c r="C57" s="28"/>
      <c r="D57" s="28"/>
      <c r="E57" s="28"/>
      <c r="F57" s="28"/>
      <c r="G57" s="28"/>
      <c r="H57" s="28"/>
      <c r="I57" s="29"/>
    </row>
    <row r="58" spans="2:9" x14ac:dyDescent="0.25">
      <c r="B58" s="30" t="s">
        <v>62</v>
      </c>
      <c r="C58" s="31"/>
      <c r="D58" s="31"/>
      <c r="E58" s="31"/>
      <c r="F58" s="31"/>
      <c r="G58" s="31"/>
      <c r="H58" s="31"/>
      <c r="I58" s="32"/>
    </row>
    <row r="59" spans="2:9" x14ac:dyDescent="0.25">
      <c r="B59" s="30" t="s">
        <v>63</v>
      </c>
      <c r="C59" s="31"/>
      <c r="D59" s="31"/>
      <c r="E59" s="31"/>
      <c r="F59" s="31"/>
      <c r="G59" s="31"/>
      <c r="H59" s="31"/>
      <c r="I59" s="32"/>
    </row>
    <row r="60" spans="2:9" x14ac:dyDescent="0.25">
      <c r="B60" s="30" t="s">
        <v>64</v>
      </c>
      <c r="C60" s="31"/>
      <c r="D60" s="31"/>
      <c r="E60" s="31"/>
      <c r="F60" s="31"/>
      <c r="G60" s="31"/>
      <c r="H60" s="31"/>
      <c r="I60" s="32"/>
    </row>
    <row r="61" spans="2:9" x14ac:dyDescent="0.25">
      <c r="B61" s="33" t="s">
        <v>65</v>
      </c>
      <c r="C61" s="34"/>
      <c r="D61" s="34"/>
      <c r="E61" s="34"/>
      <c r="F61" s="34"/>
      <c r="G61" s="34"/>
      <c r="H61" s="34"/>
      <c r="I61" s="35"/>
    </row>
  </sheetData>
  <mergeCells count="12">
    <mergeCell ref="D52:E52"/>
    <mergeCell ref="D53:E53"/>
    <mergeCell ref="D54:E54"/>
    <mergeCell ref="D55:E55"/>
    <mergeCell ref="H52:I52"/>
    <mergeCell ref="H53:I53"/>
    <mergeCell ref="H54:I54"/>
    <mergeCell ref="H55:I55"/>
    <mergeCell ref="F52:G52"/>
    <mergeCell ref="F53:G53"/>
    <mergeCell ref="F54:G54"/>
    <mergeCell ref="F55:G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51B3-7C69-4924-96FB-077928B06234}">
  <dimension ref="B2:P59"/>
  <sheetViews>
    <sheetView workbookViewId="0">
      <selection activeCell="J4" sqref="J4"/>
    </sheetView>
  </sheetViews>
  <sheetFormatPr defaultRowHeight="15" x14ac:dyDescent="0.25"/>
  <cols>
    <col min="2" max="2" width="26.5703125" bestFit="1" customWidth="1"/>
  </cols>
  <sheetData>
    <row r="2" spans="2:16" x14ac:dyDescent="0.25">
      <c r="B2" s="2" t="s">
        <v>39</v>
      </c>
      <c r="J2" s="68" t="s">
        <v>49</v>
      </c>
      <c r="K2" s="23"/>
      <c r="L2" s="23"/>
      <c r="M2" s="23"/>
      <c r="N2" s="23"/>
      <c r="O2" s="23"/>
      <c r="P2" s="24"/>
    </row>
    <row r="3" spans="2:16" x14ac:dyDescent="0.25">
      <c r="C3" s="4" t="s">
        <v>40</v>
      </c>
      <c r="D3" s="5" t="s">
        <v>41</v>
      </c>
      <c r="E3" s="5" t="s">
        <v>42</v>
      </c>
      <c r="F3" s="5" t="s">
        <v>43</v>
      </c>
      <c r="G3" s="6" t="s">
        <v>44</v>
      </c>
    </row>
    <row r="4" spans="2:16" x14ac:dyDescent="0.25">
      <c r="B4" s="4">
        <v>4</v>
      </c>
      <c r="C4" s="7">
        <v>231.95179999999999</v>
      </c>
      <c r="D4" s="8">
        <v>-2878.4506999999999</v>
      </c>
      <c r="E4" s="8">
        <v>-573.88254654605419</v>
      </c>
      <c r="F4" s="9">
        <v>58</v>
      </c>
      <c r="G4" s="10">
        <v>3590</v>
      </c>
      <c r="H4" s="3">
        <f>F4/(F4+G4)</f>
        <v>1.5899122807017545E-2</v>
      </c>
    </row>
    <row r="5" spans="2:16" x14ac:dyDescent="0.25">
      <c r="B5" s="11">
        <v>5</v>
      </c>
      <c r="C5" s="12">
        <v>225.08969999999999</v>
      </c>
      <c r="D5" s="13">
        <v>-3282.23</v>
      </c>
      <c r="E5" s="13">
        <v>-793.11868486841979</v>
      </c>
      <c r="F5" s="14">
        <v>26</v>
      </c>
      <c r="G5" s="15">
        <v>3622</v>
      </c>
      <c r="H5" s="3">
        <f t="shared" ref="H5:H6" si="0">F5/(F5+G5)</f>
        <v>7.12719298245614E-3</v>
      </c>
    </row>
    <row r="6" spans="2:16" x14ac:dyDescent="0.25">
      <c r="B6" s="16">
        <v>6</v>
      </c>
      <c r="C6" s="17">
        <v>206.89940000000001</v>
      </c>
      <c r="D6" s="18">
        <v>-3675.7638000000002</v>
      </c>
      <c r="E6" s="18">
        <v>-893.11533599232678</v>
      </c>
      <c r="F6" s="19">
        <v>34</v>
      </c>
      <c r="G6" s="20">
        <v>3614</v>
      </c>
      <c r="H6" s="3">
        <f t="shared" si="0"/>
        <v>9.3201754385964907E-3</v>
      </c>
    </row>
    <row r="9" spans="2:16" x14ac:dyDescent="0.25">
      <c r="B9" s="2" t="s">
        <v>45</v>
      </c>
    </row>
    <row r="10" spans="2:16" x14ac:dyDescent="0.25">
      <c r="C10" s="4" t="s">
        <v>40</v>
      </c>
      <c r="D10" s="5" t="s">
        <v>41</v>
      </c>
      <c r="E10" s="5" t="s">
        <v>42</v>
      </c>
      <c r="F10" s="5" t="s">
        <v>43</v>
      </c>
      <c r="G10" s="6" t="s">
        <v>44</v>
      </c>
    </row>
    <row r="11" spans="2:16" x14ac:dyDescent="0.25">
      <c r="B11" s="4">
        <v>0.5</v>
      </c>
      <c r="C11" s="7">
        <v>-234.41849999999999</v>
      </c>
      <c r="D11" s="8">
        <v>-3675.7638000000002</v>
      </c>
      <c r="E11" s="8">
        <v>-1789.6266304093597</v>
      </c>
      <c r="F11" s="9">
        <v>0</v>
      </c>
      <c r="G11" s="10">
        <v>1368</v>
      </c>
      <c r="H11" s="3">
        <f>F11/(F11+G11)</f>
        <v>0</v>
      </c>
    </row>
    <row r="12" spans="2:16" x14ac:dyDescent="0.25">
      <c r="B12" s="11">
        <v>1</v>
      </c>
      <c r="C12" s="12">
        <v>203.27879999999999</v>
      </c>
      <c r="D12" s="13">
        <v>-2870.6579000000002</v>
      </c>
      <c r="E12" s="13">
        <v>-1044.9496654239747</v>
      </c>
      <c r="F12" s="14">
        <v>5</v>
      </c>
      <c r="G12" s="15">
        <v>1363</v>
      </c>
      <c r="H12" s="3">
        <f t="shared" ref="H12:H18" si="1">F12/(F12+G12)</f>
        <v>3.6549707602339179E-3</v>
      </c>
    </row>
    <row r="13" spans="2:16" x14ac:dyDescent="0.25">
      <c r="B13" s="11">
        <v>1.5</v>
      </c>
      <c r="C13" s="12">
        <v>192.357</v>
      </c>
      <c r="D13" s="13">
        <v>-1946.1549</v>
      </c>
      <c r="E13" s="13">
        <v>-771.4772543128646</v>
      </c>
      <c r="F13" s="14">
        <v>16</v>
      </c>
      <c r="G13" s="15">
        <v>1352</v>
      </c>
      <c r="H13" s="3">
        <f t="shared" si="1"/>
        <v>1.1695906432748537E-2</v>
      </c>
    </row>
    <row r="14" spans="2:16" x14ac:dyDescent="0.25">
      <c r="B14" s="11">
        <v>2</v>
      </c>
      <c r="C14" s="12">
        <v>231.95179999999999</v>
      </c>
      <c r="D14" s="13">
        <v>-1646.6069</v>
      </c>
      <c r="E14" s="13">
        <v>-586.81477711988248</v>
      </c>
      <c r="F14" s="14">
        <v>22</v>
      </c>
      <c r="G14" s="15">
        <v>1346</v>
      </c>
      <c r="H14" s="3">
        <f t="shared" si="1"/>
        <v>1.6081871345029239E-2</v>
      </c>
    </row>
    <row r="15" spans="2:16" x14ac:dyDescent="0.25">
      <c r="B15" s="11">
        <v>2.5</v>
      </c>
      <c r="C15" s="12">
        <v>206.89940000000001</v>
      </c>
      <c r="D15" s="13">
        <v>-1454.6380999999999</v>
      </c>
      <c r="E15" s="13">
        <v>-476.4329123538015</v>
      </c>
      <c r="F15" s="14">
        <v>28</v>
      </c>
      <c r="G15" s="15">
        <v>1340</v>
      </c>
      <c r="H15" s="3">
        <f t="shared" si="1"/>
        <v>2.046783625730994E-2</v>
      </c>
    </row>
    <row r="16" spans="2:16" x14ac:dyDescent="0.25">
      <c r="B16" s="11">
        <v>3</v>
      </c>
      <c r="C16" s="12">
        <v>198.1619</v>
      </c>
      <c r="D16" s="13">
        <v>-1208.2805000000001</v>
      </c>
      <c r="E16" s="13">
        <v>-448.82085979532258</v>
      </c>
      <c r="F16" s="14">
        <v>23</v>
      </c>
      <c r="G16" s="15">
        <v>1345</v>
      </c>
      <c r="H16" s="3">
        <f t="shared" si="1"/>
        <v>1.6812865497076022E-2</v>
      </c>
    </row>
    <row r="17" spans="2:8" x14ac:dyDescent="0.25">
      <c r="B17" s="11">
        <v>3.5</v>
      </c>
      <c r="C17" s="12">
        <v>162.01849999999999</v>
      </c>
      <c r="D17" s="13">
        <v>-1274.7406000000001</v>
      </c>
      <c r="E17" s="13">
        <v>-456.09796695906414</v>
      </c>
      <c r="F17" s="14">
        <v>12</v>
      </c>
      <c r="G17" s="15">
        <v>1356</v>
      </c>
      <c r="H17" s="3">
        <f t="shared" si="1"/>
        <v>8.771929824561403E-3</v>
      </c>
    </row>
    <row r="18" spans="2:8" x14ac:dyDescent="0.25">
      <c r="B18" s="16">
        <v>4</v>
      </c>
      <c r="C18" s="17">
        <v>152.90889999999999</v>
      </c>
      <c r="D18" s="18">
        <v>-1023.2512</v>
      </c>
      <c r="E18" s="18">
        <v>-452.75744671052701</v>
      </c>
      <c r="F18" s="19">
        <v>12</v>
      </c>
      <c r="G18" s="20">
        <v>1356</v>
      </c>
      <c r="H18" s="3">
        <f t="shared" si="1"/>
        <v>8.771929824561403E-3</v>
      </c>
    </row>
    <row r="21" spans="2:8" x14ac:dyDescent="0.25">
      <c r="B21" s="2" t="s">
        <v>46</v>
      </c>
    </row>
    <row r="22" spans="2:8" x14ac:dyDescent="0.25">
      <c r="C22" s="4" t="s">
        <v>40</v>
      </c>
      <c r="D22" s="5" t="s">
        <v>41</v>
      </c>
      <c r="E22" s="5" t="s">
        <v>42</v>
      </c>
      <c r="F22" s="5" t="s">
        <v>43</v>
      </c>
      <c r="G22" s="6" t="s">
        <v>44</v>
      </c>
    </row>
    <row r="23" spans="2:8" x14ac:dyDescent="0.25">
      <c r="B23" s="4">
        <v>60</v>
      </c>
      <c r="C23" s="7">
        <v>198.1619</v>
      </c>
      <c r="D23" s="8">
        <v>-3343.39</v>
      </c>
      <c r="E23" s="8">
        <v>-675.51893453947469</v>
      </c>
      <c r="F23" s="9">
        <v>50</v>
      </c>
      <c r="G23" s="10">
        <v>3598</v>
      </c>
      <c r="H23" s="3">
        <f>F23/(F23+G23)</f>
        <v>1.3706140350877192E-2</v>
      </c>
    </row>
    <row r="24" spans="2:8" x14ac:dyDescent="0.25">
      <c r="B24" s="11">
        <v>120</v>
      </c>
      <c r="C24" s="12">
        <v>231.95179999999999</v>
      </c>
      <c r="D24" s="13">
        <v>-3608.72</v>
      </c>
      <c r="E24" s="13">
        <v>-738.77992831688425</v>
      </c>
      <c r="F24" s="14">
        <v>55</v>
      </c>
      <c r="G24" s="15">
        <v>3593</v>
      </c>
      <c r="H24" s="3">
        <f t="shared" ref="H24:H25" si="2">F24/(F24+G24)</f>
        <v>1.5076754385964912E-2</v>
      </c>
    </row>
    <row r="25" spans="2:8" x14ac:dyDescent="0.25">
      <c r="B25" s="16">
        <v>180</v>
      </c>
      <c r="C25" s="17">
        <v>103.73650000000001</v>
      </c>
      <c r="D25" s="18">
        <v>-3675.7638000000002</v>
      </c>
      <c r="E25" s="18">
        <v>-845.81770455043716</v>
      </c>
      <c r="F25" s="19">
        <v>13</v>
      </c>
      <c r="G25" s="20">
        <v>3635</v>
      </c>
      <c r="H25" s="3">
        <f t="shared" si="2"/>
        <v>3.56359649122807E-3</v>
      </c>
    </row>
    <row r="27" spans="2:8" x14ac:dyDescent="0.25">
      <c r="B27" s="2" t="s">
        <v>47</v>
      </c>
    </row>
    <row r="28" spans="2:8" x14ac:dyDescent="0.25">
      <c r="C28" s="4" t="s">
        <v>40</v>
      </c>
      <c r="D28" s="5" t="s">
        <v>41</v>
      </c>
      <c r="E28" s="5" t="s">
        <v>42</v>
      </c>
      <c r="F28" s="5" t="s">
        <v>43</v>
      </c>
      <c r="G28" s="6" t="s">
        <v>44</v>
      </c>
    </row>
    <row r="29" spans="2:8" x14ac:dyDescent="0.25">
      <c r="B29" s="4">
        <v>-90</v>
      </c>
      <c r="C29" s="7">
        <v>122.39749999999999</v>
      </c>
      <c r="D29" s="8">
        <v>-1595.8858</v>
      </c>
      <c r="E29" s="8">
        <v>-535.20343263888878</v>
      </c>
      <c r="F29" s="9">
        <v>8</v>
      </c>
      <c r="G29" s="10">
        <v>568</v>
      </c>
      <c r="H29" s="3">
        <f>F29/(F29+G29)</f>
        <v>1.3888888888888888E-2</v>
      </c>
    </row>
    <row r="30" spans="2:8" x14ac:dyDescent="0.25">
      <c r="B30" s="11">
        <v>-80</v>
      </c>
      <c r="C30" s="12">
        <v>74.884200000000007</v>
      </c>
      <c r="D30" s="13">
        <v>-2241.8211000000001</v>
      </c>
      <c r="E30" s="13">
        <v>-664.96289496527743</v>
      </c>
      <c r="F30" s="14">
        <v>1</v>
      </c>
      <c r="G30" s="15">
        <v>575</v>
      </c>
      <c r="H30" s="3">
        <f t="shared" ref="H30:H47" si="3">F30/(F30+G30)</f>
        <v>1.736111111111111E-3</v>
      </c>
    </row>
    <row r="31" spans="2:8" x14ac:dyDescent="0.25">
      <c r="B31" s="11">
        <v>-70</v>
      </c>
      <c r="C31" s="12">
        <v>198.1619</v>
      </c>
      <c r="D31" s="13">
        <v>-2911.5313999999998</v>
      </c>
      <c r="E31" s="13">
        <v>-704.33130052083345</v>
      </c>
      <c r="F31" s="14">
        <v>14</v>
      </c>
      <c r="G31" s="15">
        <v>562</v>
      </c>
      <c r="H31" s="3">
        <f t="shared" si="3"/>
        <v>2.4305555555555556E-2</v>
      </c>
    </row>
    <row r="32" spans="2:8" x14ac:dyDescent="0.25">
      <c r="B32" s="11">
        <v>-60</v>
      </c>
      <c r="C32" s="12">
        <v>96.399100000000004</v>
      </c>
      <c r="D32" s="13">
        <v>-2787.7170000000001</v>
      </c>
      <c r="E32" s="13">
        <v>-779.83681927083353</v>
      </c>
      <c r="F32" s="14">
        <v>8</v>
      </c>
      <c r="G32" s="15">
        <v>568</v>
      </c>
      <c r="H32" s="3">
        <f t="shared" si="3"/>
        <v>1.3888888888888888E-2</v>
      </c>
    </row>
    <row r="33" spans="2:8" x14ac:dyDescent="0.25">
      <c r="B33" s="11">
        <v>-50</v>
      </c>
      <c r="C33" s="12">
        <v>162.01849999999999</v>
      </c>
      <c r="D33" s="13">
        <v>-2999.0270999999998</v>
      </c>
      <c r="E33" s="13">
        <v>-780.9334218750007</v>
      </c>
      <c r="F33" s="14">
        <v>11</v>
      </c>
      <c r="G33" s="15">
        <v>565</v>
      </c>
      <c r="H33" s="3">
        <f t="shared" si="3"/>
        <v>1.9097222222222224E-2</v>
      </c>
    </row>
    <row r="34" spans="2:8" x14ac:dyDescent="0.25">
      <c r="B34" s="11">
        <v>-40</v>
      </c>
      <c r="C34" s="12">
        <v>225.08969999999999</v>
      </c>
      <c r="D34" s="13">
        <v>-3259.6215000000002</v>
      </c>
      <c r="E34" s="13">
        <v>-743.32256874999928</v>
      </c>
      <c r="F34" s="14">
        <v>10</v>
      </c>
      <c r="G34" s="15">
        <v>566</v>
      </c>
      <c r="H34" s="3">
        <f t="shared" si="3"/>
        <v>1.7361111111111112E-2</v>
      </c>
    </row>
    <row r="35" spans="2:8" x14ac:dyDescent="0.25">
      <c r="B35" s="11">
        <v>-30</v>
      </c>
      <c r="C35" s="12">
        <v>34.646900000000002</v>
      </c>
      <c r="D35" s="13">
        <v>-3262.1035999999999</v>
      </c>
      <c r="E35" s="13">
        <v>-859.4416895833333</v>
      </c>
      <c r="F35" s="14">
        <v>3</v>
      </c>
      <c r="G35" s="15">
        <v>573</v>
      </c>
      <c r="H35" s="3">
        <f t="shared" si="3"/>
        <v>5.208333333333333E-3</v>
      </c>
    </row>
    <row r="36" spans="2:8" x14ac:dyDescent="0.25">
      <c r="B36" s="11">
        <v>-20</v>
      </c>
      <c r="C36" s="12">
        <v>106.3623</v>
      </c>
      <c r="D36" s="13">
        <v>-3222.0459999999998</v>
      </c>
      <c r="E36" s="13">
        <v>-849.8920312500004</v>
      </c>
      <c r="F36" s="14">
        <v>4</v>
      </c>
      <c r="G36" s="15">
        <v>572</v>
      </c>
      <c r="H36" s="3">
        <f t="shared" si="3"/>
        <v>6.9444444444444441E-3</v>
      </c>
    </row>
    <row r="37" spans="2:8" x14ac:dyDescent="0.25">
      <c r="B37" s="11">
        <v>-10</v>
      </c>
      <c r="C37" s="12">
        <v>102.1052</v>
      </c>
      <c r="D37" s="13">
        <v>-3376.56</v>
      </c>
      <c r="E37" s="13">
        <v>-901.68035572916688</v>
      </c>
      <c r="F37" s="14">
        <v>3</v>
      </c>
      <c r="G37" s="15">
        <v>573</v>
      </c>
      <c r="H37" s="3">
        <f t="shared" si="3"/>
        <v>5.208333333333333E-3</v>
      </c>
    </row>
    <row r="38" spans="2:8" x14ac:dyDescent="0.25">
      <c r="B38" s="11">
        <v>0</v>
      </c>
      <c r="C38" s="12">
        <v>15.3612</v>
      </c>
      <c r="D38" s="13">
        <v>-3608.72</v>
      </c>
      <c r="E38" s="13">
        <v>-1049.1470401041659</v>
      </c>
      <c r="F38" s="14">
        <v>1</v>
      </c>
      <c r="G38" s="15">
        <v>575</v>
      </c>
      <c r="H38" s="3">
        <f t="shared" si="3"/>
        <v>1.736111111111111E-3</v>
      </c>
    </row>
    <row r="39" spans="2:8" x14ac:dyDescent="0.25">
      <c r="B39" s="11">
        <v>10</v>
      </c>
      <c r="C39" s="12">
        <v>62.933599999999998</v>
      </c>
      <c r="D39" s="13">
        <v>-3675.7638000000002</v>
      </c>
      <c r="E39" s="13">
        <v>-991.11486145833362</v>
      </c>
      <c r="F39" s="14">
        <v>1</v>
      </c>
      <c r="G39" s="15">
        <v>575</v>
      </c>
      <c r="H39" s="3">
        <f t="shared" si="3"/>
        <v>1.736111111111111E-3</v>
      </c>
    </row>
    <row r="40" spans="2:8" x14ac:dyDescent="0.25">
      <c r="B40" s="11">
        <v>20</v>
      </c>
      <c r="C40" s="12">
        <v>58.259399999999999</v>
      </c>
      <c r="D40" s="13">
        <v>-3323.4247</v>
      </c>
      <c r="E40" s="13">
        <v>-866.57193437500041</v>
      </c>
      <c r="F40" s="14">
        <v>1</v>
      </c>
      <c r="G40" s="15">
        <v>575</v>
      </c>
      <c r="H40" s="3">
        <f t="shared" si="3"/>
        <v>1.736111111111111E-3</v>
      </c>
    </row>
    <row r="41" spans="2:8" x14ac:dyDescent="0.25">
      <c r="B41" s="11">
        <v>30</v>
      </c>
      <c r="C41" s="12">
        <v>120.5598</v>
      </c>
      <c r="D41" s="13">
        <v>-2868.7512000000002</v>
      </c>
      <c r="E41" s="13">
        <v>-666.63869965277797</v>
      </c>
      <c r="F41" s="14">
        <v>11</v>
      </c>
      <c r="G41" s="15">
        <v>565</v>
      </c>
      <c r="H41" s="3">
        <f t="shared" si="3"/>
        <v>1.9097222222222224E-2</v>
      </c>
    </row>
    <row r="42" spans="2:8" x14ac:dyDescent="0.25">
      <c r="B42" s="11">
        <v>40</v>
      </c>
      <c r="C42" s="12">
        <v>231.95179999999999</v>
      </c>
      <c r="D42" s="13">
        <v>-2695.35</v>
      </c>
      <c r="E42" s="13">
        <v>-602.61327152777744</v>
      </c>
      <c r="F42" s="14">
        <v>15</v>
      </c>
      <c r="G42" s="15">
        <v>561</v>
      </c>
      <c r="H42" s="3">
        <f t="shared" si="3"/>
        <v>2.6041666666666668E-2</v>
      </c>
    </row>
    <row r="43" spans="2:8" x14ac:dyDescent="0.25">
      <c r="B43" s="11">
        <v>50</v>
      </c>
      <c r="C43" s="12">
        <v>180.5701</v>
      </c>
      <c r="D43" s="13">
        <v>-2238.8406</v>
      </c>
      <c r="E43" s="13">
        <v>-573.49602673611082</v>
      </c>
      <c r="F43" s="14">
        <v>15</v>
      </c>
      <c r="G43" s="15">
        <v>561</v>
      </c>
      <c r="H43" s="3">
        <f t="shared" si="3"/>
        <v>2.6041666666666668E-2</v>
      </c>
    </row>
    <row r="44" spans="2:8" x14ac:dyDescent="0.25">
      <c r="B44" s="11">
        <v>60</v>
      </c>
      <c r="C44" s="12">
        <v>1.1001000000000001</v>
      </c>
      <c r="D44" s="13">
        <v>-2596.1507000000001</v>
      </c>
      <c r="E44" s="13">
        <v>-783.76178541666661</v>
      </c>
      <c r="F44" s="14">
        <v>1</v>
      </c>
      <c r="G44" s="15">
        <v>575</v>
      </c>
      <c r="H44" s="3">
        <f t="shared" si="3"/>
        <v>1.736111111111111E-3</v>
      </c>
    </row>
    <row r="45" spans="2:8" x14ac:dyDescent="0.25">
      <c r="B45" s="11">
        <v>70</v>
      </c>
      <c r="C45" s="12">
        <v>-1.4171</v>
      </c>
      <c r="D45" s="13">
        <v>-2488.8516</v>
      </c>
      <c r="E45" s="13">
        <v>-708.45901336805639</v>
      </c>
      <c r="F45" s="14">
        <v>0</v>
      </c>
      <c r="G45" s="15">
        <v>576</v>
      </c>
      <c r="H45" s="3">
        <f t="shared" si="3"/>
        <v>0</v>
      </c>
    </row>
    <row r="46" spans="2:8" x14ac:dyDescent="0.25">
      <c r="B46" s="11">
        <v>80</v>
      </c>
      <c r="C46" s="12">
        <v>203.27879999999999</v>
      </c>
      <c r="D46" s="13">
        <v>-2313.5174000000002</v>
      </c>
      <c r="E46" s="13">
        <v>-656.4772958333333</v>
      </c>
      <c r="F46" s="14">
        <v>2</v>
      </c>
      <c r="G46" s="15">
        <v>574</v>
      </c>
      <c r="H46" s="3">
        <f t="shared" si="3"/>
        <v>3.472222222222222E-3</v>
      </c>
    </row>
    <row r="47" spans="2:8" x14ac:dyDescent="0.25">
      <c r="B47" s="16">
        <v>90</v>
      </c>
      <c r="C47" s="17">
        <v>192.357</v>
      </c>
      <c r="D47" s="18">
        <v>-2410.6192999999998</v>
      </c>
      <c r="E47" s="18">
        <v>-596.18715052083371</v>
      </c>
      <c r="F47" s="19">
        <v>9</v>
      </c>
      <c r="G47" s="20">
        <v>567</v>
      </c>
      <c r="H47" s="3">
        <f t="shared" si="3"/>
        <v>1.5625E-2</v>
      </c>
    </row>
    <row r="50" spans="2:8" x14ac:dyDescent="0.25">
      <c r="B50" s="2" t="s">
        <v>48</v>
      </c>
    </row>
    <row r="51" spans="2:8" x14ac:dyDescent="0.25">
      <c r="C51" s="4" t="s">
        <v>40</v>
      </c>
      <c r="D51" s="5" t="s">
        <v>41</v>
      </c>
      <c r="E51" s="5" t="s">
        <v>42</v>
      </c>
      <c r="F51" s="5" t="s">
        <v>43</v>
      </c>
      <c r="G51" s="6" t="s">
        <v>44</v>
      </c>
    </row>
    <row r="52" spans="2:8" x14ac:dyDescent="0.25">
      <c r="B52" s="4">
        <v>0.5</v>
      </c>
      <c r="C52" s="7">
        <v>121.8045</v>
      </c>
      <c r="D52" s="8">
        <v>-3608.72</v>
      </c>
      <c r="E52" s="8">
        <v>-734.42866505847928</v>
      </c>
      <c r="F52" s="9">
        <v>18</v>
      </c>
      <c r="G52" s="10">
        <v>1350</v>
      </c>
      <c r="H52" s="3">
        <f>F52/(F52+G52)</f>
        <v>1.3157894736842105E-2</v>
      </c>
    </row>
    <row r="53" spans="2:8" x14ac:dyDescent="0.25">
      <c r="B53" s="11">
        <v>1</v>
      </c>
      <c r="C53" s="12">
        <v>192.47219999999999</v>
      </c>
      <c r="D53" s="13">
        <v>-3368.1943999999999</v>
      </c>
      <c r="E53" s="13">
        <v>-699.85726308479479</v>
      </c>
      <c r="F53" s="14">
        <v>21</v>
      </c>
      <c r="G53" s="15">
        <v>1347</v>
      </c>
      <c r="H53" s="3">
        <f t="shared" ref="H53:H59" si="4">F53/(F53+G53)</f>
        <v>1.5350877192982455E-2</v>
      </c>
    </row>
    <row r="54" spans="2:8" x14ac:dyDescent="0.25">
      <c r="B54" s="11">
        <v>1.5</v>
      </c>
      <c r="C54" s="12">
        <v>231.95179999999999</v>
      </c>
      <c r="D54" s="13">
        <v>-3302.4306000000001</v>
      </c>
      <c r="E54" s="13">
        <v>-686.57771359649155</v>
      </c>
      <c r="F54" s="14">
        <v>34</v>
      </c>
      <c r="G54" s="15">
        <v>1334</v>
      </c>
      <c r="H54" s="3">
        <f t="shared" si="4"/>
        <v>2.4853801169590642E-2</v>
      </c>
    </row>
    <row r="55" spans="2:8" x14ac:dyDescent="0.25">
      <c r="B55" s="11">
        <v>2</v>
      </c>
      <c r="C55" s="12">
        <v>225.08969999999999</v>
      </c>
      <c r="D55" s="13">
        <v>-3452.0691000000002</v>
      </c>
      <c r="E55" s="13">
        <v>-710.26701001461879</v>
      </c>
      <c r="F55" s="14">
        <v>19</v>
      </c>
      <c r="G55" s="15">
        <v>1349</v>
      </c>
      <c r="H55" s="3">
        <f t="shared" si="4"/>
        <v>1.3888888888888888E-2</v>
      </c>
    </row>
    <row r="56" spans="2:8" x14ac:dyDescent="0.25">
      <c r="B56" s="11">
        <v>2.5</v>
      </c>
      <c r="C56" s="12">
        <v>192.357</v>
      </c>
      <c r="D56" s="13">
        <v>-3337.6795000000002</v>
      </c>
      <c r="E56" s="13">
        <v>-759.38564663742613</v>
      </c>
      <c r="F56" s="14">
        <v>7</v>
      </c>
      <c r="G56" s="15">
        <v>1361</v>
      </c>
      <c r="H56" s="3">
        <f t="shared" si="4"/>
        <v>5.1169590643274851E-3</v>
      </c>
    </row>
    <row r="57" spans="2:8" x14ac:dyDescent="0.25">
      <c r="B57" s="11">
        <v>3</v>
      </c>
      <c r="C57" s="12">
        <v>203.27879999999999</v>
      </c>
      <c r="D57" s="13">
        <v>-3400.3229999999999</v>
      </c>
      <c r="E57" s="13">
        <v>-794.20124013157977</v>
      </c>
      <c r="F57" s="14">
        <v>7</v>
      </c>
      <c r="G57" s="15">
        <v>1361</v>
      </c>
      <c r="H57" s="3">
        <f t="shared" si="4"/>
        <v>5.1169590643274851E-3</v>
      </c>
    </row>
    <row r="58" spans="2:8" x14ac:dyDescent="0.25">
      <c r="B58" s="11">
        <v>3.5</v>
      </c>
      <c r="C58" s="12">
        <v>99.959699999999998</v>
      </c>
      <c r="D58" s="13">
        <v>-3675.7638000000002</v>
      </c>
      <c r="E58" s="13">
        <v>-812.590385526315</v>
      </c>
      <c r="F58" s="14">
        <v>9</v>
      </c>
      <c r="G58" s="15">
        <v>1359</v>
      </c>
      <c r="H58" s="3">
        <f t="shared" si="4"/>
        <v>6.5789473684210523E-3</v>
      </c>
    </row>
    <row r="59" spans="2:8" x14ac:dyDescent="0.25">
      <c r="B59" s="16">
        <v>4</v>
      </c>
      <c r="C59" s="17">
        <v>87.362799999999993</v>
      </c>
      <c r="D59" s="18">
        <v>-3331.2932999999998</v>
      </c>
      <c r="E59" s="18">
        <v>-829.66958903508964</v>
      </c>
      <c r="F59" s="19">
        <v>3</v>
      </c>
      <c r="G59" s="20">
        <v>1365</v>
      </c>
      <c r="H59" s="3">
        <f t="shared" si="4"/>
        <v>2.1929824561403508E-3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4A0B-A9E4-4B68-9F2A-E90682173B51}">
  <dimension ref="B2:Q60"/>
  <sheetViews>
    <sheetView workbookViewId="0">
      <selection activeCell="J8" sqref="J8:O33"/>
    </sheetView>
  </sheetViews>
  <sheetFormatPr defaultRowHeight="15" x14ac:dyDescent="0.25"/>
  <cols>
    <col min="2" max="2" width="26.5703125" bestFit="1" customWidth="1"/>
    <col min="6" max="6" width="10.7109375" bestFit="1" customWidth="1"/>
    <col min="7" max="7" width="11.5703125" bestFit="1" customWidth="1"/>
  </cols>
  <sheetData>
    <row r="2" spans="2:17" x14ac:dyDescent="0.25">
      <c r="B2" s="2" t="s">
        <v>39</v>
      </c>
      <c r="H2" s="3"/>
    </row>
    <row r="3" spans="2:17" x14ac:dyDescent="0.25">
      <c r="C3" s="4" t="s">
        <v>40</v>
      </c>
      <c r="D3" s="5" t="s">
        <v>41</v>
      </c>
      <c r="E3" s="5" t="s">
        <v>42</v>
      </c>
      <c r="F3" s="5" t="s">
        <v>43</v>
      </c>
      <c r="G3" s="6" t="s">
        <v>44</v>
      </c>
      <c r="H3" s="3"/>
      <c r="J3" s="69" t="s">
        <v>66</v>
      </c>
      <c r="K3" s="28"/>
      <c r="L3" s="28"/>
      <c r="M3" s="28"/>
      <c r="N3" s="28"/>
      <c r="O3" s="28"/>
      <c r="P3" s="28"/>
      <c r="Q3" s="29"/>
    </row>
    <row r="4" spans="2:17" x14ac:dyDescent="0.25">
      <c r="B4" s="4">
        <v>4</v>
      </c>
      <c r="C4" s="7">
        <v>1251.2896000000001</v>
      </c>
      <c r="D4" s="8">
        <v>-4034.0398</v>
      </c>
      <c r="E4" s="8">
        <v>-651.25687546600989</v>
      </c>
      <c r="F4" s="9">
        <v>568</v>
      </c>
      <c r="G4" s="10">
        <v>3080</v>
      </c>
      <c r="H4" s="3">
        <f>F4/G4</f>
        <v>0.18441558441558442</v>
      </c>
      <c r="J4" s="30" t="s">
        <v>67</v>
      </c>
      <c r="K4" s="31"/>
      <c r="L4" s="31"/>
      <c r="M4" s="31"/>
      <c r="N4" s="31"/>
      <c r="O4" s="31"/>
      <c r="P4" s="31"/>
      <c r="Q4" s="32"/>
    </row>
    <row r="5" spans="2:17" x14ac:dyDescent="0.25">
      <c r="B5" s="11">
        <v>5</v>
      </c>
      <c r="C5" s="12">
        <v>852.20600000000002</v>
      </c>
      <c r="D5" s="13">
        <v>-5311.2309999999998</v>
      </c>
      <c r="E5" s="13">
        <v>-1019.5519940789459</v>
      </c>
      <c r="F5" s="14">
        <v>224</v>
      </c>
      <c r="G5" s="15">
        <v>3424</v>
      </c>
      <c r="H5" s="3">
        <f t="shared" ref="H5:H6" si="0">F5/G5</f>
        <v>6.5420560747663545E-2</v>
      </c>
      <c r="J5" s="33" t="s">
        <v>50</v>
      </c>
      <c r="K5" s="34"/>
      <c r="L5" s="34"/>
      <c r="M5" s="34"/>
      <c r="N5" s="34"/>
      <c r="O5" s="34"/>
      <c r="P5" s="34"/>
      <c r="Q5" s="35"/>
    </row>
    <row r="6" spans="2:17" x14ac:dyDescent="0.25">
      <c r="B6" s="16">
        <v>6</v>
      </c>
      <c r="C6" s="17">
        <v>1088.7533000000001</v>
      </c>
      <c r="D6" s="18">
        <v>-6099.4070000000002</v>
      </c>
      <c r="E6" s="18">
        <v>-887.83542831688862</v>
      </c>
      <c r="F6" s="19">
        <v>702</v>
      </c>
      <c r="G6" s="20">
        <v>2946</v>
      </c>
      <c r="H6" s="3">
        <f t="shared" si="0"/>
        <v>0.23828920570264767</v>
      </c>
    </row>
    <row r="7" spans="2:17" x14ac:dyDescent="0.25">
      <c r="H7" s="3"/>
    </row>
    <row r="8" spans="2:17" x14ac:dyDescent="0.25">
      <c r="H8" s="3"/>
    </row>
    <row r="9" spans="2:17" x14ac:dyDescent="0.25">
      <c r="B9" s="2" t="s">
        <v>45</v>
      </c>
      <c r="H9" s="3"/>
    </row>
    <row r="10" spans="2:17" x14ac:dyDescent="0.25">
      <c r="C10" s="4" t="s">
        <v>40</v>
      </c>
      <c r="D10" s="5" t="s">
        <v>41</v>
      </c>
      <c r="E10" s="5" t="s">
        <v>42</v>
      </c>
      <c r="F10" s="5" t="s">
        <v>43</v>
      </c>
      <c r="G10" s="6" t="s">
        <v>44</v>
      </c>
      <c r="H10" s="3"/>
    </row>
    <row r="11" spans="2:17" x14ac:dyDescent="0.25">
      <c r="B11" s="4">
        <v>0.5</v>
      </c>
      <c r="C11" s="7">
        <v>1251.2896000000001</v>
      </c>
      <c r="D11" s="8">
        <v>-6099.4070000000002</v>
      </c>
      <c r="E11" s="8">
        <v>-2036.099642397659</v>
      </c>
      <c r="F11" s="9">
        <v>219</v>
      </c>
      <c r="G11" s="10">
        <v>1149</v>
      </c>
      <c r="H11" s="3">
        <f>F11/G11</f>
        <v>0.1906005221932115</v>
      </c>
    </row>
    <row r="12" spans="2:17" x14ac:dyDescent="0.25">
      <c r="B12" s="11">
        <v>1</v>
      </c>
      <c r="C12" s="12">
        <v>815.93529999999998</v>
      </c>
      <c r="D12" s="13">
        <v>-4019.5551</v>
      </c>
      <c r="E12" s="13">
        <v>-1222.0446995614038</v>
      </c>
      <c r="F12" s="14">
        <v>166</v>
      </c>
      <c r="G12" s="15">
        <v>1202</v>
      </c>
      <c r="H12" s="3">
        <f t="shared" ref="H12:H18" si="1">F12/G12</f>
        <v>0.13810316139767054</v>
      </c>
    </row>
    <row r="13" spans="2:17" x14ac:dyDescent="0.25">
      <c r="B13" s="11">
        <v>1.5</v>
      </c>
      <c r="C13" s="12">
        <v>695.5009</v>
      </c>
      <c r="D13" s="13">
        <v>-2738.4022</v>
      </c>
      <c r="E13" s="13">
        <v>-871.26566856725333</v>
      </c>
      <c r="F13" s="14">
        <v>140</v>
      </c>
      <c r="G13" s="15">
        <v>1228</v>
      </c>
      <c r="H13" s="3">
        <f t="shared" si="1"/>
        <v>0.11400651465798045</v>
      </c>
    </row>
    <row r="14" spans="2:17" x14ac:dyDescent="0.25">
      <c r="B14" s="11">
        <v>2</v>
      </c>
      <c r="C14" s="12">
        <v>586.67089999999996</v>
      </c>
      <c r="D14" s="13">
        <v>-2275.0794000000001</v>
      </c>
      <c r="E14" s="13">
        <v>-649.66127733918097</v>
      </c>
      <c r="F14" s="14">
        <v>200</v>
      </c>
      <c r="G14" s="15">
        <v>1168</v>
      </c>
      <c r="H14" s="3">
        <f t="shared" si="1"/>
        <v>0.17123287671232876</v>
      </c>
    </row>
    <row r="15" spans="2:17" x14ac:dyDescent="0.25">
      <c r="B15" s="11">
        <v>2.5</v>
      </c>
      <c r="C15" s="12">
        <v>787.64660000000003</v>
      </c>
      <c r="D15" s="13">
        <v>-1807.4467</v>
      </c>
      <c r="E15" s="13">
        <v>-562.43544122806986</v>
      </c>
      <c r="F15" s="14">
        <v>197</v>
      </c>
      <c r="G15" s="15">
        <v>1171</v>
      </c>
      <c r="H15" s="3">
        <f t="shared" si="1"/>
        <v>0.16823228010247651</v>
      </c>
    </row>
    <row r="16" spans="2:17" x14ac:dyDescent="0.25">
      <c r="B16" s="11">
        <v>3</v>
      </c>
      <c r="C16" s="12">
        <v>615.89020000000005</v>
      </c>
      <c r="D16" s="13">
        <v>-1612.1134999999999</v>
      </c>
      <c r="E16" s="13">
        <v>-506.19288808479558</v>
      </c>
      <c r="F16" s="14">
        <v>202</v>
      </c>
      <c r="G16" s="15">
        <v>1166</v>
      </c>
      <c r="H16" s="3">
        <f t="shared" si="1"/>
        <v>0.1732418524871355</v>
      </c>
    </row>
    <row r="17" spans="2:8" x14ac:dyDescent="0.25">
      <c r="B17" s="11">
        <v>3.5</v>
      </c>
      <c r="C17" s="12">
        <v>487.74369999999999</v>
      </c>
      <c r="D17" s="13">
        <v>-1511.7436</v>
      </c>
      <c r="E17" s="13">
        <v>-488.55896878654977</v>
      </c>
      <c r="F17" s="14">
        <v>193</v>
      </c>
      <c r="G17" s="15">
        <v>1175</v>
      </c>
      <c r="H17" s="3">
        <f t="shared" si="1"/>
        <v>0.16425531914893618</v>
      </c>
    </row>
    <row r="18" spans="2:8" x14ac:dyDescent="0.25">
      <c r="B18" s="16">
        <v>4</v>
      </c>
      <c r="C18" s="17">
        <v>458.68860000000001</v>
      </c>
      <c r="D18" s="18">
        <v>-1536.8077000000001</v>
      </c>
      <c r="E18" s="18">
        <v>-486.79287499999975</v>
      </c>
      <c r="F18" s="19">
        <v>177</v>
      </c>
      <c r="G18" s="20">
        <v>1191</v>
      </c>
      <c r="H18" s="3">
        <f t="shared" si="1"/>
        <v>0.1486146095717884</v>
      </c>
    </row>
    <row r="19" spans="2:8" x14ac:dyDescent="0.25">
      <c r="H19" s="3"/>
    </row>
    <row r="20" spans="2:8" x14ac:dyDescent="0.25">
      <c r="H20" s="3"/>
    </row>
    <row r="21" spans="2:8" x14ac:dyDescent="0.25">
      <c r="B21" s="2" t="s">
        <v>46</v>
      </c>
      <c r="H21" s="3"/>
    </row>
    <row r="22" spans="2:8" x14ac:dyDescent="0.25">
      <c r="C22" s="4" t="s">
        <v>40</v>
      </c>
      <c r="D22" s="5" t="s">
        <v>41</v>
      </c>
      <c r="E22" s="5" t="s">
        <v>42</v>
      </c>
      <c r="F22" s="5" t="s">
        <v>43</v>
      </c>
      <c r="G22" s="6" t="s">
        <v>44</v>
      </c>
      <c r="H22" s="3"/>
    </row>
    <row r="23" spans="2:8" x14ac:dyDescent="0.25">
      <c r="B23" s="4">
        <v>60</v>
      </c>
      <c r="C23" s="7">
        <v>685.88390000000004</v>
      </c>
      <c r="D23" s="8">
        <v>-5256.2510000000002</v>
      </c>
      <c r="E23" s="8">
        <v>-689.21640019188555</v>
      </c>
      <c r="F23" s="9">
        <v>341</v>
      </c>
      <c r="G23" s="10">
        <v>3307</v>
      </c>
      <c r="H23" s="3">
        <f>F23/G23</f>
        <v>0.10311460538252193</v>
      </c>
    </row>
    <row r="24" spans="2:8" x14ac:dyDescent="0.25">
      <c r="B24" s="11">
        <v>120</v>
      </c>
      <c r="C24" s="12">
        <v>1251.2896000000001</v>
      </c>
      <c r="D24" s="13">
        <v>-5844.4809999999998</v>
      </c>
      <c r="E24" s="13">
        <v>-882.95890597587572</v>
      </c>
      <c r="F24" s="14">
        <v>608</v>
      </c>
      <c r="G24" s="15">
        <v>3040</v>
      </c>
      <c r="H24" s="3">
        <f t="shared" ref="H24:H25" si="2">F24/G24</f>
        <v>0.2</v>
      </c>
    </row>
    <row r="25" spans="2:8" x14ac:dyDescent="0.25">
      <c r="B25" s="16">
        <v>180</v>
      </c>
      <c r="C25" s="17">
        <v>1088.7533000000001</v>
      </c>
      <c r="D25" s="18">
        <v>-6099.4070000000002</v>
      </c>
      <c r="E25" s="18">
        <v>-986.46899169408107</v>
      </c>
      <c r="F25" s="19">
        <v>545</v>
      </c>
      <c r="G25" s="20">
        <v>3103</v>
      </c>
      <c r="H25" s="3">
        <f t="shared" si="2"/>
        <v>0.17563648082500805</v>
      </c>
    </row>
    <row r="26" spans="2:8" x14ac:dyDescent="0.25">
      <c r="H26" s="3"/>
    </row>
    <row r="27" spans="2:8" x14ac:dyDescent="0.25">
      <c r="B27" s="2" t="s">
        <v>47</v>
      </c>
      <c r="H27" s="3"/>
    </row>
    <row r="28" spans="2:8" x14ac:dyDescent="0.25">
      <c r="C28" s="4" t="s">
        <v>40</v>
      </c>
      <c r="D28" s="5" t="s">
        <v>41</v>
      </c>
      <c r="E28" s="5" t="s">
        <v>42</v>
      </c>
      <c r="F28" s="5" t="s">
        <v>43</v>
      </c>
      <c r="G28" s="6" t="s">
        <v>44</v>
      </c>
      <c r="H28" s="3"/>
    </row>
    <row r="29" spans="2:8" x14ac:dyDescent="0.25">
      <c r="B29" s="4">
        <v>-90</v>
      </c>
      <c r="C29" s="7">
        <v>1088.7533000000001</v>
      </c>
      <c r="D29" s="8">
        <v>-544.31330000000003</v>
      </c>
      <c r="E29" s="8">
        <v>100.772573611111</v>
      </c>
      <c r="F29" s="9">
        <v>367</v>
      </c>
      <c r="G29" s="10">
        <v>209</v>
      </c>
      <c r="H29" s="3">
        <f t="shared" ref="H29:H47" si="3">F29/(F29+G29)</f>
        <v>0.63715277777777779</v>
      </c>
    </row>
    <row r="30" spans="2:8" x14ac:dyDescent="0.25">
      <c r="B30" s="11">
        <v>-80</v>
      </c>
      <c r="C30" s="12">
        <v>1020.1188</v>
      </c>
      <c r="D30" s="13">
        <v>-787.76880000000006</v>
      </c>
      <c r="E30" s="13">
        <v>21.275265972222215</v>
      </c>
      <c r="F30" s="14">
        <v>285</v>
      </c>
      <c r="G30" s="15">
        <v>291</v>
      </c>
      <c r="H30" s="3">
        <f t="shared" si="3"/>
        <v>0.49479166666666669</v>
      </c>
    </row>
    <row r="31" spans="2:8" x14ac:dyDescent="0.25">
      <c r="B31" s="11">
        <v>-70</v>
      </c>
      <c r="C31" s="12">
        <v>656.71079999999995</v>
      </c>
      <c r="D31" s="13">
        <v>-1222.7288000000001</v>
      </c>
      <c r="E31" s="13">
        <v>-49.015625694444481</v>
      </c>
      <c r="F31" s="14">
        <v>248</v>
      </c>
      <c r="G31" s="15">
        <v>328</v>
      </c>
      <c r="H31" s="3">
        <f t="shared" si="3"/>
        <v>0.43055555555555558</v>
      </c>
    </row>
    <row r="32" spans="2:8" x14ac:dyDescent="0.25">
      <c r="B32" s="11">
        <v>-60</v>
      </c>
      <c r="C32" s="12">
        <v>672.78710000000001</v>
      </c>
      <c r="D32" s="13">
        <v>-1414.2992999999999</v>
      </c>
      <c r="E32" s="13">
        <v>-89.612876388888793</v>
      </c>
      <c r="F32" s="14">
        <v>206</v>
      </c>
      <c r="G32" s="15">
        <v>370</v>
      </c>
      <c r="H32" s="3">
        <f t="shared" si="3"/>
        <v>0.3576388888888889</v>
      </c>
    </row>
    <row r="33" spans="2:8" x14ac:dyDescent="0.25">
      <c r="B33" s="11">
        <v>-50</v>
      </c>
      <c r="C33" s="12">
        <v>1251.2896000000001</v>
      </c>
      <c r="D33" s="13">
        <v>-1279.7193</v>
      </c>
      <c r="E33" s="13">
        <v>-90.289883506944506</v>
      </c>
      <c r="F33" s="14">
        <v>203</v>
      </c>
      <c r="G33" s="15">
        <v>373</v>
      </c>
      <c r="H33" s="3">
        <f t="shared" si="3"/>
        <v>0.35243055555555558</v>
      </c>
    </row>
    <row r="34" spans="2:8" x14ac:dyDescent="0.25">
      <c r="B34" s="11">
        <v>-40</v>
      </c>
      <c r="C34" s="12">
        <v>815.93529999999998</v>
      </c>
      <c r="D34" s="13">
        <v>-1540.9386999999999</v>
      </c>
      <c r="E34" s="13">
        <v>-288.40149982638894</v>
      </c>
      <c r="F34" s="14">
        <v>109</v>
      </c>
      <c r="G34" s="15">
        <v>467</v>
      </c>
      <c r="H34" s="3">
        <f t="shared" si="3"/>
        <v>0.1892361111111111</v>
      </c>
    </row>
    <row r="35" spans="2:8" x14ac:dyDescent="0.25">
      <c r="B35" s="11">
        <v>-30</v>
      </c>
      <c r="C35" s="12">
        <v>351.17899999999997</v>
      </c>
      <c r="D35" s="13">
        <v>-2700.5681</v>
      </c>
      <c r="E35" s="13">
        <v>-577.91014236111187</v>
      </c>
      <c r="F35" s="14">
        <v>63</v>
      </c>
      <c r="G35" s="15">
        <v>513</v>
      </c>
      <c r="H35" s="3">
        <f t="shared" si="3"/>
        <v>0.109375</v>
      </c>
    </row>
    <row r="36" spans="2:8" x14ac:dyDescent="0.25">
      <c r="B36" s="11">
        <v>-20</v>
      </c>
      <c r="C36" s="12">
        <v>152.48060000000001</v>
      </c>
      <c r="D36" s="13">
        <v>-3478.0581000000002</v>
      </c>
      <c r="E36" s="13">
        <v>-935.86042013888903</v>
      </c>
      <c r="F36" s="14">
        <v>12</v>
      </c>
      <c r="G36" s="15">
        <v>564</v>
      </c>
      <c r="H36" s="3">
        <f t="shared" si="3"/>
        <v>2.0833333333333332E-2</v>
      </c>
    </row>
    <row r="37" spans="2:8" x14ac:dyDescent="0.25">
      <c r="B37" s="11">
        <v>-10</v>
      </c>
      <c r="C37" s="12">
        <v>24.6829</v>
      </c>
      <c r="D37" s="13">
        <v>-4264.0703000000003</v>
      </c>
      <c r="E37" s="13">
        <v>-1158.1567350694445</v>
      </c>
      <c r="F37" s="14">
        <v>1</v>
      </c>
      <c r="G37" s="15">
        <v>575</v>
      </c>
      <c r="H37" s="3">
        <f t="shared" si="3"/>
        <v>1.736111111111111E-3</v>
      </c>
    </row>
    <row r="38" spans="2:8" x14ac:dyDescent="0.25">
      <c r="B38" s="11">
        <v>0</v>
      </c>
      <c r="C38" s="12">
        <v>-125.48009999999999</v>
      </c>
      <c r="D38" s="13">
        <v>-6021.0010000000002</v>
      </c>
      <c r="E38" s="13">
        <v>-1544.2640039930561</v>
      </c>
      <c r="F38" s="14">
        <v>0</v>
      </c>
      <c r="G38" s="15">
        <v>576</v>
      </c>
      <c r="H38" s="3">
        <f t="shared" si="3"/>
        <v>0</v>
      </c>
    </row>
    <row r="39" spans="2:8" x14ac:dyDescent="0.25">
      <c r="B39" s="11">
        <v>10</v>
      </c>
      <c r="C39" s="12">
        <v>-223.52080000000001</v>
      </c>
      <c r="D39" s="13">
        <v>-6031.37</v>
      </c>
      <c r="E39" s="13">
        <v>-1516.518483159721</v>
      </c>
      <c r="F39" s="14">
        <v>0</v>
      </c>
      <c r="G39" s="15">
        <v>576</v>
      </c>
      <c r="H39" s="3">
        <f t="shared" si="3"/>
        <v>0</v>
      </c>
    </row>
    <row r="40" spans="2:8" x14ac:dyDescent="0.25">
      <c r="B40" s="11">
        <v>20</v>
      </c>
      <c r="C40" s="12">
        <v>-289.73750000000001</v>
      </c>
      <c r="D40" s="13">
        <v>-5793.0092000000004</v>
      </c>
      <c r="E40" s="13">
        <v>-1463.5304052083336</v>
      </c>
      <c r="F40" s="14">
        <v>0</v>
      </c>
      <c r="G40" s="15">
        <v>576</v>
      </c>
      <c r="H40" s="3">
        <f t="shared" si="3"/>
        <v>0</v>
      </c>
    </row>
    <row r="41" spans="2:8" x14ac:dyDescent="0.25">
      <c r="B41" s="11">
        <v>30</v>
      </c>
      <c r="C41" s="12">
        <v>-308.52589999999998</v>
      </c>
      <c r="D41" s="13">
        <v>-6099.4070000000002</v>
      </c>
      <c r="E41" s="13">
        <v>-1529.8623151041656</v>
      </c>
      <c r="F41" s="14">
        <v>0</v>
      </c>
      <c r="G41" s="15">
        <v>576</v>
      </c>
      <c r="H41" s="3">
        <f t="shared" si="3"/>
        <v>0</v>
      </c>
    </row>
    <row r="42" spans="2:8" x14ac:dyDescent="0.25">
      <c r="B42" s="11">
        <v>40</v>
      </c>
      <c r="C42" s="12">
        <v>-294.9796</v>
      </c>
      <c r="D42" s="13">
        <v>-5806.3346000000001</v>
      </c>
      <c r="E42" s="13">
        <v>-1468.6784763888879</v>
      </c>
      <c r="F42" s="14">
        <v>0</v>
      </c>
      <c r="G42" s="15">
        <v>576</v>
      </c>
      <c r="H42" s="3">
        <f t="shared" si="3"/>
        <v>0</v>
      </c>
    </row>
    <row r="43" spans="2:8" x14ac:dyDescent="0.25">
      <c r="B43" s="11">
        <v>50</v>
      </c>
      <c r="C43" s="12">
        <v>-390.935</v>
      </c>
      <c r="D43" s="13">
        <v>-4875.6761999999999</v>
      </c>
      <c r="E43" s="13">
        <v>-1395.2415232638887</v>
      </c>
      <c r="F43" s="14">
        <v>0</v>
      </c>
      <c r="G43" s="15">
        <v>576</v>
      </c>
      <c r="H43" s="3">
        <f t="shared" si="3"/>
        <v>0</v>
      </c>
    </row>
    <row r="44" spans="2:8" x14ac:dyDescent="0.25">
      <c r="B44" s="11">
        <v>60</v>
      </c>
      <c r="C44" s="12">
        <v>-224.18780000000001</v>
      </c>
      <c r="D44" s="13">
        <v>-4429.6526999999996</v>
      </c>
      <c r="E44" s="13">
        <v>-1215.8582347222211</v>
      </c>
      <c r="F44" s="14">
        <v>0</v>
      </c>
      <c r="G44" s="15">
        <v>576</v>
      </c>
      <c r="H44" s="3">
        <f t="shared" si="3"/>
        <v>0</v>
      </c>
    </row>
    <row r="45" spans="2:8" x14ac:dyDescent="0.25">
      <c r="B45" s="11">
        <v>70</v>
      </c>
      <c r="C45" s="12">
        <v>-82.729799999999997</v>
      </c>
      <c r="D45" s="13">
        <v>-4052.4094</v>
      </c>
      <c r="E45" s="13">
        <v>-1096.4462779513881</v>
      </c>
      <c r="F45" s="14">
        <v>0</v>
      </c>
      <c r="G45" s="15">
        <v>576</v>
      </c>
      <c r="H45" s="3">
        <f t="shared" si="3"/>
        <v>0</v>
      </c>
    </row>
    <row r="46" spans="2:8" x14ac:dyDescent="0.25">
      <c r="B46" s="11">
        <v>80</v>
      </c>
      <c r="C46" s="12">
        <v>-176.60759999999999</v>
      </c>
      <c r="D46" s="13">
        <v>-3633.6</v>
      </c>
      <c r="E46" s="13">
        <v>-998.97024739583367</v>
      </c>
      <c r="F46" s="14">
        <v>0</v>
      </c>
      <c r="G46" s="15">
        <v>576</v>
      </c>
      <c r="H46" s="3">
        <f t="shared" si="3"/>
        <v>0</v>
      </c>
    </row>
    <row r="47" spans="2:8" x14ac:dyDescent="0.25">
      <c r="B47" s="16">
        <v>90</v>
      </c>
      <c r="C47" s="17">
        <v>-7.9619999999999997</v>
      </c>
      <c r="D47" s="18">
        <v>-3271.67</v>
      </c>
      <c r="E47" s="18">
        <v>-908.17790920138953</v>
      </c>
      <c r="F47" s="19">
        <v>0</v>
      </c>
      <c r="G47" s="20">
        <v>576</v>
      </c>
      <c r="H47" s="3">
        <f t="shared" si="3"/>
        <v>0</v>
      </c>
    </row>
    <row r="48" spans="2:8" x14ac:dyDescent="0.25">
      <c r="H48" s="3"/>
    </row>
    <row r="49" spans="2:8" x14ac:dyDescent="0.25">
      <c r="H49" s="3"/>
    </row>
    <row r="50" spans="2:8" x14ac:dyDescent="0.25">
      <c r="B50" s="2" t="s">
        <v>48</v>
      </c>
      <c r="H50" s="3"/>
    </row>
    <row r="51" spans="2:8" x14ac:dyDescent="0.25">
      <c r="C51" s="4" t="s">
        <v>40</v>
      </c>
      <c r="D51" s="5" t="s">
        <v>41</v>
      </c>
      <c r="E51" s="5" t="s">
        <v>42</v>
      </c>
      <c r="F51" s="5" t="s">
        <v>43</v>
      </c>
      <c r="G51" s="6" t="s">
        <v>44</v>
      </c>
      <c r="H51" s="3"/>
    </row>
    <row r="52" spans="2:8" x14ac:dyDescent="0.25">
      <c r="B52" s="4">
        <v>0.5</v>
      </c>
      <c r="C52" s="7">
        <v>162.97669999999999</v>
      </c>
      <c r="D52" s="8">
        <v>-6099.4070000000002</v>
      </c>
      <c r="E52" s="8">
        <v>-1073.5826206140364</v>
      </c>
      <c r="F52" s="9">
        <v>50</v>
      </c>
      <c r="G52" s="10">
        <v>1318</v>
      </c>
      <c r="H52" s="3">
        <f t="shared" ref="H52:H59" si="4">F52/(F52+G52)</f>
        <v>3.6549707602339179E-2</v>
      </c>
    </row>
    <row r="53" spans="2:8" x14ac:dyDescent="0.25">
      <c r="B53" s="11">
        <v>1</v>
      </c>
      <c r="C53" s="12">
        <v>366.3501</v>
      </c>
      <c r="D53" s="13">
        <v>-5790.8778000000002</v>
      </c>
      <c r="E53" s="13">
        <v>-963.90751045321701</v>
      </c>
      <c r="F53" s="14">
        <v>143</v>
      </c>
      <c r="G53" s="15">
        <v>1225</v>
      </c>
      <c r="H53" s="3">
        <f t="shared" si="4"/>
        <v>0.10453216374269006</v>
      </c>
    </row>
    <row r="54" spans="2:8" x14ac:dyDescent="0.25">
      <c r="B54" s="11">
        <v>1.5</v>
      </c>
      <c r="C54" s="12">
        <v>489.22609999999997</v>
      </c>
      <c r="D54" s="13">
        <v>-5587.1333000000004</v>
      </c>
      <c r="E54" s="13">
        <v>-857.64489239766021</v>
      </c>
      <c r="F54" s="14">
        <v>214</v>
      </c>
      <c r="G54" s="15">
        <v>1154</v>
      </c>
      <c r="H54" s="3">
        <f t="shared" si="4"/>
        <v>0.1564327485380117</v>
      </c>
    </row>
    <row r="55" spans="2:8" x14ac:dyDescent="0.25">
      <c r="B55" s="11">
        <v>2</v>
      </c>
      <c r="C55" s="12">
        <v>852.20600000000002</v>
      </c>
      <c r="D55" s="13">
        <v>-5758.0322999999999</v>
      </c>
      <c r="E55" s="13">
        <v>-809.01027499999918</v>
      </c>
      <c r="F55" s="14">
        <v>214</v>
      </c>
      <c r="G55" s="15">
        <v>1154</v>
      </c>
      <c r="H55" s="3">
        <f t="shared" si="4"/>
        <v>0.1564327485380117</v>
      </c>
    </row>
    <row r="56" spans="2:8" x14ac:dyDescent="0.25">
      <c r="B56" s="11">
        <v>2.5</v>
      </c>
      <c r="C56" s="12">
        <v>1020.1188</v>
      </c>
      <c r="D56" s="13">
        <v>-5787.2843999999996</v>
      </c>
      <c r="E56" s="13">
        <v>-787.2992547514616</v>
      </c>
      <c r="F56" s="14">
        <v>224</v>
      </c>
      <c r="G56" s="15">
        <v>1144</v>
      </c>
      <c r="H56" s="3">
        <f t="shared" si="4"/>
        <v>0.16374269005847952</v>
      </c>
    </row>
    <row r="57" spans="2:8" x14ac:dyDescent="0.25">
      <c r="B57" s="11">
        <v>3</v>
      </c>
      <c r="C57" s="12">
        <v>842.05809999999997</v>
      </c>
      <c r="D57" s="13">
        <v>-5790.5012999999999</v>
      </c>
      <c r="E57" s="13">
        <v>-781.59971162280783</v>
      </c>
      <c r="F57" s="14">
        <v>221</v>
      </c>
      <c r="G57" s="15">
        <v>1147</v>
      </c>
      <c r="H57" s="3">
        <f t="shared" si="4"/>
        <v>0.16154970760233919</v>
      </c>
    </row>
    <row r="58" spans="2:8" x14ac:dyDescent="0.25">
      <c r="B58" s="11">
        <v>3.5</v>
      </c>
      <c r="C58" s="12">
        <v>861.00980000000004</v>
      </c>
      <c r="D58" s="13">
        <v>-5806.3346000000001</v>
      </c>
      <c r="E58" s="13">
        <v>-774.92328157894758</v>
      </c>
      <c r="F58" s="14">
        <v>215</v>
      </c>
      <c r="G58" s="15">
        <v>1153</v>
      </c>
      <c r="H58" s="3">
        <f t="shared" si="4"/>
        <v>0.15716374269005848</v>
      </c>
    </row>
    <row r="59" spans="2:8" x14ac:dyDescent="0.25">
      <c r="B59" s="16">
        <v>4</v>
      </c>
      <c r="C59" s="17">
        <v>1251.2896000000001</v>
      </c>
      <c r="D59" s="18">
        <v>-5664.5510000000004</v>
      </c>
      <c r="E59" s="18">
        <v>-775.08391454678326</v>
      </c>
      <c r="F59" s="19">
        <v>213</v>
      </c>
      <c r="G59" s="20">
        <v>1155</v>
      </c>
      <c r="H59" s="3">
        <f t="shared" si="4"/>
        <v>0.15570175438596492</v>
      </c>
    </row>
    <row r="60" spans="2:8" x14ac:dyDescent="0.25">
      <c r="H6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E6E0-6A53-442A-907A-CEE7B18DC364}">
  <dimension ref="B2:R60"/>
  <sheetViews>
    <sheetView workbookViewId="0">
      <selection activeCell="J7" sqref="J7"/>
    </sheetView>
  </sheetViews>
  <sheetFormatPr defaultRowHeight="15" x14ac:dyDescent="0.25"/>
  <cols>
    <col min="2" max="2" width="21.5703125" customWidth="1"/>
    <col min="6" max="6" width="10.7109375" bestFit="1" customWidth="1"/>
    <col min="7" max="7" width="11.5703125" bestFit="1" customWidth="1"/>
  </cols>
  <sheetData>
    <row r="2" spans="2:18" x14ac:dyDescent="0.25">
      <c r="B2" s="2" t="s">
        <v>39</v>
      </c>
    </row>
    <row r="3" spans="2:18" x14ac:dyDescent="0.25">
      <c r="C3" s="4" t="s">
        <v>40</v>
      </c>
      <c r="D3" s="5" t="s">
        <v>41</v>
      </c>
      <c r="E3" s="5" t="s">
        <v>42</v>
      </c>
      <c r="F3" s="5" t="s">
        <v>43</v>
      </c>
      <c r="G3" s="6" t="s">
        <v>44</v>
      </c>
      <c r="J3" s="69" t="s">
        <v>68</v>
      </c>
      <c r="K3" s="28"/>
      <c r="L3" s="28"/>
      <c r="M3" s="28"/>
      <c r="N3" s="28"/>
      <c r="O3" s="28"/>
      <c r="P3" s="28"/>
      <c r="Q3" s="28"/>
      <c r="R3" s="29"/>
    </row>
    <row r="4" spans="2:18" x14ac:dyDescent="0.25">
      <c r="B4" s="4">
        <v>4</v>
      </c>
      <c r="C4" s="7">
        <v>277.63420000000002</v>
      </c>
      <c r="D4" s="8">
        <v>-2732.9396000000002</v>
      </c>
      <c r="E4" s="8">
        <v>-570.24929544956228</v>
      </c>
      <c r="F4" s="9">
        <v>115</v>
      </c>
      <c r="G4" s="10">
        <v>3533</v>
      </c>
      <c r="H4" s="21">
        <f>F4/(F4+G4)</f>
        <v>3.1524122807017545E-2</v>
      </c>
      <c r="J4" s="30" t="s">
        <v>69</v>
      </c>
      <c r="K4" s="31"/>
      <c r="L4" s="31"/>
      <c r="M4" s="31"/>
      <c r="N4" s="31"/>
      <c r="O4" s="31"/>
      <c r="P4" s="31"/>
      <c r="Q4" s="31"/>
      <c r="R4" s="32"/>
    </row>
    <row r="5" spans="2:18" x14ac:dyDescent="0.25">
      <c r="B5" s="11">
        <v>5</v>
      </c>
      <c r="C5" s="12">
        <v>184.11529999999999</v>
      </c>
      <c r="D5" s="13">
        <v>-3536.241</v>
      </c>
      <c r="E5" s="13">
        <v>-976.96478103070274</v>
      </c>
      <c r="F5" s="14">
        <v>4</v>
      </c>
      <c r="G5" s="15">
        <v>3644</v>
      </c>
      <c r="H5" s="21">
        <f t="shared" ref="H5:H6" si="0">F5/(F5+G5)</f>
        <v>1.0964912280701754E-3</v>
      </c>
      <c r="J5" s="33" t="s">
        <v>70</v>
      </c>
      <c r="K5" s="34"/>
      <c r="L5" s="34"/>
      <c r="M5" s="34"/>
      <c r="N5" s="34"/>
      <c r="O5" s="34"/>
      <c r="P5" s="34"/>
      <c r="Q5" s="34"/>
      <c r="R5" s="35"/>
    </row>
    <row r="6" spans="2:18" x14ac:dyDescent="0.25">
      <c r="B6" s="16">
        <v>6</v>
      </c>
      <c r="C6" s="17">
        <v>290.29329999999999</v>
      </c>
      <c r="D6" s="18">
        <v>-4112.6715999999997</v>
      </c>
      <c r="E6" s="18">
        <v>-764.28109111841968</v>
      </c>
      <c r="F6" s="19">
        <v>128</v>
      </c>
      <c r="G6" s="20">
        <v>3520</v>
      </c>
      <c r="H6" s="21">
        <f t="shared" si="0"/>
        <v>3.5087719298245612E-2</v>
      </c>
    </row>
    <row r="9" spans="2:18" x14ac:dyDescent="0.25">
      <c r="B9" s="2" t="s">
        <v>45</v>
      </c>
    </row>
    <row r="10" spans="2:18" x14ac:dyDescent="0.25">
      <c r="C10" s="4" t="s">
        <v>40</v>
      </c>
      <c r="D10" s="5" t="s">
        <v>41</v>
      </c>
      <c r="E10" s="5" t="s">
        <v>42</v>
      </c>
      <c r="F10" s="5" t="s">
        <v>43</v>
      </c>
      <c r="G10" s="6" t="s">
        <v>44</v>
      </c>
    </row>
    <row r="11" spans="2:18" x14ac:dyDescent="0.25">
      <c r="B11" s="4">
        <v>0.5</v>
      </c>
      <c r="C11" s="7">
        <v>126.90430000000001</v>
      </c>
      <c r="D11" s="8">
        <v>-4112.6715999999997</v>
      </c>
      <c r="E11" s="8">
        <v>-1699.8320752192988</v>
      </c>
      <c r="F11" s="9">
        <v>4</v>
      </c>
      <c r="G11" s="10">
        <v>1364</v>
      </c>
      <c r="H11" s="21">
        <f t="shared" ref="H11:H18" si="1">F11/(F11+G11)</f>
        <v>2.9239766081871343E-3</v>
      </c>
    </row>
    <row r="12" spans="2:18" x14ac:dyDescent="0.25">
      <c r="B12" s="11">
        <v>1</v>
      </c>
      <c r="C12" s="12">
        <v>260.93759999999997</v>
      </c>
      <c r="D12" s="13">
        <v>-2563.2316000000001</v>
      </c>
      <c r="E12" s="13">
        <v>-1013.457487061405</v>
      </c>
      <c r="F12" s="14">
        <v>12</v>
      </c>
      <c r="G12" s="15">
        <v>1356</v>
      </c>
      <c r="H12" s="21">
        <f t="shared" si="1"/>
        <v>8.771929824561403E-3</v>
      </c>
    </row>
    <row r="13" spans="2:18" x14ac:dyDescent="0.25">
      <c r="B13" s="11">
        <v>1.5</v>
      </c>
      <c r="C13" s="12">
        <v>59.600900000000003</v>
      </c>
      <c r="D13" s="13">
        <v>-1897.0871999999999</v>
      </c>
      <c r="E13" s="13">
        <v>-786.12060307017452</v>
      </c>
      <c r="F13" s="14">
        <v>6</v>
      </c>
      <c r="G13" s="15">
        <v>1362</v>
      </c>
      <c r="H13" s="21">
        <f t="shared" si="1"/>
        <v>4.3859649122807015E-3</v>
      </c>
    </row>
    <row r="14" spans="2:18" x14ac:dyDescent="0.25">
      <c r="B14" s="11">
        <v>2</v>
      </c>
      <c r="C14" s="12">
        <v>181.6122</v>
      </c>
      <c r="D14" s="13">
        <v>-1691.6405</v>
      </c>
      <c r="E14" s="13">
        <v>-617.71825204678385</v>
      </c>
      <c r="F14" s="14">
        <v>40</v>
      </c>
      <c r="G14" s="15">
        <v>1328</v>
      </c>
      <c r="H14" s="21">
        <f t="shared" si="1"/>
        <v>2.9239766081871343E-2</v>
      </c>
    </row>
    <row r="15" spans="2:18" x14ac:dyDescent="0.25">
      <c r="B15" s="11">
        <v>2.5</v>
      </c>
      <c r="C15" s="12">
        <v>269.98009999999999</v>
      </c>
      <c r="D15" s="13">
        <v>-1831.3497</v>
      </c>
      <c r="E15" s="13">
        <v>-554.36196206140312</v>
      </c>
      <c r="F15" s="14">
        <v>46</v>
      </c>
      <c r="G15" s="15">
        <v>1322</v>
      </c>
      <c r="H15" s="21">
        <f t="shared" si="1"/>
        <v>3.3625730994152045E-2</v>
      </c>
    </row>
    <row r="16" spans="2:18" x14ac:dyDescent="0.25">
      <c r="B16" s="11">
        <v>3</v>
      </c>
      <c r="C16" s="12">
        <v>280.39080000000001</v>
      </c>
      <c r="D16" s="13">
        <v>-1543.6777999999999</v>
      </c>
      <c r="E16" s="13">
        <v>-517.48548603801135</v>
      </c>
      <c r="F16" s="14">
        <v>52</v>
      </c>
      <c r="G16" s="15">
        <v>1316</v>
      </c>
      <c r="H16" s="21">
        <f t="shared" si="1"/>
        <v>3.8011695906432746E-2</v>
      </c>
    </row>
    <row r="17" spans="2:8" x14ac:dyDescent="0.25">
      <c r="B17" s="11">
        <v>3.5</v>
      </c>
      <c r="C17" s="12">
        <v>185.90549999999999</v>
      </c>
      <c r="D17" s="13">
        <v>-1573.7206000000001</v>
      </c>
      <c r="E17" s="13">
        <v>-493.71815467836211</v>
      </c>
      <c r="F17" s="14">
        <v>40</v>
      </c>
      <c r="G17" s="15">
        <v>1328</v>
      </c>
      <c r="H17" s="21">
        <f t="shared" si="1"/>
        <v>2.9239766081871343E-2</v>
      </c>
    </row>
    <row r="18" spans="2:8" x14ac:dyDescent="0.25">
      <c r="B18" s="16">
        <v>4</v>
      </c>
      <c r="C18" s="17">
        <v>290.29329999999999</v>
      </c>
      <c r="D18" s="18">
        <v>-1370.5748000000001</v>
      </c>
      <c r="E18" s="18">
        <v>-481.29309342105222</v>
      </c>
      <c r="F18" s="19">
        <v>47</v>
      </c>
      <c r="G18" s="20">
        <v>1321</v>
      </c>
      <c r="H18" s="21">
        <f t="shared" si="1"/>
        <v>3.4356725146198829E-2</v>
      </c>
    </row>
    <row r="21" spans="2:8" x14ac:dyDescent="0.25">
      <c r="B21" s="2" t="s">
        <v>46</v>
      </c>
    </row>
    <row r="22" spans="2:8" x14ac:dyDescent="0.25">
      <c r="C22" s="4" t="s">
        <v>40</v>
      </c>
      <c r="D22" s="5" t="s">
        <v>41</v>
      </c>
      <c r="E22" s="5" t="s">
        <v>42</v>
      </c>
      <c r="F22" s="5" t="s">
        <v>43</v>
      </c>
      <c r="G22" s="6" t="s">
        <v>44</v>
      </c>
    </row>
    <row r="23" spans="2:8" x14ac:dyDescent="0.25">
      <c r="B23" s="4">
        <v>60</v>
      </c>
      <c r="C23" s="7">
        <v>277.63420000000002</v>
      </c>
      <c r="D23" s="8">
        <v>-3747.5659000000001</v>
      </c>
      <c r="E23" s="8">
        <v>-675.70387428727884</v>
      </c>
      <c r="F23" s="9">
        <v>60</v>
      </c>
      <c r="G23" s="10">
        <v>3588</v>
      </c>
      <c r="H23" s="21">
        <f t="shared" ref="H23:H25" si="2">F23/(F23+G23)</f>
        <v>1.6447368421052631E-2</v>
      </c>
    </row>
    <row r="24" spans="2:8" x14ac:dyDescent="0.25">
      <c r="B24" s="11">
        <v>120</v>
      </c>
      <c r="C24" s="12">
        <v>260.93759999999997</v>
      </c>
      <c r="D24" s="13">
        <v>-4019.0358999999999</v>
      </c>
      <c r="E24" s="13">
        <v>-775.21215158991151</v>
      </c>
      <c r="F24" s="14">
        <v>105</v>
      </c>
      <c r="G24" s="15">
        <v>3543</v>
      </c>
      <c r="H24" s="21">
        <f t="shared" si="2"/>
        <v>2.8782894736842105E-2</v>
      </c>
    </row>
    <row r="25" spans="2:8" x14ac:dyDescent="0.25">
      <c r="B25" s="16">
        <v>180</v>
      </c>
      <c r="C25" s="17">
        <v>290.29329999999999</v>
      </c>
      <c r="D25" s="18">
        <v>-4112.6715999999997</v>
      </c>
      <c r="E25" s="18">
        <v>-860.57914172149128</v>
      </c>
      <c r="F25" s="19">
        <v>82</v>
      </c>
      <c r="G25" s="20">
        <v>3566</v>
      </c>
      <c r="H25" s="21">
        <f t="shared" si="2"/>
        <v>2.2478070175438597E-2</v>
      </c>
    </row>
    <row r="28" spans="2:8" x14ac:dyDescent="0.25">
      <c r="B28" s="2" t="s">
        <v>47</v>
      </c>
    </row>
    <row r="29" spans="2:8" x14ac:dyDescent="0.25">
      <c r="C29" s="4" t="s">
        <v>40</v>
      </c>
      <c r="D29" s="5" t="s">
        <v>41</v>
      </c>
      <c r="E29" s="5" t="s">
        <v>42</v>
      </c>
      <c r="F29" s="5" t="s">
        <v>43</v>
      </c>
      <c r="G29" s="6" t="s">
        <v>44</v>
      </c>
    </row>
    <row r="30" spans="2:8" x14ac:dyDescent="0.25">
      <c r="B30" s="4">
        <v>-90</v>
      </c>
      <c r="C30" s="7">
        <v>225.6266</v>
      </c>
      <c r="D30" s="8">
        <v>-1242.5962999999999</v>
      </c>
      <c r="E30" s="8">
        <v>-354.05758593750011</v>
      </c>
      <c r="F30" s="9">
        <v>35</v>
      </c>
      <c r="G30" s="10">
        <v>541</v>
      </c>
      <c r="H30" s="21">
        <f t="shared" ref="H30:H48" si="3">F30/(F30+G30)</f>
        <v>6.0763888888888888E-2</v>
      </c>
    </row>
    <row r="31" spans="2:8" x14ac:dyDescent="0.25">
      <c r="B31" s="11">
        <v>-80</v>
      </c>
      <c r="C31" s="12">
        <v>258.62310000000002</v>
      </c>
      <c r="D31" s="13">
        <v>-1361.3061</v>
      </c>
      <c r="E31" s="13">
        <v>-387.35596927083344</v>
      </c>
      <c r="F31" s="14">
        <v>44</v>
      </c>
      <c r="G31" s="15">
        <v>532</v>
      </c>
      <c r="H31" s="21">
        <f t="shared" si="3"/>
        <v>7.6388888888888895E-2</v>
      </c>
    </row>
    <row r="32" spans="2:8" x14ac:dyDescent="0.25">
      <c r="B32" s="11">
        <v>-70</v>
      </c>
      <c r="C32" s="12">
        <v>260.93759999999997</v>
      </c>
      <c r="D32" s="13">
        <v>-1830.37</v>
      </c>
      <c r="E32" s="13">
        <v>-493.47589774305573</v>
      </c>
      <c r="F32" s="14">
        <v>22</v>
      </c>
      <c r="G32" s="15">
        <v>554</v>
      </c>
      <c r="H32" s="21">
        <f t="shared" si="3"/>
        <v>3.8194444444444448E-2</v>
      </c>
    </row>
    <row r="33" spans="2:8" x14ac:dyDescent="0.25">
      <c r="B33" s="11">
        <v>-60</v>
      </c>
      <c r="C33" s="12">
        <v>185.69470000000001</v>
      </c>
      <c r="D33" s="13">
        <v>-2186.42</v>
      </c>
      <c r="E33" s="13">
        <v>-648.03339114583332</v>
      </c>
      <c r="F33" s="14">
        <v>15</v>
      </c>
      <c r="G33" s="15">
        <v>561</v>
      </c>
      <c r="H33" s="21">
        <f t="shared" si="3"/>
        <v>2.6041666666666668E-2</v>
      </c>
    </row>
    <row r="34" spans="2:8" x14ac:dyDescent="0.25">
      <c r="B34" s="11">
        <v>-50</v>
      </c>
      <c r="C34" s="12">
        <v>159.58320000000001</v>
      </c>
      <c r="D34" s="13">
        <v>-2029.3593000000001</v>
      </c>
      <c r="E34" s="13">
        <v>-685.08685329861112</v>
      </c>
      <c r="F34" s="14">
        <v>9</v>
      </c>
      <c r="G34" s="15">
        <v>567</v>
      </c>
      <c r="H34" s="21">
        <f t="shared" si="3"/>
        <v>1.5625E-2</v>
      </c>
    </row>
    <row r="35" spans="2:8" x14ac:dyDescent="0.25">
      <c r="B35" s="11">
        <v>-40</v>
      </c>
      <c r="C35" s="12">
        <v>290.29329999999999</v>
      </c>
      <c r="D35" s="13">
        <v>-2346.5293000000001</v>
      </c>
      <c r="E35" s="13">
        <v>-647.26438090277782</v>
      </c>
      <c r="F35" s="14">
        <v>41</v>
      </c>
      <c r="G35" s="15">
        <v>535</v>
      </c>
      <c r="H35" s="21">
        <f t="shared" si="3"/>
        <v>7.1180555555555552E-2</v>
      </c>
    </row>
    <row r="36" spans="2:8" x14ac:dyDescent="0.25">
      <c r="B36" s="11">
        <v>-30</v>
      </c>
      <c r="C36" s="12">
        <v>158.2424</v>
      </c>
      <c r="D36" s="13">
        <v>-3426.4793</v>
      </c>
      <c r="E36" s="13">
        <v>-751.40314791666708</v>
      </c>
      <c r="F36" s="14">
        <v>25</v>
      </c>
      <c r="G36" s="15">
        <v>551</v>
      </c>
      <c r="H36" s="21">
        <f t="shared" si="3"/>
        <v>4.3402777777777776E-2</v>
      </c>
    </row>
    <row r="37" spans="2:8" x14ac:dyDescent="0.25">
      <c r="B37" s="11">
        <v>-20</v>
      </c>
      <c r="C37" s="12">
        <v>132.55500000000001</v>
      </c>
      <c r="D37" s="13">
        <v>-3265.4494</v>
      </c>
      <c r="E37" s="13">
        <v>-861.48875659722341</v>
      </c>
      <c r="F37" s="14">
        <v>12</v>
      </c>
      <c r="G37" s="15">
        <v>564</v>
      </c>
      <c r="H37" s="21">
        <f t="shared" si="3"/>
        <v>2.0833333333333332E-2</v>
      </c>
    </row>
    <row r="38" spans="2:8" x14ac:dyDescent="0.25">
      <c r="B38" s="11">
        <v>-10</v>
      </c>
      <c r="C38" s="12">
        <v>142.4383</v>
      </c>
      <c r="D38" s="13">
        <v>-3800.0293999999999</v>
      </c>
      <c r="E38" s="13">
        <v>-901.1865347222215</v>
      </c>
      <c r="F38" s="14">
        <v>13</v>
      </c>
      <c r="G38" s="15">
        <v>563</v>
      </c>
      <c r="H38" s="21">
        <f t="shared" si="3"/>
        <v>2.2569444444444444E-2</v>
      </c>
    </row>
    <row r="39" spans="2:8" x14ac:dyDescent="0.25">
      <c r="B39" s="11">
        <v>0</v>
      </c>
      <c r="C39" s="12">
        <v>181.6122</v>
      </c>
      <c r="D39" s="13">
        <v>-4112.1859000000004</v>
      </c>
      <c r="E39" s="13">
        <v>-1080.7809701388883</v>
      </c>
      <c r="F39" s="14">
        <v>8</v>
      </c>
      <c r="G39" s="15">
        <v>568</v>
      </c>
      <c r="H39" s="21">
        <f t="shared" si="3"/>
        <v>1.3888888888888888E-2</v>
      </c>
    </row>
    <row r="40" spans="2:8" x14ac:dyDescent="0.25">
      <c r="B40" s="11">
        <v>10</v>
      </c>
      <c r="C40" s="12">
        <v>-67.570899999999995</v>
      </c>
      <c r="D40" s="13">
        <v>-4112.6715999999997</v>
      </c>
      <c r="E40" s="13">
        <v>-1003.349460416666</v>
      </c>
      <c r="F40" s="14">
        <v>0</v>
      </c>
      <c r="G40" s="15">
        <v>576</v>
      </c>
      <c r="H40" s="21">
        <f t="shared" si="3"/>
        <v>0</v>
      </c>
    </row>
    <row r="41" spans="2:8" x14ac:dyDescent="0.25">
      <c r="B41" s="11">
        <v>20</v>
      </c>
      <c r="C41" s="12">
        <v>184.11529999999999</v>
      </c>
      <c r="D41" s="13">
        <v>-3781.43</v>
      </c>
      <c r="E41" s="13">
        <v>-879.57327118055548</v>
      </c>
      <c r="F41" s="14">
        <v>11</v>
      </c>
      <c r="G41" s="15">
        <v>565</v>
      </c>
      <c r="H41" s="21">
        <f t="shared" si="3"/>
        <v>1.9097222222222224E-2</v>
      </c>
    </row>
    <row r="42" spans="2:8" x14ac:dyDescent="0.25">
      <c r="B42" s="11">
        <v>30</v>
      </c>
      <c r="C42" s="12">
        <v>18.752800000000001</v>
      </c>
      <c r="D42" s="13">
        <v>-3462.8274000000001</v>
      </c>
      <c r="E42" s="13">
        <v>-923.42487204861129</v>
      </c>
      <c r="F42" s="14">
        <v>2</v>
      </c>
      <c r="G42" s="15">
        <v>574</v>
      </c>
      <c r="H42" s="21">
        <f t="shared" si="3"/>
        <v>3.472222222222222E-3</v>
      </c>
    </row>
    <row r="43" spans="2:8" x14ac:dyDescent="0.25">
      <c r="B43" s="11">
        <v>40</v>
      </c>
      <c r="C43" s="12">
        <v>63.878500000000003</v>
      </c>
      <c r="D43" s="13">
        <v>-2922.24</v>
      </c>
      <c r="E43" s="13">
        <v>-822.33002048611172</v>
      </c>
      <c r="F43" s="14">
        <v>5</v>
      </c>
      <c r="G43" s="15">
        <v>571</v>
      </c>
      <c r="H43" s="21">
        <f t="shared" si="3"/>
        <v>8.6805555555555559E-3</v>
      </c>
    </row>
    <row r="44" spans="2:8" x14ac:dyDescent="0.25">
      <c r="B44" s="11">
        <v>50</v>
      </c>
      <c r="C44" s="12">
        <v>-44.661099999999998</v>
      </c>
      <c r="D44" s="13">
        <v>-2466.3416000000002</v>
      </c>
      <c r="E44" s="13">
        <v>-853.51710815972217</v>
      </c>
      <c r="F44" s="14">
        <v>0</v>
      </c>
      <c r="G44" s="15">
        <v>576</v>
      </c>
      <c r="H44" s="21">
        <f t="shared" si="3"/>
        <v>0</v>
      </c>
    </row>
    <row r="45" spans="2:8" x14ac:dyDescent="0.25">
      <c r="B45" s="11">
        <v>60</v>
      </c>
      <c r="C45" s="12">
        <v>-304.34120000000001</v>
      </c>
      <c r="D45" s="13">
        <v>-2571.192</v>
      </c>
      <c r="E45" s="13">
        <v>-979.46650729166663</v>
      </c>
      <c r="F45" s="14">
        <v>0</v>
      </c>
      <c r="G45" s="15">
        <v>576</v>
      </c>
      <c r="H45" s="21">
        <f t="shared" si="3"/>
        <v>0</v>
      </c>
    </row>
    <row r="46" spans="2:8" x14ac:dyDescent="0.25">
      <c r="B46" s="11">
        <v>70</v>
      </c>
      <c r="C46" s="12">
        <v>-68.031499999999994</v>
      </c>
      <c r="D46" s="13">
        <v>-2999.8134</v>
      </c>
      <c r="E46" s="13">
        <v>-871.21076388888821</v>
      </c>
      <c r="F46" s="14">
        <v>0</v>
      </c>
      <c r="G46" s="15">
        <v>576</v>
      </c>
      <c r="H46" s="21">
        <f t="shared" si="3"/>
        <v>0</v>
      </c>
    </row>
    <row r="47" spans="2:8" x14ac:dyDescent="0.25">
      <c r="B47" s="11">
        <v>80</v>
      </c>
      <c r="C47" s="12">
        <v>1.1369</v>
      </c>
      <c r="D47" s="13">
        <v>-2449.4072999999999</v>
      </c>
      <c r="E47" s="13">
        <v>-796.49719670138904</v>
      </c>
      <c r="F47" s="14">
        <v>1</v>
      </c>
      <c r="G47" s="15">
        <v>575</v>
      </c>
      <c r="H47" s="21">
        <f t="shared" si="3"/>
        <v>1.736111111111111E-3</v>
      </c>
    </row>
    <row r="48" spans="2:8" x14ac:dyDescent="0.25">
      <c r="B48" s="16">
        <v>90</v>
      </c>
      <c r="C48" s="17">
        <v>53.658900000000003</v>
      </c>
      <c r="D48" s="18">
        <v>-2301.3852000000002</v>
      </c>
      <c r="E48" s="18">
        <v>-699.96670694444435</v>
      </c>
      <c r="F48" s="19">
        <v>4</v>
      </c>
      <c r="G48" s="20">
        <v>572</v>
      </c>
      <c r="H48" s="21">
        <f t="shared" si="3"/>
        <v>6.9444444444444441E-3</v>
      </c>
    </row>
    <row r="51" spans="2:8" x14ac:dyDescent="0.25">
      <c r="B51" s="2" t="s">
        <v>48</v>
      </c>
    </row>
    <row r="52" spans="2:8" x14ac:dyDescent="0.25">
      <c r="C52" s="4" t="s">
        <v>40</v>
      </c>
      <c r="D52" s="5" t="s">
        <v>41</v>
      </c>
      <c r="E52" s="5" t="s">
        <v>42</v>
      </c>
      <c r="F52" s="5" t="s">
        <v>43</v>
      </c>
      <c r="G52" s="6" t="s">
        <v>44</v>
      </c>
    </row>
    <row r="53" spans="2:8" x14ac:dyDescent="0.25">
      <c r="B53" s="4">
        <v>0.5</v>
      </c>
      <c r="C53" s="7">
        <v>64.094499999999996</v>
      </c>
      <c r="D53" s="8">
        <v>-4112.6715999999997</v>
      </c>
      <c r="E53" s="8">
        <v>-850.65919225146297</v>
      </c>
      <c r="F53" s="9">
        <v>6</v>
      </c>
      <c r="G53" s="10">
        <v>1362</v>
      </c>
      <c r="H53" s="21">
        <f t="shared" ref="H53:H60" si="4">F53/(F53+G53)</f>
        <v>4.3859649122807015E-3</v>
      </c>
    </row>
    <row r="54" spans="2:8" x14ac:dyDescent="0.25">
      <c r="B54" s="11">
        <v>1</v>
      </c>
      <c r="C54" s="12">
        <v>189.27449999999999</v>
      </c>
      <c r="D54" s="13">
        <v>-4112.1859000000004</v>
      </c>
      <c r="E54" s="13">
        <v>-789.36102909356839</v>
      </c>
      <c r="F54" s="14">
        <v>28</v>
      </c>
      <c r="G54" s="15">
        <v>1340</v>
      </c>
      <c r="H54" s="21">
        <f t="shared" si="4"/>
        <v>2.046783625730994E-2</v>
      </c>
    </row>
    <row r="55" spans="2:8" x14ac:dyDescent="0.25">
      <c r="B55" s="11">
        <v>1.5</v>
      </c>
      <c r="C55" s="12">
        <v>290.29329999999999</v>
      </c>
      <c r="D55" s="13">
        <v>-4001.0248999999999</v>
      </c>
      <c r="E55" s="13">
        <v>-734.75089736842085</v>
      </c>
      <c r="F55" s="14">
        <v>55</v>
      </c>
      <c r="G55" s="15">
        <v>1313</v>
      </c>
      <c r="H55" s="21">
        <f t="shared" si="4"/>
        <v>4.0204678362573097E-2</v>
      </c>
    </row>
    <row r="56" spans="2:8" x14ac:dyDescent="0.25">
      <c r="B56" s="11">
        <v>2</v>
      </c>
      <c r="C56" s="12">
        <v>280.39080000000001</v>
      </c>
      <c r="D56" s="13">
        <v>-3956.9195</v>
      </c>
      <c r="E56" s="13">
        <v>-722.52617675438637</v>
      </c>
      <c r="F56" s="14">
        <v>38</v>
      </c>
      <c r="G56" s="15">
        <v>1330</v>
      </c>
      <c r="H56" s="21">
        <f t="shared" si="4"/>
        <v>2.7777777777777776E-2</v>
      </c>
    </row>
    <row r="57" spans="2:8" x14ac:dyDescent="0.25">
      <c r="B57" s="11">
        <v>2.5</v>
      </c>
      <c r="C57" s="12">
        <v>171.1618</v>
      </c>
      <c r="D57" s="13">
        <v>-3793.6541999999999</v>
      </c>
      <c r="E57" s="13">
        <v>-744.43512997075891</v>
      </c>
      <c r="F57" s="14">
        <v>30</v>
      </c>
      <c r="G57" s="15">
        <v>1338</v>
      </c>
      <c r="H57" s="21">
        <f t="shared" si="4"/>
        <v>2.1929824561403508E-2</v>
      </c>
    </row>
    <row r="58" spans="2:8" x14ac:dyDescent="0.25">
      <c r="B58" s="11">
        <v>3</v>
      </c>
      <c r="C58" s="12">
        <v>139.2038</v>
      </c>
      <c r="D58" s="13">
        <v>-3666.3624</v>
      </c>
      <c r="E58" s="13">
        <v>-769.66487383040942</v>
      </c>
      <c r="F58" s="14">
        <v>22</v>
      </c>
      <c r="G58" s="15">
        <v>1346</v>
      </c>
      <c r="H58" s="21">
        <f t="shared" si="4"/>
        <v>1.6081871345029239E-2</v>
      </c>
    </row>
    <row r="59" spans="2:8" x14ac:dyDescent="0.25">
      <c r="B59" s="11">
        <v>3.5</v>
      </c>
      <c r="C59" s="12">
        <v>260.93759999999997</v>
      </c>
      <c r="D59" s="13">
        <v>-3543.4132</v>
      </c>
      <c r="E59" s="13">
        <v>-774.8012299707591</v>
      </c>
      <c r="F59" s="14">
        <v>31</v>
      </c>
      <c r="G59" s="15">
        <v>1337</v>
      </c>
      <c r="H59" s="21">
        <f t="shared" si="4"/>
        <v>2.2660818713450291E-2</v>
      </c>
    </row>
    <row r="60" spans="2:8" x14ac:dyDescent="0.25">
      <c r="B60" s="16">
        <v>4</v>
      </c>
      <c r="C60" s="17">
        <v>225.6266</v>
      </c>
      <c r="D60" s="18">
        <v>-2979.8044</v>
      </c>
      <c r="E60" s="18">
        <v>-777.78858435672532</v>
      </c>
      <c r="F60" s="19">
        <v>37</v>
      </c>
      <c r="G60" s="20">
        <v>1331</v>
      </c>
      <c r="H60" s="21">
        <f t="shared" si="4"/>
        <v>2.7046783625730993E-2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Results Broker Data</vt:lpstr>
      <vt:lpstr>Results Hist Data</vt:lpstr>
      <vt:lpstr>Results Hist Data 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2020-05-13T07:35:39Z</dcterms:created>
  <dcterms:modified xsi:type="dcterms:W3CDTF">2020-06-02T09:41:12Z</dcterms:modified>
</cp:coreProperties>
</file>