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cboscuracao.sharepoint.com/sites/Publiciteit-Informatie/Gedeelde documenten/Informatie/Population/Tabellen/Bevolkingscijfers 1 jan 2022/"/>
    </mc:Choice>
  </mc:AlternateContent>
  <xr:revisionPtr revIDLastSave="8" documentId="13_ncr:1_{7147A6E5-6946-406D-80D7-CE91BDA1C839}" xr6:coauthVersionLast="47" xr6:coauthVersionMax="47" xr10:uidLastSave="{CA7CD42D-151E-4DE7-9345-1FB84C9B366E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1" l="1"/>
  <c r="H27" i="1"/>
  <c r="F28" i="1"/>
  <c r="I26" i="1"/>
  <c r="I2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H25" i="1"/>
  <c r="H26" i="1"/>
  <c r="H21" i="1"/>
  <c r="H22" i="1"/>
  <c r="H23" i="1"/>
  <c r="H24" i="1"/>
  <c r="H20" i="1"/>
  <c r="H14" i="1"/>
  <c r="F27" i="1"/>
</calcChain>
</file>

<file path=xl/sharedStrings.xml><?xml version="1.0" encoding="utf-8"?>
<sst xmlns="http://schemas.openxmlformats.org/spreadsheetml/2006/main" count="15" uniqueCount="15">
  <si>
    <t>Inhabitants</t>
  </si>
  <si>
    <r>
      <t xml:space="preserve">Sex ratio </t>
    </r>
    <r>
      <rPr>
        <b/>
        <vertAlign val="superscript"/>
        <sz val="10"/>
        <rFont val="Calibri"/>
        <family val="2"/>
        <scheme val="minor"/>
      </rPr>
      <t>1)</t>
    </r>
  </si>
  <si>
    <t>Population growth</t>
  </si>
  <si>
    <t>Total</t>
  </si>
  <si>
    <t>Male</t>
  </si>
  <si>
    <t>Female</t>
  </si>
  <si>
    <t>Absolute</t>
  </si>
  <si>
    <t>%</t>
  </si>
  <si>
    <t>Source: Population and Housing Census 2001 and 2011; Population Registry</t>
  </si>
  <si>
    <t>1) Males per 100 females</t>
  </si>
  <si>
    <r>
      <t>Population of Curaçao, January 1</t>
    </r>
    <r>
      <rPr>
        <b/>
        <vertAlign val="superscript"/>
        <sz val="12"/>
        <color theme="0"/>
        <rFont val="Calibri"/>
        <family val="2"/>
        <scheme val="minor"/>
      </rPr>
      <t>st</t>
    </r>
  </si>
  <si>
    <t>2021*</t>
  </si>
  <si>
    <t>2022*</t>
  </si>
  <si>
    <t>*preliminary figures</t>
  </si>
  <si>
    <t>2023*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</si>
</sst>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1" fontId="0" fillId="0" borderId="0" xfId="0" applyNumberFormat="1"/>
    <xf numFmtId="164" fontId="0" fillId="0" borderId="0" xfId="0" applyNumberFormat="1"/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horizontal="right" wrapText="1"/>
    </xf>
    <xf numFmtId="0" fontId="12" fillId="0" borderId="0" xfId="0" applyFont="1"/>
    <xf numFmtId="164" fontId="9" fillId="0" borderId="0" xfId="0" applyNumberFormat="1" applyFont="1" applyAlignment="1">
      <alignment horizontal="right" wrapText="1"/>
    </xf>
    <xf numFmtId="164" fontId="0" fillId="0" borderId="0" xfId="1" applyNumberFormat="1" applyFont="1" applyFill="1"/>
    <xf numFmtId="0" fontId="9" fillId="2" borderId="0" xfId="0" applyFont="1" applyFill="1" applyAlignment="1">
      <alignment wrapText="1"/>
    </xf>
    <xf numFmtId="0" fontId="3" fillId="0" borderId="0" xfId="0" applyFont="1" applyAlignment="1">
      <alignment horizontal="right" wrapText="1"/>
    </xf>
    <xf numFmtId="0" fontId="8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3" fillId="0" borderId="0" xfId="0" applyNumberFormat="1" applyFont="1" applyAlignment="1">
      <alignment horizontal="right" wrapText="1"/>
    </xf>
    <xf numFmtId="0" fontId="11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J37" sqref="J37"/>
    </sheetView>
  </sheetViews>
  <sheetFormatPr defaultRowHeight="15" x14ac:dyDescent="0.25"/>
  <cols>
    <col min="6" max="6" width="12.7109375" bestFit="1" customWidth="1"/>
    <col min="8" max="8" width="11.140625" bestFit="1" customWidth="1"/>
    <col min="9" max="9" width="8.85546875" customWidth="1"/>
    <col min="11" max="11" width="9.140625" customWidth="1"/>
    <col min="12" max="12" width="12" style="33" bestFit="1" customWidth="1"/>
  </cols>
  <sheetData>
    <row r="1" spans="1:14" ht="18" x14ac:dyDescent="0.25">
      <c r="A1" s="36" t="s">
        <v>10</v>
      </c>
      <c r="B1" s="36"/>
      <c r="C1" s="36"/>
      <c r="D1" s="36"/>
      <c r="E1" s="36"/>
      <c r="F1" s="36"/>
      <c r="G1" s="36"/>
      <c r="H1" s="36"/>
      <c r="L1"/>
    </row>
    <row r="2" spans="1:14" x14ac:dyDescent="0.25">
      <c r="A2" s="1"/>
      <c r="B2" s="2"/>
      <c r="C2" s="2"/>
      <c r="D2" s="2"/>
      <c r="E2" s="2"/>
      <c r="F2" s="3"/>
      <c r="G2" s="3"/>
      <c r="H2" s="2"/>
      <c r="L2" s="4"/>
    </row>
    <row r="3" spans="1:14" x14ac:dyDescent="0.25">
      <c r="A3" s="1"/>
      <c r="B3" s="37" t="s">
        <v>0</v>
      </c>
      <c r="C3" s="37"/>
      <c r="D3" s="37"/>
      <c r="E3" s="2"/>
      <c r="F3" s="38" t="s">
        <v>1</v>
      </c>
      <c r="G3" s="3"/>
      <c r="H3" s="2" t="s">
        <v>2</v>
      </c>
      <c r="L3"/>
    </row>
    <row r="4" spans="1:14" x14ac:dyDescent="0.25">
      <c r="A4" s="4"/>
      <c r="B4" s="2" t="s">
        <v>3</v>
      </c>
      <c r="C4" s="2" t="s">
        <v>4</v>
      </c>
      <c r="D4" s="2" t="s">
        <v>5</v>
      </c>
      <c r="E4" s="5"/>
      <c r="F4" s="38"/>
      <c r="G4" s="3"/>
      <c r="H4" s="2" t="s">
        <v>6</v>
      </c>
      <c r="I4" s="35" t="s">
        <v>7</v>
      </c>
      <c r="L4" s="4"/>
    </row>
    <row r="5" spans="1:14" ht="15.75" x14ac:dyDescent="0.25">
      <c r="A5" s="13"/>
      <c r="B5" s="13"/>
      <c r="C5" s="13"/>
      <c r="D5" s="13"/>
      <c r="E5" s="13"/>
      <c r="F5" s="13"/>
      <c r="G5" s="13"/>
      <c r="H5" s="13"/>
      <c r="L5" s="15"/>
    </row>
    <row r="6" spans="1:14" ht="15.75" x14ac:dyDescent="0.25">
      <c r="A6" s="14">
        <v>2001</v>
      </c>
      <c r="B6" s="15">
        <v>130822</v>
      </c>
      <c r="C6" s="15">
        <v>60643</v>
      </c>
      <c r="D6" s="15">
        <v>70179</v>
      </c>
      <c r="E6" s="13"/>
      <c r="F6" s="16">
        <v>86.4</v>
      </c>
      <c r="G6" s="17"/>
      <c r="H6" s="18">
        <v>-3526</v>
      </c>
      <c r="I6" s="9">
        <f t="shared" ref="I6:I27" si="0">((B7/B6-1)*100)</f>
        <v>-2.6952653223463963</v>
      </c>
      <c r="J6" s="8"/>
      <c r="K6" s="9"/>
      <c r="L6" s="17"/>
    </row>
    <row r="7" spans="1:14" ht="15.75" x14ac:dyDescent="0.25">
      <c r="A7" s="14">
        <v>2002</v>
      </c>
      <c r="B7" s="19">
        <v>127296</v>
      </c>
      <c r="C7" s="19">
        <v>58860</v>
      </c>
      <c r="D7" s="19">
        <v>68436</v>
      </c>
      <c r="E7" s="13"/>
      <c r="F7" s="16">
        <v>86</v>
      </c>
      <c r="G7" s="17"/>
      <c r="H7" s="18">
        <v>3847</v>
      </c>
      <c r="I7" s="9">
        <f t="shared" si="0"/>
        <v>3.0220902463549582</v>
      </c>
      <c r="K7" s="9"/>
      <c r="L7" s="17"/>
    </row>
    <row r="8" spans="1:14" ht="15.75" x14ac:dyDescent="0.25">
      <c r="A8" s="14">
        <v>2003</v>
      </c>
      <c r="B8" s="19">
        <v>131143</v>
      </c>
      <c r="C8" s="19">
        <v>60542</v>
      </c>
      <c r="D8" s="19">
        <v>70601</v>
      </c>
      <c r="E8" s="13"/>
      <c r="F8" s="16">
        <v>85.8</v>
      </c>
      <c r="G8" s="17"/>
      <c r="H8" s="18">
        <v>1512</v>
      </c>
      <c r="I8" s="9">
        <f t="shared" si="0"/>
        <v>1.1529399205447488</v>
      </c>
      <c r="K8" s="9"/>
      <c r="L8" s="17"/>
    </row>
    <row r="9" spans="1:14" ht="15.75" x14ac:dyDescent="0.25">
      <c r="A9" s="14">
        <v>2004</v>
      </c>
      <c r="B9" s="19">
        <v>132655</v>
      </c>
      <c r="C9" s="19">
        <v>60843</v>
      </c>
      <c r="D9" s="19">
        <v>71812</v>
      </c>
      <c r="E9" s="13"/>
      <c r="F9" s="16">
        <v>84.7</v>
      </c>
      <c r="G9" s="17"/>
      <c r="H9" s="18">
        <v>3092</v>
      </c>
      <c r="I9" s="9">
        <f t="shared" si="0"/>
        <v>2.3308582413026357</v>
      </c>
      <c r="K9" s="9"/>
      <c r="L9" s="17"/>
    </row>
    <row r="10" spans="1:14" ht="15.75" x14ac:dyDescent="0.25">
      <c r="A10" s="14">
        <v>2005</v>
      </c>
      <c r="B10" s="19">
        <v>135747</v>
      </c>
      <c r="C10" s="19">
        <v>62222</v>
      </c>
      <c r="D10" s="19">
        <v>73525</v>
      </c>
      <c r="E10" s="13"/>
      <c r="F10" s="16">
        <v>84.6</v>
      </c>
      <c r="G10" s="17"/>
      <c r="H10" s="18">
        <v>3849</v>
      </c>
      <c r="I10" s="9">
        <f t="shared" si="0"/>
        <v>2.8354217772768475</v>
      </c>
      <c r="K10" s="9"/>
      <c r="L10" s="17"/>
    </row>
    <row r="11" spans="1:14" ht="15.75" x14ac:dyDescent="0.25">
      <c r="A11" s="14">
        <v>2006</v>
      </c>
      <c r="B11" s="19">
        <v>139596</v>
      </c>
      <c r="C11" s="19">
        <v>63901</v>
      </c>
      <c r="D11" s="19">
        <v>75695</v>
      </c>
      <c r="E11" s="13"/>
      <c r="F11" s="16">
        <v>84.4</v>
      </c>
      <c r="G11" s="17"/>
      <c r="H11" s="18">
        <v>3306</v>
      </c>
      <c r="I11" s="9">
        <f t="shared" si="0"/>
        <v>2.3682627009369961</v>
      </c>
      <c r="K11" s="9"/>
      <c r="L11" s="17"/>
    </row>
    <row r="12" spans="1:14" ht="15.75" x14ac:dyDescent="0.25">
      <c r="A12" s="14">
        <v>2007</v>
      </c>
      <c r="B12" s="19">
        <v>142902</v>
      </c>
      <c r="C12" s="19">
        <v>65457</v>
      </c>
      <c r="D12" s="19">
        <v>77445</v>
      </c>
      <c r="E12" s="13"/>
      <c r="F12" s="16">
        <v>84.5</v>
      </c>
      <c r="G12" s="17"/>
      <c r="H12" s="18">
        <v>2318</v>
      </c>
      <c r="I12" s="9">
        <f t="shared" si="0"/>
        <v>1.6220906635316501</v>
      </c>
      <c r="K12" s="9"/>
      <c r="L12" s="17"/>
    </row>
    <row r="13" spans="1:14" ht="15.75" x14ac:dyDescent="0.25">
      <c r="A13" s="14">
        <v>2008</v>
      </c>
      <c r="B13" s="19">
        <v>145220</v>
      </c>
      <c r="C13" s="19">
        <v>66447</v>
      </c>
      <c r="D13" s="19">
        <v>78773</v>
      </c>
      <c r="E13" s="13"/>
      <c r="F13" s="16">
        <v>84.4</v>
      </c>
      <c r="G13" s="17"/>
      <c r="H13" s="18">
        <v>1323</v>
      </c>
      <c r="I13" s="9">
        <f t="shared" si="0"/>
        <v>0.91103153835558892</v>
      </c>
      <c r="K13" s="9"/>
      <c r="L13" s="17"/>
    </row>
    <row r="14" spans="1:14" ht="15.75" x14ac:dyDescent="0.25">
      <c r="A14" s="20">
        <v>2009</v>
      </c>
      <c r="B14" s="19">
        <v>146543</v>
      </c>
      <c r="C14" s="19">
        <v>67044</v>
      </c>
      <c r="D14" s="19">
        <v>79499</v>
      </c>
      <c r="E14" s="13"/>
      <c r="F14" s="16">
        <v>84.3</v>
      </c>
      <c r="G14" s="17"/>
      <c r="H14" s="18">
        <f>B14-B13</f>
        <v>1323</v>
      </c>
      <c r="I14" s="9">
        <f t="shared" si="0"/>
        <v>0.39510587336140102</v>
      </c>
      <c r="K14" s="9"/>
      <c r="L14" s="17"/>
    </row>
    <row r="15" spans="1:14" ht="15.75" x14ac:dyDescent="0.25">
      <c r="A15" s="20">
        <v>2010</v>
      </c>
      <c r="B15" s="19">
        <v>147122</v>
      </c>
      <c r="C15" s="19">
        <v>67429</v>
      </c>
      <c r="D15" s="19">
        <v>79693</v>
      </c>
      <c r="E15" s="13"/>
      <c r="F15" s="16">
        <v>84.6</v>
      </c>
      <c r="G15" s="17"/>
      <c r="H15" s="18">
        <v>3162</v>
      </c>
      <c r="I15" s="9">
        <f t="shared" si="0"/>
        <v>2.1492366879188651</v>
      </c>
      <c r="K15" s="9"/>
      <c r="L15" s="17"/>
      <c r="N15" s="8"/>
    </row>
    <row r="16" spans="1:14" ht="15.75" x14ac:dyDescent="0.25">
      <c r="A16" s="20">
        <v>2011</v>
      </c>
      <c r="B16" s="13">
        <v>150284</v>
      </c>
      <c r="C16" s="13">
        <v>68700</v>
      </c>
      <c r="D16" s="13">
        <v>81584</v>
      </c>
      <c r="E16" s="13"/>
      <c r="F16" s="16">
        <v>84.2</v>
      </c>
      <c r="G16" s="17"/>
      <c r="H16" s="18">
        <v>1094</v>
      </c>
      <c r="I16" s="9">
        <f t="shared" si="0"/>
        <v>0.72795507173084584</v>
      </c>
      <c r="K16" s="9"/>
      <c r="L16" s="17"/>
    </row>
    <row r="17" spans="1:13" ht="15.75" x14ac:dyDescent="0.25">
      <c r="A17" s="20">
        <v>2012</v>
      </c>
      <c r="B17" s="13">
        <v>151378</v>
      </c>
      <c r="C17" s="13">
        <v>69120</v>
      </c>
      <c r="D17" s="13">
        <v>82258</v>
      </c>
      <c r="E17" s="13"/>
      <c r="F17" s="16">
        <v>84</v>
      </c>
      <c r="G17" s="17"/>
      <c r="H17" s="18">
        <v>1420</v>
      </c>
      <c r="I17" s="9">
        <f t="shared" si="0"/>
        <v>0.93804912206529867</v>
      </c>
      <c r="K17" s="9"/>
      <c r="L17" s="17"/>
      <c r="M17" s="27"/>
    </row>
    <row r="18" spans="1:13" ht="15.75" x14ac:dyDescent="0.25">
      <c r="A18" s="20">
        <v>2013</v>
      </c>
      <c r="B18" s="13">
        <v>152798</v>
      </c>
      <c r="C18" s="13">
        <v>69860</v>
      </c>
      <c r="D18" s="13">
        <v>82938</v>
      </c>
      <c r="E18" s="13"/>
      <c r="F18" s="16">
        <v>84.2</v>
      </c>
      <c r="G18" s="17"/>
      <c r="H18" s="18">
        <v>2048</v>
      </c>
      <c r="I18" s="9">
        <f t="shared" si="0"/>
        <v>1.3403316797340192</v>
      </c>
      <c r="K18" s="9"/>
      <c r="L18" s="17"/>
    </row>
    <row r="19" spans="1:13" ht="15.75" x14ac:dyDescent="0.25">
      <c r="A19" s="14">
        <v>2014</v>
      </c>
      <c r="B19" s="21">
        <v>154846</v>
      </c>
      <c r="C19" s="22">
        <v>70824</v>
      </c>
      <c r="D19" s="22">
        <v>84022</v>
      </c>
      <c r="E19" s="22"/>
      <c r="F19" s="16">
        <v>84.3</v>
      </c>
      <c r="G19" s="22"/>
      <c r="H19" s="18">
        <v>2125</v>
      </c>
      <c r="I19" s="9">
        <f t="shared" si="0"/>
        <v>1.3723312194050763</v>
      </c>
      <c r="K19" s="9"/>
      <c r="L19" s="17"/>
    </row>
    <row r="20" spans="1:13" ht="15.75" x14ac:dyDescent="0.25">
      <c r="A20" s="20">
        <v>2015</v>
      </c>
      <c r="B20" s="21">
        <v>156971</v>
      </c>
      <c r="C20" s="22">
        <v>71713</v>
      </c>
      <c r="D20" s="22">
        <v>85258</v>
      </c>
      <c r="E20" s="22"/>
      <c r="F20" s="16">
        <v>84.1</v>
      </c>
      <c r="G20" s="22"/>
      <c r="H20" s="24">
        <f>B21-B20</f>
        <v>2018</v>
      </c>
      <c r="I20" s="9">
        <f t="shared" si="0"/>
        <v>1.2855877837307572</v>
      </c>
      <c r="K20" s="9"/>
      <c r="L20" s="17"/>
    </row>
    <row r="21" spans="1:13" ht="15.75" x14ac:dyDescent="0.25">
      <c r="A21" s="20">
        <v>2016</v>
      </c>
      <c r="B21" s="21">
        <v>158989</v>
      </c>
      <c r="C21" s="22">
        <v>72660</v>
      </c>
      <c r="D21" s="22">
        <v>86329</v>
      </c>
      <c r="E21" s="22"/>
      <c r="F21" s="16">
        <v>84.2</v>
      </c>
      <c r="G21" s="22"/>
      <c r="H21" s="24">
        <f t="shared" ref="H21:H27" si="1">B22-B21</f>
        <v>1349</v>
      </c>
      <c r="I21" s="9">
        <f t="shared" si="0"/>
        <v>0.84848637327110676</v>
      </c>
      <c r="K21" s="9"/>
      <c r="L21" s="17"/>
    </row>
    <row r="22" spans="1:13" ht="15.75" x14ac:dyDescent="0.25">
      <c r="A22" s="20">
        <v>2017</v>
      </c>
      <c r="B22" s="21">
        <v>160338</v>
      </c>
      <c r="C22" s="22">
        <v>73320</v>
      </c>
      <c r="D22" s="22">
        <v>87018</v>
      </c>
      <c r="E22" s="22"/>
      <c r="F22" s="16">
        <v>84.3</v>
      </c>
      <c r="G22" s="22"/>
      <c r="H22" s="25">
        <f t="shared" si="1"/>
        <v>-326</v>
      </c>
      <c r="I22" s="9">
        <f t="shared" si="0"/>
        <v>-0.20332048547443415</v>
      </c>
      <c r="K22" s="9"/>
      <c r="L22" s="22"/>
      <c r="M22" s="8"/>
    </row>
    <row r="23" spans="1:13" ht="15.75" x14ac:dyDescent="0.25">
      <c r="A23" s="20">
        <v>2018</v>
      </c>
      <c r="B23" s="21">
        <v>160012</v>
      </c>
      <c r="C23" s="22">
        <v>73172</v>
      </c>
      <c r="D23" s="22">
        <v>86840</v>
      </c>
      <c r="E23" s="22"/>
      <c r="F23" s="16">
        <v>84.260709350529709</v>
      </c>
      <c r="G23" s="22"/>
      <c r="H23" s="24">
        <f t="shared" si="1"/>
        <v>-1353</v>
      </c>
      <c r="I23" s="9">
        <f t="shared" si="0"/>
        <v>-0.84556158288128236</v>
      </c>
      <c r="K23" s="29"/>
      <c r="L23" s="16"/>
    </row>
    <row r="24" spans="1:13" ht="15.75" x14ac:dyDescent="0.25">
      <c r="A24" s="14">
        <v>2019</v>
      </c>
      <c r="B24" s="23">
        <v>158659</v>
      </c>
      <c r="C24" s="23">
        <v>72538</v>
      </c>
      <c r="D24" s="23">
        <v>86121</v>
      </c>
      <c r="E24" s="24"/>
      <c r="F24" s="25">
        <v>84.228004783966753</v>
      </c>
      <c r="G24" s="24"/>
      <c r="H24" s="24">
        <f t="shared" si="1"/>
        <v>-2436</v>
      </c>
      <c r="I24" s="9">
        <f t="shared" si="0"/>
        <v>-1.5353683056114065</v>
      </c>
      <c r="K24" s="9"/>
      <c r="L24" s="28"/>
    </row>
    <row r="25" spans="1:13" ht="15.75" x14ac:dyDescent="0.25">
      <c r="A25" s="20">
        <v>2020</v>
      </c>
      <c r="B25" s="23">
        <v>156223</v>
      </c>
      <c r="C25" s="23">
        <v>71277</v>
      </c>
      <c r="D25" s="23">
        <v>84946</v>
      </c>
      <c r="E25" s="24"/>
      <c r="F25" s="25">
        <v>83.908600758128699</v>
      </c>
      <c r="G25" s="24"/>
      <c r="H25" s="24">
        <f t="shared" si="1"/>
        <v>-2552</v>
      </c>
      <c r="I25" s="9">
        <f t="shared" si="0"/>
        <v>-1.6335622795619065</v>
      </c>
      <c r="L25" s="26"/>
    </row>
    <row r="26" spans="1:13" ht="15.75" x14ac:dyDescent="0.25">
      <c r="A26" s="20" t="s">
        <v>11</v>
      </c>
      <c r="B26" s="21">
        <v>153671</v>
      </c>
      <c r="C26" s="22">
        <v>69914</v>
      </c>
      <c r="D26" s="26">
        <v>83757</v>
      </c>
      <c r="E26" s="26"/>
      <c r="F26" s="26">
        <v>83.5</v>
      </c>
      <c r="G26" s="7"/>
      <c r="H26" s="24">
        <f t="shared" si="1"/>
        <v>-2605</v>
      </c>
      <c r="I26" s="9">
        <f t="shared" si="0"/>
        <v>-1.6951799623871833</v>
      </c>
      <c r="L26" s="34"/>
    </row>
    <row r="27" spans="1:13" ht="15.75" x14ac:dyDescent="0.25">
      <c r="A27" s="20" t="s">
        <v>12</v>
      </c>
      <c r="B27" s="21">
        <v>151066</v>
      </c>
      <c r="C27" s="22">
        <v>68656</v>
      </c>
      <c r="D27" s="26">
        <v>82410</v>
      </c>
      <c r="E27" s="26"/>
      <c r="F27" s="28">
        <f>C27/D27*100</f>
        <v>83.310277878898191</v>
      </c>
      <c r="G27" s="7"/>
      <c r="H27" s="24">
        <f t="shared" si="1"/>
        <v>-2141</v>
      </c>
      <c r="I27" s="9">
        <f t="shared" si="0"/>
        <v>-1.4172613294851311</v>
      </c>
      <c r="L27" s="31"/>
    </row>
    <row r="28" spans="1:13" ht="15.75" x14ac:dyDescent="0.25">
      <c r="A28" s="20" t="s">
        <v>14</v>
      </c>
      <c r="B28" s="21">
        <v>148925</v>
      </c>
      <c r="C28" s="22">
        <v>67613</v>
      </c>
      <c r="D28" s="26">
        <v>81312</v>
      </c>
      <c r="E28" s="26"/>
      <c r="F28" s="28">
        <f>C28/D28*100</f>
        <v>83.152548209366401</v>
      </c>
      <c r="G28" s="7"/>
      <c r="H28" s="24"/>
      <c r="L28" s="31"/>
    </row>
    <row r="29" spans="1:13" ht="15.75" x14ac:dyDescent="0.25">
      <c r="A29" s="10" t="s">
        <v>8</v>
      </c>
      <c r="B29" s="11"/>
      <c r="C29" s="11"/>
      <c r="D29" s="12"/>
      <c r="E29" s="12"/>
      <c r="F29" s="12"/>
      <c r="G29" s="12"/>
      <c r="H29" s="30"/>
      <c r="I29" s="32"/>
    </row>
    <row r="30" spans="1:13" ht="15.75" x14ac:dyDescent="0.25">
      <c r="A30" s="6" t="s">
        <v>9</v>
      </c>
      <c r="B30" s="7"/>
      <c r="C30" s="7"/>
      <c r="H30" s="24"/>
    </row>
    <row r="31" spans="1:13" ht="15.75" x14ac:dyDescent="0.25">
      <c r="H31" s="24"/>
    </row>
    <row r="32" spans="1:13" ht="15.75" x14ac:dyDescent="0.25">
      <c r="A32" t="s">
        <v>13</v>
      </c>
      <c r="H32" s="24"/>
    </row>
  </sheetData>
  <mergeCells count="3">
    <mergeCell ref="A1:H1"/>
    <mergeCell ref="B3:D3"/>
    <mergeCell ref="F3:F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5B2B-3495-4740-9432-662B0E0518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77648b97-b272-47c7-83ac-efd8075b8f9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D3C079B9D6C9409073C32563649159" ma:contentTypeVersion="14" ma:contentTypeDescription="Create a new document." ma:contentTypeScope="" ma:versionID="03961b786ee6d9079b9604aaa80376bb">
  <xsd:schema xmlns:xsd="http://www.w3.org/2001/XMLSchema" xmlns:xs="http://www.w3.org/2001/XMLSchema" xmlns:p="http://schemas.microsoft.com/office/2006/metadata/properties" xmlns:ns1="http://schemas.microsoft.com/sharepoint/v3" xmlns:ns2="77648b97-b272-47c7-83ac-efd8075b8f92" targetNamespace="http://schemas.microsoft.com/office/2006/metadata/properties" ma:root="true" ma:fieldsID="0b2b3b7ff75c5e5fe2ed4cc46db8d124" ns1:_="" ns2:_="">
    <xsd:import namespace="http://schemas.microsoft.com/sharepoint/v3"/>
    <xsd:import namespace="77648b97-b272-47c7-83ac-efd8075b8f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648b97-b272-47c7-83ac-efd8075b8f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7d00842-35a6-4064-8d37-87a4053f15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F9E383-387D-4005-9A04-2C1B40ABD98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6EBB930-4846-4E2A-9253-90B2A0B4B7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C89B6B-1FDB-4AD9-9AE3-00CF301AC0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Harely Martina</dc:creator>
  <cp:lastModifiedBy>Harely Martina</cp:lastModifiedBy>
  <cp:lastPrinted>2018-04-25T18:01:19Z</cp:lastPrinted>
  <dcterms:created xsi:type="dcterms:W3CDTF">2018-04-25T18:00:57Z</dcterms:created>
  <dcterms:modified xsi:type="dcterms:W3CDTF">2023-03-14T19:45:13Z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0x01010078D3C079B9D6C9409073C32563649159</vt:lpwstr>
  </property>
</Properties>
</file>