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 activeTab="2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C6" i="2" l="1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B6" i="2"/>
  <c r="B5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B10" i="2"/>
  <c r="C4" i="2"/>
  <c r="C8" i="2" s="1"/>
  <c r="C9" i="2" s="1"/>
  <c r="D4" i="2"/>
  <c r="D8" i="2" s="1"/>
  <c r="D9" i="2" s="1"/>
  <c r="E4" i="2"/>
  <c r="E8" i="2" s="1"/>
  <c r="E9" i="2" s="1"/>
  <c r="F4" i="2"/>
  <c r="F8" i="2" s="1"/>
  <c r="F9" i="2" s="1"/>
  <c r="G4" i="2"/>
  <c r="G8" i="2" s="1"/>
  <c r="G9" i="2" s="1"/>
  <c r="H4" i="2"/>
  <c r="H8" i="2" s="1"/>
  <c r="H9" i="2" s="1"/>
  <c r="I4" i="2"/>
  <c r="I8" i="2" s="1"/>
  <c r="I9" i="2" s="1"/>
  <c r="J4" i="2"/>
  <c r="J8" i="2" s="1"/>
  <c r="J9" i="2" s="1"/>
  <c r="K4" i="2"/>
  <c r="K8" i="2" s="1"/>
  <c r="K9" i="2" s="1"/>
  <c r="L4" i="2"/>
  <c r="L8" i="2" s="1"/>
  <c r="L9" i="2" s="1"/>
  <c r="M4" i="2"/>
  <c r="M8" i="2" s="1"/>
  <c r="M9" i="2" s="1"/>
  <c r="N4" i="2"/>
  <c r="N8" i="2" s="1"/>
  <c r="N9" i="2" s="1"/>
  <c r="O4" i="2"/>
  <c r="O8" i="2" s="1"/>
  <c r="O9" i="2" s="1"/>
  <c r="P4" i="2"/>
  <c r="P8" i="2" s="1"/>
  <c r="P9" i="2" s="1"/>
  <c r="Q4" i="2"/>
  <c r="Q8" i="2" s="1"/>
  <c r="Q9" i="2" s="1"/>
  <c r="R4" i="2"/>
  <c r="R8" i="2" s="1"/>
  <c r="R9" i="2" s="1"/>
  <c r="S4" i="2"/>
  <c r="S8" i="2" s="1"/>
  <c r="S9" i="2" s="1"/>
  <c r="T4" i="2"/>
  <c r="T8" i="2" s="1"/>
  <c r="T9" i="2" s="1"/>
  <c r="U4" i="2"/>
  <c r="U8" i="2" s="1"/>
  <c r="U9" i="2" s="1"/>
  <c r="B4" i="2"/>
  <c r="B8" i="2" s="1"/>
  <c r="B9" i="2" s="1"/>
</calcChain>
</file>

<file path=xl/sharedStrings.xml><?xml version="1.0" encoding="utf-8"?>
<sst xmlns="http://schemas.openxmlformats.org/spreadsheetml/2006/main" count="96" uniqueCount="56">
  <si>
    <t>Marvell AVASTAR 350N WiFi Drivers for Windows 8/8.1 64-bit</t>
  </si>
  <si>
    <t>Establecer punto a punto forzado a g n Con una conpu es suficiente</t>
  </si>
  <si>
    <t>Nombre de archivo</t>
  </si>
  <si>
    <t>Tiempo  en segundo</t>
  </si>
  <si>
    <t>Data rate / Gb por segundo</t>
  </si>
  <si>
    <t>Promedio General</t>
  </si>
  <si>
    <t>Distancia en metros</t>
  </si>
  <si>
    <t>Correlación de distancia</t>
  </si>
  <si>
    <t>Colección punto  punto forzado</t>
  </si>
  <si>
    <t>Ancho de Banda</t>
  </si>
  <si>
    <t>Tarjeta de red</t>
  </si>
  <si>
    <t>4.84Mb Descarga y 0.41Mb de Subida</t>
  </si>
  <si>
    <t>Deite Como programar en Java</t>
  </si>
  <si>
    <t>Beginning Fedora</t>
  </si>
  <si>
    <t>Illustrated C Sharp</t>
  </si>
  <si>
    <t>Windows Power Shell</t>
  </si>
  <si>
    <t>Pro XML Development</t>
  </si>
  <si>
    <t>The Definitive Guide</t>
  </si>
  <si>
    <t>A guide to MATLAB</t>
  </si>
  <si>
    <t>The Compiler design</t>
  </si>
  <si>
    <t>GPS for Dummies</t>
  </si>
  <si>
    <t>John Wiley and Sons</t>
  </si>
  <si>
    <t>McGrawHill Complete</t>
  </si>
  <si>
    <t>Microsoft Press</t>
  </si>
  <si>
    <t>Oreilly Learning</t>
  </si>
  <si>
    <t>Oxford University</t>
  </si>
  <si>
    <t>Pracmatic Bookshelf</t>
  </si>
  <si>
    <t>Springer Object</t>
  </si>
  <si>
    <t>The MIT Press</t>
  </si>
  <si>
    <t>Wrox Beginning</t>
  </si>
  <si>
    <t>LX0-102</t>
  </si>
  <si>
    <t>17.3 MB</t>
  </si>
  <si>
    <t>PMBOK Guide</t>
  </si>
  <si>
    <t>Qualcomm ar6x5B</t>
  </si>
  <si>
    <t>(10,557,189 bytes)</t>
  </si>
  <si>
    <t>Tamaño  en bytes</t>
  </si>
  <si>
    <t>Archivo</t>
  </si>
  <si>
    <t>Tipo</t>
  </si>
  <si>
    <t>Tamaño en Byte</t>
  </si>
  <si>
    <t>Tiempo en seg.</t>
  </si>
  <si>
    <t>Tamaño sobre tiempo da ancho de banda</t>
  </si>
  <si>
    <t>Se multiplica por 8</t>
  </si>
  <si>
    <t>Sumar todos los tamaños</t>
  </si>
  <si>
    <t>Sumar todos los tiempos</t>
  </si>
  <si>
    <t>Tamaño en el eje de las X</t>
  </si>
  <si>
    <t>Ancho de banda en la Y</t>
  </si>
  <si>
    <t>De menor a mayor</t>
  </si>
  <si>
    <t>Tamaño en bits</t>
  </si>
  <si>
    <t>Ancho de banda en bps</t>
  </si>
  <si>
    <t>Ancho de banda en  Kpbs</t>
  </si>
  <si>
    <t>Ancho de banda en Mbps</t>
  </si>
  <si>
    <t>Tamaño en kb</t>
  </si>
  <si>
    <t>Tamaño en mb</t>
  </si>
  <si>
    <t>.pdf</t>
  </si>
  <si>
    <t>Ancho de banda</t>
  </si>
  <si>
    <t>Tamaño de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</si>
</sst>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A3A3A3"/>
      </top>
      <bottom style="medium">
        <color rgb="FFA3A3A3"/>
      </bottom>
      <diagonal/>
    </border>
    <border>
      <left style="medium">
        <color indexed="64"/>
      </left>
      <right style="medium">
        <color indexed="64"/>
      </right>
      <top style="medium">
        <color rgb="FFA3A3A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3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Hoja2!$B$6:$U$6</c:f>
              <c:numCache>
                <c:formatCode>#,##0</c:formatCode>
                <c:ptCount val="20"/>
                <c:pt idx="0">
                  <c:v>99.042751999999993</c:v>
                </c:pt>
                <c:pt idx="1">
                  <c:v>103.87681600000001</c:v>
                </c:pt>
                <c:pt idx="2">
                  <c:v>172.37855199999998</c:v>
                </c:pt>
                <c:pt idx="3">
                  <c:v>95.323791999999997</c:v>
                </c:pt>
                <c:pt idx="4">
                  <c:v>107.63099199999999</c:v>
                </c:pt>
                <c:pt idx="5">
                  <c:v>101.583688</c:v>
                </c:pt>
                <c:pt idx="6">
                  <c:v>83.07332000000001</c:v>
                </c:pt>
                <c:pt idx="7">
                  <c:v>168.62214399999999</c:v>
                </c:pt>
                <c:pt idx="8">
                  <c:v>147.70696799999999</c:v>
                </c:pt>
                <c:pt idx="9">
                  <c:v>50.339103999999999</c:v>
                </c:pt>
                <c:pt idx="10">
                  <c:v>84.721751999999995</c:v>
                </c:pt>
                <c:pt idx="11">
                  <c:v>111.652512</c:v>
                </c:pt>
                <c:pt idx="12">
                  <c:v>63.925727999999999</c:v>
                </c:pt>
                <c:pt idx="13">
                  <c:v>81.403464000000014</c:v>
                </c:pt>
                <c:pt idx="14">
                  <c:v>93.290952000000004</c:v>
                </c:pt>
                <c:pt idx="15">
                  <c:v>46.755712000000003</c:v>
                </c:pt>
                <c:pt idx="16">
                  <c:v>44.205760000000005</c:v>
                </c:pt>
                <c:pt idx="17">
                  <c:v>71.548895999999999</c:v>
                </c:pt>
                <c:pt idx="18">
                  <c:v>145.31985599999999</c:v>
                </c:pt>
                <c:pt idx="19">
                  <c:v>84.457512000000008</c:v>
                </c:pt>
              </c:numCache>
            </c:numRef>
          </c:xVal>
          <c:yVal>
            <c:numRef>
              <c:f>Hoja2!$B$10:$U$10</c:f>
              <c:numCache>
                <c:formatCode>General</c:formatCode>
                <c:ptCount val="20"/>
                <c:pt idx="0">
                  <c:v>1.9046683076923077</c:v>
                </c:pt>
                <c:pt idx="1">
                  <c:v>2.6635081025641023</c:v>
                </c:pt>
                <c:pt idx="2">
                  <c:v>2.1820069873417722</c:v>
                </c:pt>
                <c:pt idx="3">
                  <c:v>1.8331498461538462</c:v>
                </c:pt>
                <c:pt idx="4">
                  <c:v>1.4350798933333333</c:v>
                </c:pt>
                <c:pt idx="5">
                  <c:v>1.4511955428571428</c:v>
                </c:pt>
                <c:pt idx="6">
                  <c:v>1.6614663999999999</c:v>
                </c:pt>
                <c:pt idx="7">
                  <c:v>1.8529905934065936</c:v>
                </c:pt>
                <c:pt idx="8">
                  <c:v>2.8405186153846156</c:v>
                </c:pt>
                <c:pt idx="9">
                  <c:v>1.9361193846153844</c:v>
                </c:pt>
                <c:pt idx="10">
                  <c:v>1.6612108235294119</c:v>
                </c:pt>
                <c:pt idx="11">
                  <c:v>2.3755853617021279</c:v>
                </c:pt>
                <c:pt idx="12">
                  <c:v>1.8801684705882351</c:v>
                </c:pt>
                <c:pt idx="13">
                  <c:v>1.9381777142857142</c:v>
                </c:pt>
                <c:pt idx="14">
                  <c:v>1.123987373493976</c:v>
                </c:pt>
                <c:pt idx="15">
                  <c:v>2.4608269473684214</c:v>
                </c:pt>
                <c:pt idx="16">
                  <c:v>2.2102879999999998</c:v>
                </c:pt>
                <c:pt idx="17">
                  <c:v>2.8619558399999998</c:v>
                </c:pt>
                <c:pt idx="18">
                  <c:v>3.6329964000000001</c:v>
                </c:pt>
                <c:pt idx="19">
                  <c:v>1.5081698571428572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358272"/>
        <c:axId val="250357880"/>
      </c:scatterChart>
      <c:valAx>
        <c:axId val="25035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0357880"/>
        <c:crosses val="autoZero"/>
        <c:crossBetween val="midCat"/>
      </c:valAx>
      <c:valAx>
        <c:axId val="25035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035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Hoja3!$G$11:$G$30</c:f>
              <c:numCache>
                <c:formatCode>General</c:formatCode>
                <c:ptCount val="20"/>
                <c:pt idx="0">
                  <c:v>44.205760000000005</c:v>
                </c:pt>
                <c:pt idx="1">
                  <c:v>46.755712000000003</c:v>
                </c:pt>
                <c:pt idx="2">
                  <c:v>50.339103999999999</c:v>
                </c:pt>
                <c:pt idx="3">
                  <c:v>63.925727999999999</c:v>
                </c:pt>
                <c:pt idx="4">
                  <c:v>71.548895999999999</c:v>
                </c:pt>
                <c:pt idx="5">
                  <c:v>81.403464000000014</c:v>
                </c:pt>
                <c:pt idx="6">
                  <c:v>83.07332000000001</c:v>
                </c:pt>
                <c:pt idx="7">
                  <c:v>84.457512000000008</c:v>
                </c:pt>
                <c:pt idx="8">
                  <c:v>84.721751999999995</c:v>
                </c:pt>
                <c:pt idx="9">
                  <c:v>93.290952000000004</c:v>
                </c:pt>
                <c:pt idx="10">
                  <c:v>95.323791999999997</c:v>
                </c:pt>
                <c:pt idx="11">
                  <c:v>99.042751999999993</c:v>
                </c:pt>
                <c:pt idx="12">
                  <c:v>101.583688</c:v>
                </c:pt>
                <c:pt idx="13">
                  <c:v>103.87681600000001</c:v>
                </c:pt>
                <c:pt idx="14">
                  <c:v>107.63099199999999</c:v>
                </c:pt>
                <c:pt idx="15">
                  <c:v>111.652512</c:v>
                </c:pt>
                <c:pt idx="16">
                  <c:v>145.31985599999999</c:v>
                </c:pt>
                <c:pt idx="17">
                  <c:v>147.70696799999999</c:v>
                </c:pt>
                <c:pt idx="18">
                  <c:v>168.62214399999999</c:v>
                </c:pt>
                <c:pt idx="19">
                  <c:v>172.37855199999998</c:v>
                </c:pt>
              </c:numCache>
            </c:numRef>
          </c:cat>
          <c:val>
            <c:numRef>
              <c:f>Hoja3!$H$11:$H$30</c:f>
              <c:numCache>
                <c:formatCode>General</c:formatCode>
                <c:ptCount val="20"/>
                <c:pt idx="0">
                  <c:v>2.2102879999999998</c:v>
                </c:pt>
                <c:pt idx="1">
                  <c:v>2.4608269473684214</c:v>
                </c:pt>
                <c:pt idx="2">
                  <c:v>1.9361193846153844</c:v>
                </c:pt>
                <c:pt idx="3">
                  <c:v>1.8801684705882351</c:v>
                </c:pt>
                <c:pt idx="4">
                  <c:v>2.8619558399999998</c:v>
                </c:pt>
                <c:pt idx="5">
                  <c:v>1.9381777142857142</c:v>
                </c:pt>
                <c:pt idx="6">
                  <c:v>1.6614663999999999</c:v>
                </c:pt>
                <c:pt idx="7">
                  <c:v>1.5081698571428572</c:v>
                </c:pt>
                <c:pt idx="8">
                  <c:v>1.6612108235294119</c:v>
                </c:pt>
                <c:pt idx="9">
                  <c:v>1.123987373493976</c:v>
                </c:pt>
                <c:pt idx="10">
                  <c:v>1.8331498461538462</c:v>
                </c:pt>
                <c:pt idx="11">
                  <c:v>1.9046683076923077</c:v>
                </c:pt>
                <c:pt idx="12">
                  <c:v>1.4511955428571428</c:v>
                </c:pt>
                <c:pt idx="13">
                  <c:v>2.6635081025641023</c:v>
                </c:pt>
                <c:pt idx="14">
                  <c:v>1.4350798933333333</c:v>
                </c:pt>
                <c:pt idx="15">
                  <c:v>2.3755853617021279</c:v>
                </c:pt>
                <c:pt idx="16">
                  <c:v>3.6329964000000001</c:v>
                </c:pt>
                <c:pt idx="17">
                  <c:v>2.8405186153846156</c:v>
                </c:pt>
                <c:pt idx="18">
                  <c:v>1.8529905934065936</c:v>
                </c:pt>
                <c:pt idx="19">
                  <c:v>2.1820069873417722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1734544"/>
        <c:axId val="248995672"/>
      </c:barChart>
      <c:catAx>
        <c:axId val="25173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48995672"/>
        <c:crosses val="autoZero"/>
        <c:auto val="1"/>
        <c:lblAlgn val="ctr"/>
        <c:lblOffset val="100"/>
        <c:noMultiLvlLbl val="0"/>
      </c:catAx>
      <c:valAx>
        <c:axId val="24899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173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Hoja3!$G$11:$G$30</c:f>
              <c:numCache>
                <c:formatCode>General</c:formatCode>
                <c:ptCount val="20"/>
                <c:pt idx="0">
                  <c:v>44.205760000000005</c:v>
                </c:pt>
                <c:pt idx="1">
                  <c:v>46.755712000000003</c:v>
                </c:pt>
                <c:pt idx="2">
                  <c:v>50.339103999999999</c:v>
                </c:pt>
                <c:pt idx="3">
                  <c:v>63.925727999999999</c:v>
                </c:pt>
                <c:pt idx="4">
                  <c:v>71.548895999999999</c:v>
                </c:pt>
                <c:pt idx="5">
                  <c:v>81.403464000000014</c:v>
                </c:pt>
                <c:pt idx="6">
                  <c:v>83.07332000000001</c:v>
                </c:pt>
                <c:pt idx="7">
                  <c:v>84.457512000000008</c:v>
                </c:pt>
                <c:pt idx="8">
                  <c:v>84.721751999999995</c:v>
                </c:pt>
                <c:pt idx="9">
                  <c:v>93.290952000000004</c:v>
                </c:pt>
                <c:pt idx="10">
                  <c:v>95.323791999999997</c:v>
                </c:pt>
                <c:pt idx="11">
                  <c:v>99.042751999999993</c:v>
                </c:pt>
                <c:pt idx="12">
                  <c:v>101.583688</c:v>
                </c:pt>
                <c:pt idx="13">
                  <c:v>103.87681600000001</c:v>
                </c:pt>
                <c:pt idx="14">
                  <c:v>107.63099199999999</c:v>
                </c:pt>
                <c:pt idx="15">
                  <c:v>111.652512</c:v>
                </c:pt>
                <c:pt idx="16">
                  <c:v>145.31985599999999</c:v>
                </c:pt>
                <c:pt idx="17">
                  <c:v>147.70696799999999</c:v>
                </c:pt>
                <c:pt idx="18">
                  <c:v>168.62214399999999</c:v>
                </c:pt>
                <c:pt idx="19">
                  <c:v>172.37855199999998</c:v>
                </c:pt>
              </c:numCache>
            </c:numRef>
          </c:cat>
          <c:val>
            <c:numRef>
              <c:f>Hoja3!$H$11:$H$30</c:f>
              <c:numCache>
                <c:formatCode>General</c:formatCode>
                <c:ptCount val="20"/>
                <c:pt idx="0">
                  <c:v>2.2102879999999998</c:v>
                </c:pt>
                <c:pt idx="1">
                  <c:v>2.4608269473684214</c:v>
                </c:pt>
                <c:pt idx="2">
                  <c:v>1.9361193846153844</c:v>
                </c:pt>
                <c:pt idx="3">
                  <c:v>1.8801684705882351</c:v>
                </c:pt>
                <c:pt idx="4">
                  <c:v>2.8619558399999998</c:v>
                </c:pt>
                <c:pt idx="5">
                  <c:v>1.9381777142857142</c:v>
                </c:pt>
                <c:pt idx="6">
                  <c:v>1.6614663999999999</c:v>
                </c:pt>
                <c:pt idx="7">
                  <c:v>1.5081698571428572</c:v>
                </c:pt>
                <c:pt idx="8">
                  <c:v>1.6612108235294119</c:v>
                </c:pt>
                <c:pt idx="9">
                  <c:v>1.123987373493976</c:v>
                </c:pt>
                <c:pt idx="10">
                  <c:v>1.8331498461538462</c:v>
                </c:pt>
                <c:pt idx="11">
                  <c:v>1.9046683076923077</c:v>
                </c:pt>
                <c:pt idx="12">
                  <c:v>1.4511955428571428</c:v>
                </c:pt>
                <c:pt idx="13">
                  <c:v>2.6635081025641023</c:v>
                </c:pt>
                <c:pt idx="14">
                  <c:v>1.4350798933333333</c:v>
                </c:pt>
                <c:pt idx="15">
                  <c:v>2.3755853617021279</c:v>
                </c:pt>
                <c:pt idx="16">
                  <c:v>3.6329964000000001</c:v>
                </c:pt>
                <c:pt idx="17">
                  <c:v>2.8405186153846156</c:v>
                </c:pt>
                <c:pt idx="18">
                  <c:v>1.8529905934065936</c:v>
                </c:pt>
                <c:pt idx="19">
                  <c:v>2.1820069873417722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5011968"/>
        <c:axId val="295012360"/>
      </c:lineChart>
      <c:catAx>
        <c:axId val="295011968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95012360"/>
        <c:crosses val="autoZero"/>
        <c:auto val="1"/>
        <c:lblAlgn val="ctr"/>
        <c:lblOffset val="100"/>
        <c:noMultiLvlLbl val="0"/>
      </c:catAx>
      <c:valAx>
        <c:axId val="29501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9501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10</xdr:row>
      <xdr:rowOff>214312</xdr:rowOff>
    </xdr:from>
    <xdr:to>
      <xdr:col>8</xdr:col>
      <xdr:colOff>561975</xdr:colOff>
      <xdr:row>18</xdr:row>
      <xdr:rowOff>61912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157162</xdr:colOff>
      <xdr:row>29</xdr:row>
      <xdr:rowOff>61912</xdr:rowOff>
    </xdr:from>
    <xdr:to>
      <xdr:col>17</xdr:col>
      <xdr:colOff>80962</xdr:colOff>
      <xdr:row>43</xdr:row>
      <xdr:rowOff>138112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557212</xdr:colOff>
      <xdr:row>10</xdr:row>
      <xdr:rowOff>100012</xdr:rowOff>
    </xdr:from>
    <xdr:to>
      <xdr:col>16</xdr:col>
      <xdr:colOff>481012</xdr:colOff>
      <xdr:row>24</xdr:row>
      <xdr:rowOff>176212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6" workbookViewId="0">
      <selection activeCell="B25" sqref="B25"/>
    </sheetView>
  </sheetViews>
  <sheetFormatPr baseColWidth="10" defaultColWidth="8.7109375" defaultRowHeight="15" x14ac:dyDescent="0.25"/>
  <cols>
    <col min="1" max="1" width="16.5703125" customWidth="1"/>
    <col min="2" max="2" width="16.140625" customWidth="1"/>
    <col min="4" max="4" width="12.85546875" customWidth="1"/>
    <col min="5" max="5" width="11" customWidth="1"/>
    <col min="6" max="6" width="14.85546875" customWidth="1"/>
    <col min="7" max="7" width="17.42578125" customWidth="1"/>
    <col min="8" max="8" width="17.28515625" customWidth="1"/>
    <col min="9" max="9" width="18.140625" customWidth="1"/>
    <col min="10" max="10" width="19.7109375" customWidth="1"/>
  </cols>
  <sheetData>
    <row r="1" spans="1:10" x14ac:dyDescent="0.25">
      <c r="A1" s="1" t="s">
        <v>0</v>
      </c>
    </row>
    <row r="2" spans="1:10" x14ac:dyDescent="0.25">
      <c r="A2" s="1"/>
    </row>
    <row r="3" spans="1:10" ht="15.75" thickBot="1" x14ac:dyDescent="0.3">
      <c r="A3" s="1" t="s">
        <v>1</v>
      </c>
    </row>
    <row r="4" spans="1:10" ht="45.75" thickBot="1" x14ac:dyDescent="0.3">
      <c r="A4" s="2" t="s">
        <v>2</v>
      </c>
      <c r="B4" s="2" t="s">
        <v>35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ht="60.75" thickBot="1" x14ac:dyDescent="0.3">
      <c r="A5" s="2"/>
      <c r="B5" s="2"/>
      <c r="C5" s="2"/>
      <c r="D5" s="2"/>
      <c r="E5" s="2">
        <v>50.15</v>
      </c>
      <c r="F5" s="2">
        <v>3</v>
      </c>
      <c r="G5" s="2"/>
      <c r="H5" s="2" t="s">
        <v>33</v>
      </c>
      <c r="I5" s="2" t="s">
        <v>11</v>
      </c>
      <c r="J5" s="2" t="s">
        <v>0</v>
      </c>
    </row>
    <row r="6" spans="1:10" ht="45.75" thickBot="1" x14ac:dyDescent="0.3">
      <c r="A6" s="2" t="s">
        <v>12</v>
      </c>
      <c r="B6" s="2">
        <v>11.8</v>
      </c>
      <c r="C6" s="2">
        <v>52</v>
      </c>
      <c r="D6" s="2">
        <v>9.4399999999999998E-2</v>
      </c>
      <c r="E6" s="2"/>
      <c r="F6" s="2"/>
      <c r="G6" s="2"/>
      <c r="H6" s="2"/>
      <c r="I6" s="2"/>
      <c r="J6" s="2"/>
    </row>
    <row r="7" spans="1:10" ht="15.75" thickBot="1" x14ac:dyDescent="0.3">
      <c r="A7" s="2" t="s">
        <v>13</v>
      </c>
      <c r="B7" s="2">
        <v>12.3</v>
      </c>
      <c r="C7" s="2">
        <v>39</v>
      </c>
      <c r="D7" s="2">
        <v>9.8400000000000001E-2</v>
      </c>
      <c r="E7" s="2"/>
      <c r="F7" s="2"/>
      <c r="G7" s="2"/>
      <c r="H7" s="2"/>
      <c r="I7" s="2"/>
      <c r="J7" s="2"/>
    </row>
    <row r="8" spans="1:10" ht="30.75" thickBot="1" x14ac:dyDescent="0.3">
      <c r="A8" s="2" t="s">
        <v>14</v>
      </c>
      <c r="B8" s="2">
        <v>20.8</v>
      </c>
      <c r="C8" s="2">
        <v>79</v>
      </c>
      <c r="D8" s="2">
        <v>0.16639999999999999</v>
      </c>
      <c r="E8" s="2"/>
      <c r="F8" s="2"/>
      <c r="G8" s="2"/>
      <c r="H8" s="2"/>
      <c r="I8" s="2"/>
      <c r="J8" s="2"/>
    </row>
    <row r="9" spans="1:10" ht="30.75" thickBot="1" x14ac:dyDescent="0.3">
      <c r="A9" s="2" t="s">
        <v>15</v>
      </c>
      <c r="B9" s="2">
        <v>11.3</v>
      </c>
      <c r="C9" s="2">
        <v>52</v>
      </c>
      <c r="D9" s="2">
        <v>9.0399999999999994E-2</v>
      </c>
      <c r="E9" s="2"/>
      <c r="F9" s="2"/>
      <c r="G9" s="2"/>
      <c r="H9" s="2"/>
      <c r="I9" s="2"/>
      <c r="J9" s="2"/>
    </row>
    <row r="10" spans="1:10" ht="30.75" thickBot="1" x14ac:dyDescent="0.3">
      <c r="A10" s="2" t="s">
        <v>16</v>
      </c>
      <c r="B10" s="2">
        <v>12.8</v>
      </c>
      <c r="C10" s="2">
        <v>75</v>
      </c>
      <c r="D10" s="2">
        <v>0.1024</v>
      </c>
      <c r="E10" s="2"/>
      <c r="F10" s="2"/>
      <c r="G10" s="2"/>
      <c r="H10" s="2"/>
      <c r="I10" s="2"/>
      <c r="J10" s="2"/>
    </row>
    <row r="11" spans="1:10" ht="30.75" thickBot="1" x14ac:dyDescent="0.3">
      <c r="A11" s="2" t="s">
        <v>17</v>
      </c>
      <c r="B11" s="2">
        <v>12.1</v>
      </c>
      <c r="C11" s="2">
        <v>70</v>
      </c>
      <c r="D11" s="2">
        <v>9.6799999999999997E-2</v>
      </c>
      <c r="E11" s="2"/>
      <c r="F11" s="2"/>
      <c r="G11" s="2"/>
      <c r="H11" s="2"/>
      <c r="I11" s="2"/>
      <c r="J11" s="2"/>
    </row>
    <row r="12" spans="1:10" ht="30.75" thickBot="1" x14ac:dyDescent="0.3">
      <c r="A12" s="2" t="s">
        <v>18</v>
      </c>
      <c r="B12" s="2">
        <v>9.9</v>
      </c>
      <c r="C12" s="2">
        <v>50</v>
      </c>
      <c r="D12" s="2">
        <v>7.9200000000000007E-2</v>
      </c>
      <c r="E12" s="2"/>
      <c r="F12" s="2"/>
      <c r="G12" s="2"/>
      <c r="H12" s="2"/>
      <c r="I12" s="2"/>
      <c r="J12" s="2"/>
    </row>
    <row r="13" spans="1:10" ht="30.75" thickBot="1" x14ac:dyDescent="0.3">
      <c r="A13" s="2" t="s">
        <v>19</v>
      </c>
      <c r="B13" s="2">
        <v>20.100000000000001</v>
      </c>
      <c r="C13" s="2">
        <v>91</v>
      </c>
      <c r="D13" s="2">
        <v>0.16008</v>
      </c>
      <c r="E13" s="2"/>
      <c r="F13" s="2"/>
      <c r="G13" s="2"/>
      <c r="H13" s="2"/>
      <c r="I13" s="2"/>
      <c r="J13" s="2"/>
    </row>
    <row r="14" spans="1:10" ht="15.75" thickBot="1" x14ac:dyDescent="0.3">
      <c r="A14" s="2" t="s">
        <v>20</v>
      </c>
      <c r="B14" s="2">
        <v>17.600000000000001</v>
      </c>
      <c r="C14" s="2">
        <v>52</v>
      </c>
      <c r="D14" s="2">
        <v>0.14080000000000001</v>
      </c>
      <c r="E14" s="2"/>
      <c r="F14" s="2"/>
      <c r="G14" s="2"/>
      <c r="H14" s="2"/>
      <c r="I14" s="2"/>
      <c r="J14" s="2"/>
    </row>
    <row r="15" spans="1:10" ht="30.75" thickBot="1" x14ac:dyDescent="0.3">
      <c r="A15" s="2" t="s">
        <v>21</v>
      </c>
      <c r="B15" s="2">
        <v>6</v>
      </c>
      <c r="C15" s="2">
        <v>26</v>
      </c>
      <c r="D15" s="2">
        <v>4.8000000000000001E-2</v>
      </c>
      <c r="E15" s="2"/>
      <c r="F15" s="2"/>
      <c r="G15" s="2"/>
      <c r="H15" s="2"/>
      <c r="I15" s="2"/>
      <c r="J15" s="2"/>
    </row>
    <row r="16" spans="1:10" ht="30.75" thickBot="1" x14ac:dyDescent="0.3">
      <c r="A16" s="2" t="s">
        <v>22</v>
      </c>
      <c r="B16" s="2">
        <v>10</v>
      </c>
      <c r="C16" s="2">
        <v>51</v>
      </c>
      <c r="D16" s="2">
        <v>0.08</v>
      </c>
      <c r="E16" s="2"/>
      <c r="F16" s="2"/>
      <c r="G16" s="2"/>
      <c r="H16" s="2"/>
      <c r="I16" s="2"/>
      <c r="J16" s="2"/>
    </row>
    <row r="17" spans="1:10" ht="15.75" thickBot="1" x14ac:dyDescent="0.3">
      <c r="A17" s="2" t="s">
        <v>23</v>
      </c>
      <c r="B17" s="2">
        <v>13.3</v>
      </c>
      <c r="C17" s="2">
        <v>47</v>
      </c>
      <c r="D17" s="2">
        <v>0.10639999999999999</v>
      </c>
      <c r="E17" s="2"/>
      <c r="F17" s="2"/>
      <c r="G17" s="2"/>
      <c r="H17" s="2"/>
      <c r="I17" s="2"/>
      <c r="J17" s="2"/>
    </row>
    <row r="18" spans="1:10" ht="15.75" thickBot="1" x14ac:dyDescent="0.3">
      <c r="A18" s="2" t="s">
        <v>24</v>
      </c>
      <c r="B18" s="2">
        <v>7.62</v>
      </c>
      <c r="C18" s="2">
        <v>34</v>
      </c>
      <c r="D18" s="2">
        <v>6.096E-2</v>
      </c>
      <c r="E18" s="2"/>
      <c r="F18" s="2"/>
      <c r="G18" s="2"/>
      <c r="H18" s="2"/>
      <c r="I18" s="2"/>
      <c r="J18" s="2"/>
    </row>
    <row r="19" spans="1:10" ht="30.75" thickBot="1" x14ac:dyDescent="0.3">
      <c r="A19" s="2" t="s">
        <v>25</v>
      </c>
      <c r="B19" s="2">
        <v>9.6999999999999993</v>
      </c>
      <c r="C19" s="2">
        <v>42</v>
      </c>
      <c r="D19" s="2">
        <v>7.7599999999999905E-2</v>
      </c>
      <c r="E19" s="2"/>
      <c r="F19" s="2"/>
      <c r="G19" s="2"/>
      <c r="H19" s="2"/>
      <c r="I19" s="2"/>
      <c r="J19" s="2"/>
    </row>
    <row r="20" spans="1:10" ht="30.75" thickBot="1" x14ac:dyDescent="0.3">
      <c r="A20" s="2" t="s">
        <v>26</v>
      </c>
      <c r="B20" s="2">
        <v>11.1</v>
      </c>
      <c r="C20" s="2">
        <v>83</v>
      </c>
      <c r="D20" s="2">
        <v>8.8800000000000004E-2</v>
      </c>
      <c r="E20" s="2"/>
      <c r="F20" s="2"/>
      <c r="G20" s="2"/>
      <c r="H20" s="2"/>
      <c r="I20" s="2"/>
      <c r="J20" s="2"/>
    </row>
    <row r="21" spans="1:10" ht="15.75" thickBot="1" x14ac:dyDescent="0.3">
      <c r="A21" s="2" t="s">
        <v>27</v>
      </c>
      <c r="B21" s="2">
        <v>5.57</v>
      </c>
      <c r="C21" s="2">
        <v>19</v>
      </c>
      <c r="D21" s="2">
        <v>4.4560000000000002E-2</v>
      </c>
      <c r="E21" s="2"/>
      <c r="F21" s="2"/>
      <c r="G21" s="2"/>
      <c r="H21" s="2"/>
      <c r="I21" s="2"/>
      <c r="J21" s="2"/>
    </row>
    <row r="22" spans="1:10" ht="15.75" thickBot="1" x14ac:dyDescent="0.3">
      <c r="A22" s="2" t="s">
        <v>28</v>
      </c>
      <c r="B22" s="2">
        <v>5.26</v>
      </c>
      <c r="C22" s="2">
        <v>20</v>
      </c>
      <c r="D22" s="2">
        <v>4.2079999999999999E-2</v>
      </c>
      <c r="E22" s="2"/>
      <c r="F22" s="2"/>
      <c r="G22" s="2"/>
      <c r="H22" s="2"/>
      <c r="I22" s="2"/>
      <c r="J22" s="2"/>
    </row>
    <row r="23" spans="1:10" ht="15.75" thickBot="1" x14ac:dyDescent="0.3">
      <c r="A23" s="2" t="s">
        <v>29</v>
      </c>
      <c r="B23" s="2">
        <v>8.52</v>
      </c>
      <c r="C23" s="2">
        <v>25</v>
      </c>
      <c r="D23" s="2">
        <v>4.2079999999999999E-2</v>
      </c>
      <c r="E23" s="2"/>
      <c r="F23" s="2"/>
      <c r="G23" s="2"/>
      <c r="H23" s="2"/>
      <c r="I23" s="2"/>
      <c r="J23" s="2"/>
    </row>
    <row r="24" spans="1:10" ht="15.75" thickBot="1" x14ac:dyDescent="0.3">
      <c r="A24" s="2" t="s">
        <v>30</v>
      </c>
      <c r="B24" s="2" t="s">
        <v>31</v>
      </c>
      <c r="C24" s="2">
        <v>40</v>
      </c>
      <c r="D24" s="2">
        <v>0.1384</v>
      </c>
      <c r="E24" s="2"/>
      <c r="F24" s="2"/>
      <c r="G24" s="2"/>
      <c r="H24" s="2"/>
      <c r="I24" s="2"/>
      <c r="J24" s="2"/>
    </row>
    <row r="25" spans="1:10" ht="15.75" thickBot="1" x14ac:dyDescent="0.3">
      <c r="A25" s="2" t="s">
        <v>32</v>
      </c>
      <c r="B25" t="s">
        <v>34</v>
      </c>
      <c r="C25" s="2">
        <v>56</v>
      </c>
      <c r="D25" s="2">
        <v>0.08</v>
      </c>
      <c r="E25" s="2"/>
      <c r="F25" s="2"/>
      <c r="G25" s="2"/>
      <c r="H25" s="2"/>
      <c r="I25" s="2"/>
      <c r="J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M1" zoomScale="96" zoomScaleNormal="96" workbookViewId="0">
      <selection activeCell="B10" sqref="B10:U10"/>
    </sheetView>
  </sheetViews>
  <sheetFormatPr baseColWidth="10" defaultColWidth="8.7109375" defaultRowHeight="15" x14ac:dyDescent="0.25"/>
  <cols>
    <col min="1" max="1" width="15.140625" customWidth="1"/>
    <col min="2" max="5" width="15.42578125" customWidth="1"/>
    <col min="6" max="7" width="17" customWidth="1"/>
    <col min="8" max="8" width="16.28515625" customWidth="1"/>
    <col min="9" max="9" width="17.42578125" customWidth="1"/>
    <col min="10" max="10" width="16.28515625" customWidth="1"/>
    <col min="11" max="11" width="15.85546875" customWidth="1"/>
    <col min="12" max="12" width="15.42578125" bestFit="1" customWidth="1"/>
    <col min="13" max="13" width="16.28515625" bestFit="1" customWidth="1"/>
    <col min="14" max="14" width="15.140625" bestFit="1" customWidth="1"/>
    <col min="15" max="15" width="16.28515625" bestFit="1" customWidth="1"/>
    <col min="16" max="16" width="15.42578125" bestFit="1" customWidth="1"/>
    <col min="17" max="17" width="15.140625" bestFit="1" customWidth="1"/>
    <col min="18" max="18" width="16.42578125" bestFit="1" customWidth="1"/>
    <col min="19" max="19" width="15.85546875" bestFit="1" customWidth="1"/>
    <col min="20" max="20" width="17" bestFit="1" customWidth="1"/>
    <col min="21" max="21" width="17" customWidth="1"/>
  </cols>
  <sheetData>
    <row r="1" spans="1:21" ht="45.75" thickBot="1" x14ac:dyDescent="0.3">
      <c r="A1" s="6" t="s">
        <v>36</v>
      </c>
      <c r="B1" s="13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10" t="s">
        <v>28</v>
      </c>
      <c r="S1" s="10" t="s">
        <v>29</v>
      </c>
      <c r="T1" s="10" t="s">
        <v>30</v>
      </c>
      <c r="U1" s="10" t="s">
        <v>32</v>
      </c>
    </row>
    <row r="2" spans="1:21" ht="15.75" thickBot="1" x14ac:dyDescent="0.3">
      <c r="A2" s="7" t="s">
        <v>37</v>
      </c>
      <c r="B2" s="14" t="s">
        <v>53</v>
      </c>
      <c r="C2" s="11" t="s">
        <v>53</v>
      </c>
      <c r="D2" s="11" t="s">
        <v>53</v>
      </c>
      <c r="E2" s="11" t="s">
        <v>53</v>
      </c>
      <c r="F2" s="11" t="s">
        <v>53</v>
      </c>
      <c r="G2" s="11" t="s">
        <v>53</v>
      </c>
      <c r="H2" s="11" t="s">
        <v>53</v>
      </c>
      <c r="I2" s="11" t="s">
        <v>53</v>
      </c>
      <c r="J2" s="11" t="s">
        <v>53</v>
      </c>
      <c r="K2" s="11" t="s">
        <v>53</v>
      </c>
      <c r="L2" s="11" t="s">
        <v>53</v>
      </c>
      <c r="M2" s="11" t="s">
        <v>53</v>
      </c>
      <c r="N2" s="11" t="s">
        <v>53</v>
      </c>
      <c r="O2" s="11" t="s">
        <v>53</v>
      </c>
      <c r="P2" s="11" t="s">
        <v>53</v>
      </c>
      <c r="Q2" s="11" t="s">
        <v>53</v>
      </c>
      <c r="R2" s="11" t="s">
        <v>53</v>
      </c>
      <c r="S2" s="11" t="s">
        <v>53</v>
      </c>
      <c r="T2" s="11" t="s">
        <v>53</v>
      </c>
      <c r="U2" s="11" t="s">
        <v>53</v>
      </c>
    </row>
    <row r="3" spans="1:21" ht="15.75" thickBot="1" x14ac:dyDescent="0.3">
      <c r="A3" s="8" t="s">
        <v>38</v>
      </c>
      <c r="B3" s="15">
        <v>12380344</v>
      </c>
      <c r="C3" s="12">
        <v>12984602</v>
      </c>
      <c r="D3" s="12">
        <v>21547319</v>
      </c>
      <c r="E3" s="12">
        <v>11915474</v>
      </c>
      <c r="F3" s="12">
        <v>13453874</v>
      </c>
      <c r="G3" s="12">
        <v>12697961</v>
      </c>
      <c r="H3" s="12">
        <v>10384165</v>
      </c>
      <c r="I3" s="12">
        <v>21077768</v>
      </c>
      <c r="J3" s="12">
        <v>18463371</v>
      </c>
      <c r="K3" s="12">
        <v>6292388</v>
      </c>
      <c r="L3" s="12">
        <v>10590219</v>
      </c>
      <c r="M3" s="12">
        <v>13956564</v>
      </c>
      <c r="N3" s="12">
        <v>7990716</v>
      </c>
      <c r="O3" s="12">
        <v>10175433</v>
      </c>
      <c r="P3" s="12">
        <v>11661369</v>
      </c>
      <c r="Q3" s="12">
        <v>5844464</v>
      </c>
      <c r="R3" s="12">
        <v>5525720</v>
      </c>
      <c r="S3" s="12">
        <v>8943612</v>
      </c>
      <c r="T3" s="12">
        <v>18164982</v>
      </c>
      <c r="U3" s="12">
        <v>10557189</v>
      </c>
    </row>
    <row r="4" spans="1:21" ht="15.75" thickBot="1" x14ac:dyDescent="0.3">
      <c r="A4" s="8" t="s">
        <v>47</v>
      </c>
      <c r="B4" s="15">
        <f xml:space="preserve"> B3*8</f>
        <v>99042752</v>
      </c>
      <c r="C4" s="12">
        <f t="shared" ref="C4:U4" si="0" xml:space="preserve"> C3*8</f>
        <v>103876816</v>
      </c>
      <c r="D4" s="12">
        <f t="shared" si="0"/>
        <v>172378552</v>
      </c>
      <c r="E4" s="12">
        <f t="shared" si="0"/>
        <v>95323792</v>
      </c>
      <c r="F4" s="12">
        <f t="shared" si="0"/>
        <v>107630992</v>
      </c>
      <c r="G4" s="12">
        <f t="shared" si="0"/>
        <v>101583688</v>
      </c>
      <c r="H4" s="12">
        <f t="shared" si="0"/>
        <v>83073320</v>
      </c>
      <c r="I4" s="12">
        <f t="shared" si="0"/>
        <v>168622144</v>
      </c>
      <c r="J4" s="12">
        <f t="shared" si="0"/>
        <v>147706968</v>
      </c>
      <c r="K4" s="12">
        <f t="shared" si="0"/>
        <v>50339104</v>
      </c>
      <c r="L4" s="12">
        <f t="shared" si="0"/>
        <v>84721752</v>
      </c>
      <c r="M4" s="12">
        <f t="shared" si="0"/>
        <v>111652512</v>
      </c>
      <c r="N4" s="12">
        <f t="shared" si="0"/>
        <v>63925728</v>
      </c>
      <c r="O4" s="12">
        <f t="shared" si="0"/>
        <v>81403464</v>
      </c>
      <c r="P4" s="12">
        <f t="shared" si="0"/>
        <v>93290952</v>
      </c>
      <c r="Q4" s="12">
        <f t="shared" si="0"/>
        <v>46755712</v>
      </c>
      <c r="R4" s="12">
        <f t="shared" si="0"/>
        <v>44205760</v>
      </c>
      <c r="S4" s="12">
        <f t="shared" si="0"/>
        <v>71548896</v>
      </c>
      <c r="T4" s="12">
        <f t="shared" si="0"/>
        <v>145319856</v>
      </c>
      <c r="U4" s="12">
        <f t="shared" si="0"/>
        <v>84457512</v>
      </c>
    </row>
    <row r="5" spans="1:21" ht="15.75" thickBot="1" x14ac:dyDescent="0.3">
      <c r="A5" s="8" t="s">
        <v>51</v>
      </c>
      <c r="B5" s="15">
        <f>B4/1000</f>
        <v>99042.751999999993</v>
      </c>
      <c r="C5" s="12">
        <f t="shared" ref="C5:U6" si="1">C4/1000</f>
        <v>103876.81600000001</v>
      </c>
      <c r="D5" s="12">
        <f t="shared" si="1"/>
        <v>172378.552</v>
      </c>
      <c r="E5" s="12">
        <f t="shared" si="1"/>
        <v>95323.792000000001</v>
      </c>
      <c r="F5" s="12">
        <f t="shared" si="1"/>
        <v>107630.992</v>
      </c>
      <c r="G5" s="12">
        <f t="shared" si="1"/>
        <v>101583.68799999999</v>
      </c>
      <c r="H5" s="12">
        <f t="shared" si="1"/>
        <v>83073.320000000007</v>
      </c>
      <c r="I5" s="12">
        <f t="shared" si="1"/>
        <v>168622.144</v>
      </c>
      <c r="J5" s="12">
        <f t="shared" si="1"/>
        <v>147706.96799999999</v>
      </c>
      <c r="K5" s="12">
        <f t="shared" si="1"/>
        <v>50339.103999999999</v>
      </c>
      <c r="L5" s="12">
        <f t="shared" si="1"/>
        <v>84721.751999999993</v>
      </c>
      <c r="M5" s="12">
        <f t="shared" si="1"/>
        <v>111652.512</v>
      </c>
      <c r="N5" s="12">
        <f t="shared" si="1"/>
        <v>63925.728000000003</v>
      </c>
      <c r="O5" s="12">
        <f t="shared" si="1"/>
        <v>81403.464000000007</v>
      </c>
      <c r="P5" s="12">
        <f t="shared" si="1"/>
        <v>93290.952000000005</v>
      </c>
      <c r="Q5" s="12">
        <f t="shared" si="1"/>
        <v>46755.712</v>
      </c>
      <c r="R5" s="12">
        <f t="shared" si="1"/>
        <v>44205.760000000002</v>
      </c>
      <c r="S5" s="12">
        <f t="shared" si="1"/>
        <v>71548.895999999993</v>
      </c>
      <c r="T5" s="12">
        <f t="shared" si="1"/>
        <v>145319.856</v>
      </c>
      <c r="U5" s="12">
        <f t="shared" si="1"/>
        <v>84457.512000000002</v>
      </c>
    </row>
    <row r="6" spans="1:21" ht="15.75" thickBot="1" x14ac:dyDescent="0.3">
      <c r="A6" s="8" t="s">
        <v>52</v>
      </c>
      <c r="B6" s="15">
        <f>B5/1000</f>
        <v>99.042751999999993</v>
      </c>
      <c r="C6" s="12">
        <f t="shared" si="1"/>
        <v>103.87681600000001</v>
      </c>
      <c r="D6" s="12">
        <f t="shared" si="1"/>
        <v>172.37855199999998</v>
      </c>
      <c r="E6" s="12">
        <f t="shared" si="1"/>
        <v>95.323791999999997</v>
      </c>
      <c r="F6" s="12">
        <f t="shared" si="1"/>
        <v>107.63099199999999</v>
      </c>
      <c r="G6" s="12">
        <f t="shared" si="1"/>
        <v>101.583688</v>
      </c>
      <c r="H6" s="12">
        <f t="shared" si="1"/>
        <v>83.07332000000001</v>
      </c>
      <c r="I6" s="12">
        <f t="shared" si="1"/>
        <v>168.62214399999999</v>
      </c>
      <c r="J6" s="12">
        <f t="shared" si="1"/>
        <v>147.70696799999999</v>
      </c>
      <c r="K6" s="12">
        <f t="shared" si="1"/>
        <v>50.339103999999999</v>
      </c>
      <c r="L6" s="12">
        <f t="shared" si="1"/>
        <v>84.721751999999995</v>
      </c>
      <c r="M6" s="12">
        <f t="shared" si="1"/>
        <v>111.652512</v>
      </c>
      <c r="N6" s="12">
        <f t="shared" si="1"/>
        <v>63.925727999999999</v>
      </c>
      <c r="O6" s="12">
        <f t="shared" si="1"/>
        <v>81.403464000000014</v>
      </c>
      <c r="P6" s="12">
        <f t="shared" si="1"/>
        <v>93.290952000000004</v>
      </c>
      <c r="Q6" s="12">
        <f t="shared" si="1"/>
        <v>46.755712000000003</v>
      </c>
      <c r="R6" s="12">
        <f t="shared" si="1"/>
        <v>44.205760000000005</v>
      </c>
      <c r="S6" s="12">
        <f t="shared" si="1"/>
        <v>71.548895999999999</v>
      </c>
      <c r="T6" s="12">
        <f t="shared" si="1"/>
        <v>145.31985599999999</v>
      </c>
      <c r="U6" s="12">
        <f t="shared" si="1"/>
        <v>84.457512000000008</v>
      </c>
    </row>
    <row r="7" spans="1:21" ht="15.75" thickBot="1" x14ac:dyDescent="0.3">
      <c r="A7" s="8" t="s">
        <v>39</v>
      </c>
      <c r="B7" s="13">
        <v>52</v>
      </c>
      <c r="C7" s="10">
        <v>39</v>
      </c>
      <c r="D7" s="10">
        <v>79</v>
      </c>
      <c r="E7" s="10">
        <v>52</v>
      </c>
      <c r="F7" s="10">
        <v>75</v>
      </c>
      <c r="G7" s="10">
        <v>70</v>
      </c>
      <c r="H7" s="10">
        <v>50</v>
      </c>
      <c r="I7" s="10">
        <v>91</v>
      </c>
      <c r="J7" s="10">
        <v>52</v>
      </c>
      <c r="K7" s="10">
        <v>26</v>
      </c>
      <c r="L7" s="10">
        <v>51</v>
      </c>
      <c r="M7" s="10">
        <v>47</v>
      </c>
      <c r="N7" s="10">
        <v>34</v>
      </c>
      <c r="O7" s="10">
        <v>42</v>
      </c>
      <c r="P7" s="10">
        <v>83</v>
      </c>
      <c r="Q7" s="10">
        <v>19</v>
      </c>
      <c r="R7" s="10">
        <v>20</v>
      </c>
      <c r="S7" s="10">
        <v>25</v>
      </c>
      <c r="T7" s="10">
        <v>40</v>
      </c>
      <c r="U7" s="10">
        <v>56</v>
      </c>
    </row>
    <row r="8" spans="1:21" ht="30.75" thickBot="1" x14ac:dyDescent="0.3">
      <c r="A8" s="8" t="s">
        <v>48</v>
      </c>
      <c r="B8" s="14">
        <f>B4/B7</f>
        <v>1904668.3076923077</v>
      </c>
      <c r="C8" s="11">
        <f t="shared" ref="C8:U8" si="2">C4/C7</f>
        <v>2663508.1025641025</v>
      </c>
      <c r="D8" s="11">
        <f t="shared" si="2"/>
        <v>2182006.9873417723</v>
      </c>
      <c r="E8" s="11">
        <f t="shared" si="2"/>
        <v>1833149.8461538462</v>
      </c>
      <c r="F8" s="11">
        <f t="shared" si="2"/>
        <v>1435079.8933333333</v>
      </c>
      <c r="G8" s="11">
        <f t="shared" si="2"/>
        <v>1451195.5428571429</v>
      </c>
      <c r="H8" s="11">
        <f t="shared" si="2"/>
        <v>1661466.4</v>
      </c>
      <c r="I8" s="11">
        <f t="shared" si="2"/>
        <v>1852990.5934065934</v>
      </c>
      <c r="J8" s="11">
        <f t="shared" si="2"/>
        <v>2840518.6153846155</v>
      </c>
      <c r="K8" s="11">
        <f t="shared" si="2"/>
        <v>1936119.3846153845</v>
      </c>
      <c r="L8" s="11">
        <f t="shared" si="2"/>
        <v>1661210.8235294118</v>
      </c>
      <c r="M8" s="11">
        <f t="shared" si="2"/>
        <v>2375585.3617021278</v>
      </c>
      <c r="N8" s="11">
        <f t="shared" si="2"/>
        <v>1880168.4705882352</v>
      </c>
      <c r="O8" s="11">
        <f t="shared" si="2"/>
        <v>1938177.7142857143</v>
      </c>
      <c r="P8" s="11">
        <f t="shared" si="2"/>
        <v>1123987.373493976</v>
      </c>
      <c r="Q8" s="11">
        <f t="shared" si="2"/>
        <v>2460826.9473684211</v>
      </c>
      <c r="R8" s="11">
        <f t="shared" si="2"/>
        <v>2210288</v>
      </c>
      <c r="S8" s="11">
        <f t="shared" si="2"/>
        <v>2861955.84</v>
      </c>
      <c r="T8" s="11">
        <f t="shared" si="2"/>
        <v>3632996.4</v>
      </c>
      <c r="U8" s="11">
        <f t="shared" si="2"/>
        <v>1508169.857142857</v>
      </c>
    </row>
    <row r="9" spans="1:21" ht="30.75" thickBot="1" x14ac:dyDescent="0.3">
      <c r="A9" s="8" t="s">
        <v>49</v>
      </c>
      <c r="B9" s="14">
        <f>B8/1000</f>
        <v>1904.6683076923077</v>
      </c>
      <c r="C9" s="11">
        <f t="shared" ref="C9:U9" si="3">C8/1000</f>
        <v>2663.5081025641025</v>
      </c>
      <c r="D9" s="11">
        <f t="shared" si="3"/>
        <v>2182.0069873417724</v>
      </c>
      <c r="E9" s="11">
        <f t="shared" si="3"/>
        <v>1833.1498461538463</v>
      </c>
      <c r="F9" s="11">
        <f t="shared" si="3"/>
        <v>1435.0798933333333</v>
      </c>
      <c r="G9" s="11">
        <f t="shared" si="3"/>
        <v>1451.1955428571428</v>
      </c>
      <c r="H9" s="11">
        <f t="shared" si="3"/>
        <v>1661.4663999999998</v>
      </c>
      <c r="I9" s="11">
        <f t="shared" si="3"/>
        <v>1852.9905934065935</v>
      </c>
      <c r="J9" s="11">
        <f t="shared" si="3"/>
        <v>2840.5186153846157</v>
      </c>
      <c r="K9" s="11">
        <f t="shared" si="3"/>
        <v>1936.1193846153844</v>
      </c>
      <c r="L9" s="11">
        <f t="shared" si="3"/>
        <v>1661.2108235294118</v>
      </c>
      <c r="M9" s="11">
        <f t="shared" si="3"/>
        <v>2375.585361702128</v>
      </c>
      <c r="N9" s="11">
        <f t="shared" si="3"/>
        <v>1880.1684705882351</v>
      </c>
      <c r="O9" s="11">
        <f t="shared" si="3"/>
        <v>1938.1777142857143</v>
      </c>
      <c r="P9" s="11">
        <f t="shared" si="3"/>
        <v>1123.9873734939761</v>
      </c>
      <c r="Q9" s="11">
        <f t="shared" si="3"/>
        <v>2460.8269473684213</v>
      </c>
      <c r="R9" s="11">
        <f t="shared" si="3"/>
        <v>2210.288</v>
      </c>
      <c r="S9" s="11">
        <f t="shared" si="3"/>
        <v>2861.9558399999996</v>
      </c>
      <c r="T9" s="11">
        <f t="shared" si="3"/>
        <v>3632.9964</v>
      </c>
      <c r="U9" s="11">
        <f t="shared" si="3"/>
        <v>1508.1698571428572</v>
      </c>
    </row>
    <row r="10" spans="1:21" ht="30.75" thickBot="1" x14ac:dyDescent="0.3">
      <c r="A10" s="9" t="s">
        <v>50</v>
      </c>
      <c r="B10" s="14">
        <f xml:space="preserve"> B9/1000</f>
        <v>1.9046683076923077</v>
      </c>
      <c r="C10" s="11">
        <f t="shared" ref="C10:U10" si="4" xml:space="preserve"> C9/1000</f>
        <v>2.6635081025641023</v>
      </c>
      <c r="D10" s="11">
        <f t="shared" si="4"/>
        <v>2.1820069873417722</v>
      </c>
      <c r="E10" s="11">
        <f t="shared" si="4"/>
        <v>1.8331498461538462</v>
      </c>
      <c r="F10" s="11">
        <f t="shared" si="4"/>
        <v>1.4350798933333333</v>
      </c>
      <c r="G10" s="11">
        <f t="shared" si="4"/>
        <v>1.4511955428571428</v>
      </c>
      <c r="H10" s="11">
        <f t="shared" si="4"/>
        <v>1.6614663999999999</v>
      </c>
      <c r="I10" s="11">
        <f t="shared" si="4"/>
        <v>1.8529905934065936</v>
      </c>
      <c r="J10" s="11">
        <f t="shared" si="4"/>
        <v>2.8405186153846156</v>
      </c>
      <c r="K10" s="11">
        <f t="shared" si="4"/>
        <v>1.9361193846153844</v>
      </c>
      <c r="L10" s="11">
        <f t="shared" si="4"/>
        <v>1.6612108235294119</v>
      </c>
      <c r="M10" s="11">
        <f t="shared" si="4"/>
        <v>2.3755853617021279</v>
      </c>
      <c r="N10" s="11">
        <f t="shared" si="4"/>
        <v>1.8801684705882351</v>
      </c>
      <c r="O10" s="11">
        <f t="shared" si="4"/>
        <v>1.9381777142857142</v>
      </c>
      <c r="P10" s="11">
        <f t="shared" si="4"/>
        <v>1.123987373493976</v>
      </c>
      <c r="Q10" s="11">
        <f t="shared" si="4"/>
        <v>2.4608269473684214</v>
      </c>
      <c r="R10" s="11">
        <f t="shared" si="4"/>
        <v>2.2102879999999998</v>
      </c>
      <c r="S10" s="11">
        <f t="shared" si="4"/>
        <v>2.8619558399999998</v>
      </c>
      <c r="T10" s="11">
        <f t="shared" si="4"/>
        <v>3.6329964000000001</v>
      </c>
      <c r="U10" s="11">
        <f t="shared" si="4"/>
        <v>1.5081698571428572</v>
      </c>
    </row>
    <row r="11" spans="1:21" ht="45.75" thickBot="1" x14ac:dyDescent="0.3">
      <c r="A11" s="5" t="s">
        <v>40</v>
      </c>
    </row>
    <row r="12" spans="1:21" ht="15.75" thickBot="1" x14ac:dyDescent="0.3">
      <c r="A12" s="2"/>
    </row>
    <row r="13" spans="1:21" ht="30.75" thickBot="1" x14ac:dyDescent="0.3">
      <c r="A13" s="2" t="s">
        <v>41</v>
      </c>
    </row>
    <row r="14" spans="1:21" ht="30" x14ac:dyDescent="0.25">
      <c r="A14" s="3" t="s">
        <v>42</v>
      </c>
    </row>
    <row r="15" spans="1:21" ht="30" x14ac:dyDescent="0.25">
      <c r="A15" s="4" t="s">
        <v>43</v>
      </c>
    </row>
    <row r="16" spans="1:21" ht="15.75" thickBot="1" x14ac:dyDescent="0.3">
      <c r="A16" s="5"/>
    </row>
    <row r="17" spans="1:1" ht="30" x14ac:dyDescent="0.25">
      <c r="A17" s="3" t="s">
        <v>44</v>
      </c>
    </row>
    <row r="18" spans="1:1" ht="30" x14ac:dyDescent="0.25">
      <c r="A18" s="4" t="s">
        <v>45</v>
      </c>
    </row>
    <row r="19" spans="1:1" ht="30.75" thickBot="1" x14ac:dyDescent="0.3">
      <c r="A19" s="5" t="s">
        <v>46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V30"/>
  <sheetViews>
    <sheetView tabSelected="1" topLeftCell="D7" workbookViewId="0">
      <selection activeCell="S28" sqref="S28"/>
    </sheetView>
  </sheetViews>
  <sheetFormatPr baseColWidth="10" defaultColWidth="8.7109375" defaultRowHeight="15" x14ac:dyDescent="0.25"/>
  <cols>
    <col min="7" max="7" width="18.140625" customWidth="1"/>
    <col min="8" max="8" width="16.5703125" customWidth="1"/>
  </cols>
  <sheetData>
    <row r="7" spans="3:22" x14ac:dyDescent="0.25">
      <c r="C7">
        <v>99.042751999999993</v>
      </c>
      <c r="D7">
        <v>103.87681600000001</v>
      </c>
      <c r="E7">
        <v>172.37855199999998</v>
      </c>
      <c r="F7">
        <v>95.323791999999997</v>
      </c>
      <c r="G7">
        <v>107.63099199999999</v>
      </c>
      <c r="H7">
        <v>101.583688</v>
      </c>
      <c r="I7">
        <v>83.07332000000001</v>
      </c>
      <c r="J7">
        <v>168.62214399999999</v>
      </c>
      <c r="K7">
        <v>147.70696799999999</v>
      </c>
      <c r="L7">
        <v>50.339103999999999</v>
      </c>
      <c r="M7">
        <v>84.721751999999995</v>
      </c>
      <c r="N7">
        <v>111.652512</v>
      </c>
      <c r="O7">
        <v>63.925727999999999</v>
      </c>
      <c r="P7">
        <v>81.403464000000014</v>
      </c>
      <c r="Q7">
        <v>93.290952000000004</v>
      </c>
      <c r="R7">
        <v>46.755712000000003</v>
      </c>
      <c r="S7">
        <v>44.205760000000005</v>
      </c>
      <c r="T7">
        <v>71.548895999999999</v>
      </c>
      <c r="U7">
        <v>145.31985599999999</v>
      </c>
      <c r="V7">
        <v>84.457512000000008</v>
      </c>
    </row>
    <row r="8" spans="3:22" x14ac:dyDescent="0.25">
      <c r="C8">
        <v>1.9046683076923077</v>
      </c>
      <c r="D8">
        <v>2.6635081025641023</v>
      </c>
      <c r="E8">
        <v>2.1820069873417722</v>
      </c>
      <c r="F8">
        <v>1.8331498461538462</v>
      </c>
      <c r="G8">
        <v>1.4350798933333333</v>
      </c>
      <c r="H8">
        <v>1.4511955428571428</v>
      </c>
      <c r="I8">
        <v>1.6614663999999999</v>
      </c>
      <c r="J8">
        <v>1.8529905934065936</v>
      </c>
      <c r="K8">
        <v>2.8405186153846156</v>
      </c>
      <c r="L8">
        <v>1.9361193846153844</v>
      </c>
      <c r="M8">
        <v>1.6612108235294119</v>
      </c>
      <c r="N8">
        <v>2.3755853617021279</v>
      </c>
      <c r="O8">
        <v>1.8801684705882351</v>
      </c>
      <c r="P8">
        <v>1.9381777142857142</v>
      </c>
      <c r="Q8">
        <v>1.123987373493976</v>
      </c>
      <c r="R8">
        <v>2.4608269473684214</v>
      </c>
      <c r="S8">
        <v>2.2102879999999998</v>
      </c>
      <c r="T8">
        <v>2.8619558399999998</v>
      </c>
      <c r="U8">
        <v>3.6329964000000001</v>
      </c>
      <c r="V8">
        <v>1.5081698571428572</v>
      </c>
    </row>
    <row r="10" spans="3:22" x14ac:dyDescent="0.25">
      <c r="G10" t="s">
        <v>55</v>
      </c>
      <c r="H10" t="s">
        <v>54</v>
      </c>
    </row>
    <row r="11" spans="3:22" x14ac:dyDescent="0.25">
      <c r="G11">
        <v>44.205760000000005</v>
      </c>
      <c r="H11">
        <v>2.2102879999999998</v>
      </c>
    </row>
    <row r="12" spans="3:22" x14ac:dyDescent="0.25">
      <c r="G12">
        <v>46.755712000000003</v>
      </c>
      <c r="H12">
        <v>2.4608269473684214</v>
      </c>
    </row>
    <row r="13" spans="3:22" x14ac:dyDescent="0.25">
      <c r="G13">
        <v>50.339103999999999</v>
      </c>
      <c r="H13">
        <v>1.9361193846153844</v>
      </c>
    </row>
    <row r="14" spans="3:22" x14ac:dyDescent="0.25">
      <c r="G14">
        <v>63.925727999999999</v>
      </c>
      <c r="H14">
        <v>1.8801684705882351</v>
      </c>
    </row>
    <row r="15" spans="3:22" x14ac:dyDescent="0.25">
      <c r="G15">
        <v>71.548895999999999</v>
      </c>
      <c r="H15">
        <v>2.8619558399999998</v>
      </c>
    </row>
    <row r="16" spans="3:22" x14ac:dyDescent="0.25">
      <c r="G16">
        <v>81.403464000000014</v>
      </c>
      <c r="H16">
        <v>1.9381777142857142</v>
      </c>
    </row>
    <row r="17" spans="7:8" x14ac:dyDescent="0.25">
      <c r="G17">
        <v>83.07332000000001</v>
      </c>
      <c r="H17">
        <v>1.6614663999999999</v>
      </c>
    </row>
    <row r="18" spans="7:8" x14ac:dyDescent="0.25">
      <c r="G18">
        <v>84.457512000000008</v>
      </c>
      <c r="H18">
        <v>1.5081698571428572</v>
      </c>
    </row>
    <row r="19" spans="7:8" x14ac:dyDescent="0.25">
      <c r="G19">
        <v>84.721751999999995</v>
      </c>
      <c r="H19">
        <v>1.6612108235294119</v>
      </c>
    </row>
    <row r="20" spans="7:8" x14ac:dyDescent="0.25">
      <c r="G20">
        <v>93.290952000000004</v>
      </c>
      <c r="H20">
        <v>1.123987373493976</v>
      </c>
    </row>
    <row r="21" spans="7:8" x14ac:dyDescent="0.25">
      <c r="G21">
        <v>95.323791999999997</v>
      </c>
      <c r="H21">
        <v>1.8331498461538462</v>
      </c>
    </row>
    <row r="22" spans="7:8" x14ac:dyDescent="0.25">
      <c r="G22">
        <v>99.042751999999993</v>
      </c>
      <c r="H22">
        <v>1.9046683076923077</v>
      </c>
    </row>
    <row r="23" spans="7:8" x14ac:dyDescent="0.25">
      <c r="G23">
        <v>101.583688</v>
      </c>
      <c r="H23">
        <v>1.4511955428571428</v>
      </c>
    </row>
    <row r="24" spans="7:8" x14ac:dyDescent="0.25">
      <c r="G24">
        <v>103.87681600000001</v>
      </c>
      <c r="H24">
        <v>2.6635081025641023</v>
      </c>
    </row>
    <row r="25" spans="7:8" x14ac:dyDescent="0.25">
      <c r="G25">
        <v>107.63099199999999</v>
      </c>
      <c r="H25">
        <v>1.4350798933333333</v>
      </c>
    </row>
    <row r="26" spans="7:8" x14ac:dyDescent="0.25">
      <c r="G26">
        <v>111.652512</v>
      </c>
      <c r="H26">
        <v>2.3755853617021279</v>
      </c>
    </row>
    <row r="27" spans="7:8" x14ac:dyDescent="0.25">
      <c r="G27">
        <v>145.31985599999999</v>
      </c>
      <c r="H27">
        <v>3.6329964000000001</v>
      </c>
    </row>
    <row r="28" spans="7:8" x14ac:dyDescent="0.25">
      <c r="G28">
        <v>147.70696799999999</v>
      </c>
      <c r="H28">
        <v>2.8405186153846156</v>
      </c>
    </row>
    <row r="29" spans="7:8" x14ac:dyDescent="0.25">
      <c r="G29">
        <v>168.62214399999999</v>
      </c>
      <c r="H29">
        <v>1.8529905934065936</v>
      </c>
    </row>
    <row r="30" spans="7:8" x14ac:dyDescent="0.25">
      <c r="G30">
        <v>172.37855199999998</v>
      </c>
      <c r="H30">
        <v>2.1820069873417722</v>
      </c>
    </row>
  </sheetData>
  <sortState ref="G11:H30">
    <sortCondition ref="G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2015-01-27T23:37:53Z</dcterms:modified>
</cp:coreProperties>
</file>