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arlin\Documents\stat240\data\wastewater\"/>
    </mc:Choice>
  </mc:AlternateContent>
  <xr:revisionPtr revIDLastSave="0" documentId="13_ncr:1_{DCAC7304-AA4E-45EC-812C-CA281C1F9AE0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MMSD" sheetId="1" r:id="rId1"/>
    <sheet name="Interceptors" sheetId="3" r:id="rId2"/>
    <sheet name="UW Dorm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2" l="1"/>
  <c r="I56" i="1" l="1"/>
  <c r="I41" i="2" l="1"/>
  <c r="I42" i="2"/>
  <c r="I43" i="2"/>
  <c r="I25" i="2"/>
  <c r="I44" i="2"/>
  <c r="I26" i="2"/>
  <c r="I45" i="2"/>
  <c r="I51" i="1" l="1"/>
  <c r="I52" i="1"/>
  <c r="I53" i="1"/>
  <c r="I54" i="1"/>
  <c r="I55" i="1"/>
  <c r="I20" i="2" l="1"/>
  <c r="I3" i="2" l="1"/>
  <c r="I4" i="2"/>
  <c r="I5" i="2"/>
  <c r="I6" i="2"/>
  <c r="I7" i="2"/>
  <c r="I8" i="2"/>
  <c r="I9" i="2"/>
  <c r="I10" i="2"/>
  <c r="I11" i="2"/>
  <c r="I12" i="2"/>
  <c r="I14" i="2"/>
  <c r="I15" i="2"/>
  <c r="I16" i="2"/>
  <c r="I17" i="2"/>
  <c r="I18" i="2"/>
  <c r="I19" i="2"/>
  <c r="I21" i="2"/>
  <c r="I23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2" i="2"/>
  <c r="I47" i="1" l="1"/>
  <c r="I48" i="1"/>
  <c r="I49" i="1"/>
  <c r="I46" i="1"/>
  <c r="I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tc={4AE2D081-F2AA-E84C-85CA-CBFEBAFF8572}</author>
  </authors>
  <commentList>
    <comment ref="A30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SARS-CoV-2 recovery/N2 issues - dates highlighted in orange. We are re-analyzing these.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Antkiewicz, Dagmara S</author>
  </authors>
  <commentList>
    <comment ref="E17" authorId="0" shapeId="0" xr:uid="{00000000-0006-0000-0200-000001000000}">
      <text>
        <r>
          <rPr>
            <b/>
            <sz val="9"/>
            <color rgb="FF000000"/>
            <rFont val="Tahoma"/>
            <charset val="1"/>
          </rPr>
          <t xml:space="preserve">Dagmara: </t>
        </r>
        <r>
          <rPr>
            <sz val="9"/>
            <color rgb="FF000000"/>
            <rFont val="Tahoma"/>
            <family val="2"/>
          </rPr>
          <t>Sampler failure, so this was a grab sample</t>
        </r>
      </text>
    </comment>
    <comment ref="A36" authorId="0" shapeId="0" xr:uid="{00000000-0006-0000-0200-000002000000}">
      <text>
        <r>
          <rPr>
            <b/>
            <sz val="9"/>
            <color rgb="FF000000"/>
            <rFont val="Tahoma"/>
            <family val="2"/>
          </rPr>
          <t xml:space="preserve">Antkiewicz, Dagmara: </t>
        </r>
        <r>
          <rPr>
            <sz val="9"/>
            <color rgb="FF000000"/>
            <rFont val="Tahoma"/>
            <family val="2"/>
          </rPr>
          <t xml:space="preserve">Sampling failure and limited sample provided (not a composite?)
</t>
        </r>
      </text>
    </comment>
  </commentList>
</comments>
</file>

<file path=xl/sharedStrings.xml><?xml version="1.0" encoding="utf-8"?>
<sst xmlns="http://schemas.openxmlformats.org/spreadsheetml/2006/main" count="350" uniqueCount="67">
  <si>
    <t>Site</t>
  </si>
  <si>
    <t>Collection Date</t>
  </si>
  <si>
    <t>pH (SU)</t>
  </si>
  <si>
    <t>Total Flow (MGD)</t>
  </si>
  <si>
    <t>Conductivity (uS/CM@25C)</t>
  </si>
  <si>
    <t xml:space="preserve">TSS </t>
  </si>
  <si>
    <t>N1 (GC/L)</t>
  </si>
  <si>
    <t>N2 (GC/L)</t>
  </si>
  <si>
    <t>AVG</t>
  </si>
  <si>
    <t>PMMoV (GC/L)</t>
  </si>
  <si>
    <t>% Recovery (BCoV)</t>
  </si>
  <si>
    <t>Madison</t>
  </si>
  <si>
    <t>UW-D</t>
  </si>
  <si>
    <t>UW-D = UW-Dorms</t>
  </si>
  <si>
    <t>UW-S = UW-Sellery Hall</t>
  </si>
  <si>
    <t>Not Detected</t>
  </si>
  <si>
    <t>UW-S</t>
  </si>
  <si>
    <t>MMSD P2</t>
  </si>
  <si>
    <t>MMSD P7</t>
  </si>
  <si>
    <t>MMSD P7 = Madison's Interceptor P7</t>
  </si>
  <si>
    <t>MMSD P8</t>
  </si>
  <si>
    <t>MMSD P8 = Madison's Interceptor P8</t>
  </si>
  <si>
    <t>MMSD P11</t>
  </si>
  <si>
    <t>MMSD P11 = Madison's Interceptor P11</t>
  </si>
  <si>
    <t>MMSD P18</t>
  </si>
  <si>
    <t>MMSD P18 = Madison's Interceptor P18</t>
  </si>
  <si>
    <t>MMSD P2 = Madison's Interceptor P2</t>
  </si>
  <si>
    <t>NA</t>
  </si>
  <si>
    <t>To be re-ran</t>
  </si>
  <si>
    <t>MMSD P02</t>
  </si>
  <si>
    <t>MMSD P07</t>
  </si>
  <si>
    <t>MMSD P08</t>
  </si>
  <si>
    <t>-</t>
  </si>
  <si>
    <t>Inhibited-to be re-ran</t>
  </si>
  <si>
    <t>In-Progress</t>
  </si>
  <si>
    <t>Sample parameters may be available form MMSD (?), but were not taken at the WSLH</t>
  </si>
  <si>
    <t>Also, NO TSS analysis for the Interceptors</t>
  </si>
  <si>
    <t>Samples with lower than expected recoveries and N2, some inhibited; Multiple re-runs in progress</t>
  </si>
  <si>
    <t>The map is attached to email</t>
  </si>
  <si>
    <t>7.60</t>
  </si>
  <si>
    <t>7.67</t>
  </si>
  <si>
    <t>7.82</t>
  </si>
  <si>
    <t>7.5</t>
  </si>
  <si>
    <t>7.84</t>
  </si>
  <si>
    <t>7.61</t>
  </si>
  <si>
    <t>1559</t>
  </si>
  <si>
    <t>1329</t>
  </si>
  <si>
    <t>1361</t>
  </si>
  <si>
    <t>1506</t>
  </si>
  <si>
    <t>1564</t>
  </si>
  <si>
    <t>1283</t>
  </si>
  <si>
    <t>38.67</t>
  </si>
  <si>
    <t>38.92</t>
  </si>
  <si>
    <t>38.43</t>
  </si>
  <si>
    <t>37.71</t>
  </si>
  <si>
    <t>37.93</t>
  </si>
  <si>
    <t>39.22</t>
  </si>
  <si>
    <t>Re-run and undetected</t>
  </si>
  <si>
    <t>1199</t>
  </si>
  <si>
    <t>1929</t>
  </si>
  <si>
    <t>7.25</t>
  </si>
  <si>
    <t>2630</t>
  </si>
  <si>
    <t>909</t>
  </si>
  <si>
    <t>244</t>
  </si>
  <si>
    <t>250</t>
  </si>
  <si>
    <t>TSS (mg/L)</t>
  </si>
  <si>
    <t xml:space="preserve">This was re-run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</si>
</sst>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/d/yy;@"/>
    <numFmt numFmtId="165" formatCode="_(* #,##0_);_(* \(#,##0\);_(* &quot;-&quot;??_);_(@_)"/>
    <numFmt numFmtId="166" formatCode="_(* #,##0.0000_);_(* \(#,##0.0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b/>
      <sz val="9"/>
      <color rgb="FF000000"/>
      <name val="Tahoma"/>
      <charset val="1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164" fontId="2" fillId="3" borderId="4" xfId="0" applyNumberFormat="1" applyFont="1" applyFill="1" applyBorder="1" applyAlignment="1">
      <alignment horizontal="left"/>
    </xf>
    <xf numFmtId="165" fontId="3" fillId="0" borderId="4" xfId="1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left"/>
    </xf>
    <xf numFmtId="0" fontId="0" fillId="5" borderId="6" xfId="0" applyFill="1" applyBorder="1"/>
    <xf numFmtId="0" fontId="0" fillId="5" borderId="7" xfId="0" applyFill="1" applyBorder="1"/>
    <xf numFmtId="0" fontId="0" fillId="5" borderId="3" xfId="0" applyFill="1" applyBorder="1"/>
    <xf numFmtId="0" fontId="0" fillId="5" borderId="8" xfId="0" applyFill="1" applyBorder="1"/>
    <xf numFmtId="165" fontId="3" fillId="4" borderId="4" xfId="1" applyNumberFormat="1" applyFont="1" applyFill="1" applyBorder="1" applyAlignment="1">
      <alignment horizontal="center" vertical="center"/>
    </xf>
    <xf numFmtId="0" fontId="0" fillId="5" borderId="9" xfId="0" applyFill="1" applyBorder="1"/>
    <xf numFmtId="0" fontId="0" fillId="5" borderId="0" xfId="0" applyFill="1" applyBorder="1"/>
    <xf numFmtId="0" fontId="0" fillId="3" borderId="9" xfId="0" applyFill="1" applyBorder="1"/>
    <xf numFmtId="0" fontId="0" fillId="3" borderId="0" xfId="0" applyFill="1"/>
    <xf numFmtId="165" fontId="3" fillId="6" borderId="4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14" fontId="2" fillId="0" borderId="0" xfId="0" applyNumberFormat="1" applyFont="1" applyFill="1" applyBorder="1" applyAlignment="1">
      <alignment horizontal="left"/>
    </xf>
    <xf numFmtId="0" fontId="0" fillId="0" borderId="0" xfId="0" applyNumberFormat="1" applyFill="1" applyBorder="1"/>
    <xf numFmtId="0" fontId="2" fillId="7" borderId="4" xfId="0" applyFont="1" applyFill="1" applyBorder="1" applyAlignment="1">
      <alignment horizontal="left"/>
    </xf>
    <xf numFmtId="14" fontId="2" fillId="7" borderId="4" xfId="0" applyNumberFormat="1" applyFont="1" applyFill="1" applyBorder="1" applyAlignment="1">
      <alignment horizontal="left"/>
    </xf>
    <xf numFmtId="166" fontId="3" fillId="0" borderId="4" xfId="1" applyNumberFormat="1" applyFont="1" applyFill="1" applyBorder="1" applyAlignment="1">
      <alignment horizontal="center" vertical="center"/>
    </xf>
    <xf numFmtId="165" fontId="3" fillId="0" borderId="4" xfId="1" applyNumberFormat="1" applyFont="1" applyFill="1" applyBorder="1" applyAlignment="1">
      <alignment horizontal="right" vertical="center"/>
    </xf>
    <xf numFmtId="165" fontId="0" fillId="0" borderId="0" xfId="1" applyNumberFormat="1" applyFont="1"/>
    <xf numFmtId="2" fontId="0" fillId="0" borderId="0" xfId="0" applyNumberFormat="1"/>
    <xf numFmtId="165" fontId="0" fillId="2" borderId="3" xfId="1" applyNumberFormat="1" applyFont="1" applyFill="1" applyBorder="1" applyAlignment="1">
      <alignment horizontal="center"/>
    </xf>
    <xf numFmtId="165" fontId="0" fillId="0" borderId="0" xfId="1" applyNumberFormat="1" applyFont="1" applyFill="1" applyBorder="1"/>
    <xf numFmtId="165" fontId="0" fillId="0" borderId="0" xfId="1" applyNumberFormat="1" applyFont="1" applyFill="1"/>
    <xf numFmtId="2" fontId="0" fillId="0" borderId="4" xfId="0" applyNumberFormat="1" applyBorder="1" applyAlignment="1">
      <alignment horizontal="center" vertical="center"/>
    </xf>
    <xf numFmtId="0" fontId="0" fillId="7" borderId="0" xfId="0" applyFill="1"/>
    <xf numFmtId="165" fontId="0" fillId="0" borderId="4" xfId="1" applyNumberFormat="1" applyFont="1" applyFill="1" applyBorder="1"/>
    <xf numFmtId="37" fontId="0" fillId="0" borderId="0" xfId="0" applyNumberForma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3" fillId="0" borderId="4" xfId="1" applyNumberFormat="1" applyFont="1" applyFill="1" applyBorder="1" applyAlignment="1">
      <alignment horizontal="right" vertical="center"/>
    </xf>
    <xf numFmtId="0" fontId="0" fillId="0" borderId="0" xfId="0" applyFill="1"/>
    <xf numFmtId="0" fontId="0" fillId="9" borderId="0" xfId="0" applyFill="1"/>
    <xf numFmtId="165" fontId="3" fillId="7" borderId="4" xfId="1" applyNumberFormat="1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left"/>
    </xf>
    <xf numFmtId="0" fontId="0" fillId="9" borderId="4" xfId="0" applyFill="1" applyBorder="1"/>
    <xf numFmtId="0" fontId="2" fillId="3" borderId="4" xfId="0" applyNumberFormat="1" applyFont="1" applyFill="1" applyBorder="1" applyAlignment="1">
      <alignment horizontal="left"/>
    </xf>
    <xf numFmtId="0" fontId="0" fillId="0" borderId="10" xfId="0" applyBorder="1"/>
    <xf numFmtId="3" fontId="0" fillId="0" borderId="0" xfId="1" applyNumberFormat="1" applyFont="1" applyAlignment="1">
      <alignment horizontal="center"/>
    </xf>
    <xf numFmtId="0" fontId="2" fillId="8" borderId="4" xfId="0" applyFont="1" applyFill="1" applyBorder="1" applyAlignment="1">
      <alignment horizontal="left"/>
    </xf>
    <xf numFmtId="14" fontId="2" fillId="8" borderId="4" xfId="0" applyNumberFormat="1" applyFont="1" applyFill="1" applyBorder="1" applyAlignment="1">
      <alignment horizontal="left"/>
    </xf>
    <xf numFmtId="4" fontId="0" fillId="0" borderId="0" xfId="0" applyNumberFormat="1"/>
    <xf numFmtId="3" fontId="0" fillId="0" borderId="0" xfId="0" applyNumberFormat="1"/>
    <xf numFmtId="166" fontId="3" fillId="7" borderId="5" xfId="1" applyNumberFormat="1" applyFont="1" applyFill="1" applyBorder="1" applyAlignment="1">
      <alignment horizontal="center" vertical="center"/>
    </xf>
    <xf numFmtId="3" fontId="0" fillId="0" borderId="0" xfId="1" applyNumberFormat="1" applyFont="1" applyFill="1"/>
    <xf numFmtId="165" fontId="0" fillId="0" borderId="4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GMARA S ANTKIEWICZ" id="{D1785BF1-47A1-2C46-BE7D-575BE9780914}" userId="S::dksieprawska@wisc.edu::d76f891f-4af5-4d14-9e40-68b475bebce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0" dT="2020-11-20T17:56:07.39" personId="{D1785BF1-47A1-2C46-BE7D-575BE9780914}" id="{4AE2D081-F2AA-E84C-85CA-CBFEBAFF8572}">
    <text>SARS-CoV-2 recovery/N2 issues - dates highlighted in orange. We are re-analyzing these.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8"/>
  <sheetViews>
    <sheetView zoomScale="130" zoomScaleNormal="130" workbookViewId="0">
      <pane ySplit="1" topLeftCell="A2" activePane="bottomLeft" state="frozen"/>
      <selection pane="bottomLeft" activeCell="H10" sqref="H10"/>
    </sheetView>
  </sheetViews>
  <sheetFormatPr defaultColWidth="8.85546875" defaultRowHeight="15" x14ac:dyDescent="0.25"/>
  <cols>
    <col min="1" max="1" width="13.85546875" customWidth="1"/>
    <col min="2" max="2" width="9.85546875" customWidth="1"/>
    <col min="4" max="4" width="16.140625" customWidth="1"/>
    <col min="7" max="7" width="11.85546875" style="30" customWidth="1"/>
    <col min="8" max="8" width="12.42578125" style="30" customWidth="1"/>
    <col min="9" max="9" width="11.140625" customWidth="1"/>
    <col min="10" max="10" width="15.42578125" customWidth="1"/>
    <col min="11" max="11" width="17.7109375" customWidth="1"/>
    <col min="14" max="14" width="16.140625" customWidth="1"/>
    <col min="15" max="15" width="12.42578125" customWidth="1"/>
    <col min="16" max="16" width="13.7109375" bestFit="1" customWidth="1"/>
  </cols>
  <sheetData>
    <row r="1" spans="1:1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2" t="s">
        <v>6</v>
      </c>
      <c r="H1" s="32" t="s">
        <v>7</v>
      </c>
      <c r="I1" s="3" t="s">
        <v>8</v>
      </c>
      <c r="J1" s="3" t="s">
        <v>9</v>
      </c>
      <c r="K1" s="3" t="s">
        <v>10</v>
      </c>
    </row>
    <row r="2" spans="1:18" x14ac:dyDescent="0.25">
      <c r="A2" s="4" t="s">
        <v>11</v>
      </c>
      <c r="B2" s="5">
        <v>44061</v>
      </c>
      <c r="C2" s="45"/>
      <c r="D2" s="45"/>
      <c r="E2" s="46"/>
      <c r="F2" s="6">
        <v>159</v>
      </c>
      <c r="G2" s="6">
        <v>12593</v>
      </c>
      <c r="H2" s="6">
        <v>27108</v>
      </c>
      <c r="I2" s="6">
        <f>AVERAGE(G2:H2)</f>
        <v>19850.5</v>
      </c>
      <c r="J2" s="7">
        <v>2993396</v>
      </c>
      <c r="K2" s="28" t="s">
        <v>27</v>
      </c>
      <c r="L2" s="43" t="s">
        <v>35</v>
      </c>
      <c r="M2" s="43"/>
      <c r="N2" s="43"/>
      <c r="O2" s="43"/>
      <c r="P2" s="43"/>
      <c r="Q2" s="43"/>
      <c r="R2" s="43"/>
    </row>
    <row r="3" spans="1:18" x14ac:dyDescent="0.25">
      <c r="A3" s="4" t="s">
        <v>11</v>
      </c>
      <c r="B3" s="5">
        <v>44064</v>
      </c>
      <c r="C3" s="45"/>
      <c r="D3" s="45"/>
      <c r="E3" s="46"/>
      <c r="F3" s="6">
        <v>120</v>
      </c>
      <c r="G3" s="6">
        <v>10518.22</v>
      </c>
      <c r="H3" s="6">
        <v>1881.9269999999999</v>
      </c>
      <c r="I3" s="6">
        <f t="shared" ref="I3:I25" si="0">AVERAGE(G3:H3)</f>
        <v>6200.0734999999995</v>
      </c>
      <c r="J3" s="7">
        <v>14247559</v>
      </c>
      <c r="K3" s="28" t="s">
        <v>27</v>
      </c>
    </row>
    <row r="4" spans="1:18" x14ac:dyDescent="0.25">
      <c r="A4" s="4" t="s">
        <v>11</v>
      </c>
      <c r="B4" s="5">
        <v>44068</v>
      </c>
      <c r="C4" s="45"/>
      <c r="D4" s="45"/>
      <c r="E4" s="46"/>
      <c r="F4" s="6">
        <v>199</v>
      </c>
      <c r="G4" s="6">
        <v>4251</v>
      </c>
      <c r="H4" s="6">
        <v>19408</v>
      </c>
      <c r="I4" s="6">
        <f t="shared" si="0"/>
        <v>11829.5</v>
      </c>
      <c r="J4" s="7">
        <v>34220587</v>
      </c>
      <c r="K4" s="28" t="s">
        <v>27</v>
      </c>
    </row>
    <row r="5" spans="1:18" x14ac:dyDescent="0.25">
      <c r="A5" s="4" t="s">
        <v>11</v>
      </c>
      <c r="B5" s="5">
        <v>44071</v>
      </c>
      <c r="C5" s="45"/>
      <c r="D5" s="45"/>
      <c r="E5" s="46"/>
      <c r="F5" s="6" t="s">
        <v>27</v>
      </c>
      <c r="G5" s="6">
        <v>17959</v>
      </c>
      <c r="H5" s="6">
        <v>18937</v>
      </c>
      <c r="I5" s="6">
        <f t="shared" si="0"/>
        <v>18448</v>
      </c>
      <c r="J5" s="7">
        <v>8626487.5</v>
      </c>
      <c r="K5" s="28" t="s">
        <v>27</v>
      </c>
    </row>
    <row r="6" spans="1:18" x14ac:dyDescent="0.25">
      <c r="A6" s="4" t="s">
        <v>11</v>
      </c>
      <c r="B6" s="5">
        <v>44075</v>
      </c>
      <c r="C6" s="45"/>
      <c r="D6" s="45"/>
      <c r="E6" s="46"/>
      <c r="F6" s="6">
        <v>207</v>
      </c>
      <c r="G6" s="6">
        <v>3172</v>
      </c>
      <c r="H6" s="6">
        <v>18258</v>
      </c>
      <c r="I6" s="6">
        <f t="shared" si="0"/>
        <v>10715</v>
      </c>
      <c r="J6" s="7">
        <v>3755450</v>
      </c>
      <c r="K6" s="28" t="s">
        <v>27</v>
      </c>
    </row>
    <row r="7" spans="1:18" x14ac:dyDescent="0.25">
      <c r="A7" s="4" t="s">
        <v>11</v>
      </c>
      <c r="B7" s="5">
        <v>44078</v>
      </c>
      <c r="C7" s="45"/>
      <c r="D7" s="45"/>
      <c r="E7" s="46"/>
      <c r="F7" s="6">
        <v>200</v>
      </c>
      <c r="G7" s="6">
        <v>7103.4127076466875</v>
      </c>
      <c r="H7" s="6">
        <v>13043.531036376953</v>
      </c>
      <c r="I7" s="6">
        <f t="shared" si="0"/>
        <v>10073.47187201182</v>
      </c>
      <c r="J7" s="7">
        <v>10879804</v>
      </c>
      <c r="K7" s="28" t="s">
        <v>27</v>
      </c>
    </row>
    <row r="8" spans="1:18" x14ac:dyDescent="0.25">
      <c r="A8" s="4" t="s">
        <v>11</v>
      </c>
      <c r="B8" s="5">
        <v>44082</v>
      </c>
      <c r="C8" s="45"/>
      <c r="D8" s="45"/>
      <c r="E8" s="46"/>
      <c r="F8" s="6">
        <v>190</v>
      </c>
      <c r="G8" s="6">
        <v>0</v>
      </c>
      <c r="H8" s="6">
        <v>14896.727452156905</v>
      </c>
      <c r="I8" s="6">
        <f t="shared" si="0"/>
        <v>7448.3637260784526</v>
      </c>
      <c r="J8" s="7">
        <v>4909489.778645833</v>
      </c>
      <c r="K8" s="28" t="s">
        <v>27</v>
      </c>
    </row>
    <row r="9" spans="1:18" x14ac:dyDescent="0.25">
      <c r="A9" s="4" t="s">
        <v>11</v>
      </c>
      <c r="B9" s="5">
        <v>44085</v>
      </c>
      <c r="C9" s="45"/>
      <c r="D9" s="45"/>
      <c r="E9" s="46"/>
      <c r="F9" s="6">
        <v>222</v>
      </c>
      <c r="G9" s="6">
        <v>115223.55256389163</v>
      </c>
      <c r="H9" s="6">
        <v>54012.318509872268</v>
      </c>
      <c r="I9" s="6">
        <f t="shared" si="0"/>
        <v>84617.935536881952</v>
      </c>
      <c r="J9" s="7">
        <v>36215554.253472216</v>
      </c>
      <c r="K9" s="28" t="s">
        <v>27</v>
      </c>
    </row>
    <row r="10" spans="1:18" x14ac:dyDescent="0.25">
      <c r="A10" s="4" t="s">
        <v>11</v>
      </c>
      <c r="B10" s="9">
        <v>44089</v>
      </c>
      <c r="C10" s="47">
        <v>7.77</v>
      </c>
      <c r="D10" s="47">
        <v>44.77</v>
      </c>
      <c r="E10" s="45"/>
      <c r="F10" s="6">
        <v>207</v>
      </c>
      <c r="G10" s="6">
        <v>63617.75511431817</v>
      </c>
      <c r="H10" s="6">
        <v>32446.571755486191</v>
      </c>
      <c r="I10" s="6">
        <f t="shared" si="0"/>
        <v>48032.163434902177</v>
      </c>
      <c r="J10" s="7">
        <v>25753383.572048608</v>
      </c>
      <c r="K10" s="28" t="s">
        <v>27</v>
      </c>
    </row>
    <row r="11" spans="1:18" x14ac:dyDescent="0.25">
      <c r="A11" s="4" t="s">
        <v>11</v>
      </c>
      <c r="B11" s="9">
        <v>44093</v>
      </c>
      <c r="C11" s="47">
        <v>7.65</v>
      </c>
      <c r="D11" s="47">
        <v>46.7</v>
      </c>
      <c r="E11" s="46"/>
      <c r="F11" s="6">
        <v>254</v>
      </c>
      <c r="G11" s="6">
        <v>11442.135103626531</v>
      </c>
      <c r="H11" s="6">
        <v>9003.3161295315931</v>
      </c>
      <c r="I11" s="6">
        <f t="shared" si="0"/>
        <v>10222.725616579062</v>
      </c>
      <c r="J11" s="7">
        <v>40968307.123569675</v>
      </c>
      <c r="K11" s="28">
        <v>0.27499292318759261</v>
      </c>
    </row>
    <row r="12" spans="1:18" x14ac:dyDescent="0.25">
      <c r="A12" s="4" t="s">
        <v>11</v>
      </c>
      <c r="B12" s="9">
        <v>44096</v>
      </c>
      <c r="C12" s="47">
        <v>7.75</v>
      </c>
      <c r="D12" s="47">
        <v>41.49</v>
      </c>
      <c r="E12" s="46"/>
      <c r="F12" s="6">
        <v>219</v>
      </c>
      <c r="G12" s="6">
        <v>39145.136604680163</v>
      </c>
      <c r="H12" s="6">
        <v>8101.5250900022229</v>
      </c>
      <c r="I12" s="6">
        <f t="shared" si="0"/>
        <v>23623.330847341193</v>
      </c>
      <c r="J12" s="7">
        <v>22508539.240060735</v>
      </c>
      <c r="K12" s="28">
        <v>0.30641626527183452</v>
      </c>
    </row>
    <row r="13" spans="1:18" x14ac:dyDescent="0.25">
      <c r="A13" s="4" t="s">
        <v>11</v>
      </c>
      <c r="B13" s="9">
        <v>44097</v>
      </c>
      <c r="C13" s="47">
        <v>7.66</v>
      </c>
      <c r="D13" s="47">
        <v>41.65</v>
      </c>
      <c r="E13" s="46"/>
      <c r="F13" s="6">
        <v>224</v>
      </c>
      <c r="G13" s="6">
        <v>30508.899408750003</v>
      </c>
      <c r="H13" s="6">
        <v>7419.3980921666662</v>
      </c>
      <c r="I13" s="6">
        <f t="shared" si="0"/>
        <v>18964.148750458335</v>
      </c>
      <c r="J13" s="7">
        <v>21980553.405416667</v>
      </c>
      <c r="K13" s="28">
        <v>5.7585777434612219E-2</v>
      </c>
    </row>
    <row r="14" spans="1:18" x14ac:dyDescent="0.25">
      <c r="A14" s="4" t="s">
        <v>11</v>
      </c>
      <c r="B14" s="9">
        <v>44098</v>
      </c>
      <c r="C14" s="47">
        <v>7.71</v>
      </c>
      <c r="D14" s="47">
        <v>41.47</v>
      </c>
      <c r="E14" s="46"/>
      <c r="F14" s="6">
        <v>217</v>
      </c>
      <c r="G14" s="6">
        <v>16743.007968832742</v>
      </c>
      <c r="H14" s="6">
        <v>4437.3679062545589</v>
      </c>
      <c r="I14" s="6">
        <f t="shared" si="0"/>
        <v>10590.187937543651</v>
      </c>
      <c r="J14" s="7">
        <v>21097519.213077389</v>
      </c>
      <c r="K14" s="28">
        <v>7.3103279907254584E-2</v>
      </c>
    </row>
    <row r="15" spans="1:18" x14ac:dyDescent="0.25">
      <c r="A15" s="4" t="s">
        <v>11</v>
      </c>
      <c r="B15" s="9">
        <v>44099</v>
      </c>
      <c r="C15" s="47">
        <v>7.74</v>
      </c>
      <c r="D15" s="47">
        <v>41.07</v>
      </c>
      <c r="E15" s="46"/>
      <c r="F15" s="6">
        <v>205</v>
      </c>
      <c r="G15" s="6">
        <v>28553.041959166661</v>
      </c>
      <c r="H15" s="6">
        <v>1210.2404897916667</v>
      </c>
      <c r="I15" s="6">
        <f t="shared" si="0"/>
        <v>14881.641224479165</v>
      </c>
      <c r="J15" s="7">
        <v>26700211.095833331</v>
      </c>
      <c r="K15" s="28">
        <v>0.13630722356608421</v>
      </c>
    </row>
    <row r="16" spans="1:18" x14ac:dyDescent="0.25">
      <c r="A16" s="4" t="s">
        <v>11</v>
      </c>
      <c r="B16" s="9">
        <v>44102</v>
      </c>
      <c r="C16" s="47">
        <v>7.67</v>
      </c>
      <c r="D16" s="47">
        <v>40.950000000000003</v>
      </c>
      <c r="E16" s="46"/>
      <c r="F16" s="6">
        <v>281</v>
      </c>
      <c r="G16" s="6">
        <v>22793.534055027954</v>
      </c>
      <c r="H16" s="6">
        <v>2281.3515694157504</v>
      </c>
      <c r="I16" s="6">
        <f t="shared" si="0"/>
        <v>12537.442812221852</v>
      </c>
      <c r="J16" s="7">
        <v>40392929.842023708</v>
      </c>
      <c r="K16" s="28">
        <v>0.17</v>
      </c>
    </row>
    <row r="17" spans="1:16" x14ac:dyDescent="0.25">
      <c r="A17" s="4" t="s">
        <v>11</v>
      </c>
      <c r="B17" s="9">
        <v>44103</v>
      </c>
      <c r="C17" s="47">
        <v>7.86</v>
      </c>
      <c r="D17" s="47">
        <v>41.28</v>
      </c>
      <c r="E17" s="46"/>
      <c r="F17" s="6">
        <v>290</v>
      </c>
      <c r="G17" s="6">
        <v>25014</v>
      </c>
      <c r="H17" s="6">
        <v>2281</v>
      </c>
      <c r="I17" s="6">
        <f t="shared" si="0"/>
        <v>13647.5</v>
      </c>
      <c r="J17" s="7">
        <v>28568924</v>
      </c>
      <c r="K17" s="28">
        <v>0.15</v>
      </c>
    </row>
    <row r="18" spans="1:16" x14ac:dyDescent="0.25">
      <c r="A18" s="4" t="s">
        <v>11</v>
      </c>
      <c r="B18" s="9">
        <v>44105</v>
      </c>
      <c r="C18" s="47">
        <v>7.78</v>
      </c>
      <c r="D18" s="47">
        <v>40.090000000000003</v>
      </c>
      <c r="E18" s="47">
        <v>1999</v>
      </c>
      <c r="F18" s="6">
        <v>218</v>
      </c>
      <c r="G18" s="6">
        <v>17950.367725094107</v>
      </c>
      <c r="H18" s="6">
        <v>18718.46447867747</v>
      </c>
      <c r="I18" s="6">
        <f t="shared" si="0"/>
        <v>18334.416101885789</v>
      </c>
      <c r="J18" s="7">
        <v>9381688.5075313579</v>
      </c>
      <c r="K18" s="28">
        <v>0.46714193177085561</v>
      </c>
    </row>
    <row r="19" spans="1:16" x14ac:dyDescent="0.25">
      <c r="A19" s="4" t="s">
        <v>11</v>
      </c>
      <c r="B19" s="9">
        <v>44106</v>
      </c>
      <c r="C19" s="47">
        <v>7.69</v>
      </c>
      <c r="D19" s="47">
        <v>39.69</v>
      </c>
      <c r="E19" s="47">
        <v>2000</v>
      </c>
      <c r="F19" s="6">
        <v>248</v>
      </c>
      <c r="G19" s="6">
        <v>38686.889047206001</v>
      </c>
      <c r="H19" s="6">
        <v>30102.71025766608</v>
      </c>
      <c r="I19" s="6">
        <f t="shared" si="0"/>
        <v>34394.799652436042</v>
      </c>
      <c r="J19" s="7">
        <v>26676154.060196966</v>
      </c>
      <c r="K19" s="28">
        <v>0.43677083168881686</v>
      </c>
    </row>
    <row r="20" spans="1:16" x14ac:dyDescent="0.25">
      <c r="A20" s="4" t="s">
        <v>11</v>
      </c>
      <c r="B20" s="9">
        <v>44109</v>
      </c>
      <c r="C20" s="47">
        <v>7.78</v>
      </c>
      <c r="D20" s="47">
        <v>38.880000000000003</v>
      </c>
      <c r="E20" s="47">
        <v>2030</v>
      </c>
      <c r="F20" s="6">
        <v>185</v>
      </c>
      <c r="G20" s="6">
        <v>69412.808645311918</v>
      </c>
      <c r="H20" s="6">
        <v>28352.152956246126</v>
      </c>
      <c r="I20" s="6">
        <f t="shared" si="0"/>
        <v>48882.48080077902</v>
      </c>
      <c r="J20" s="7">
        <v>42567242.527019918</v>
      </c>
      <c r="K20" s="28">
        <v>1.6968945632994743</v>
      </c>
    </row>
    <row r="21" spans="1:16" x14ac:dyDescent="0.25">
      <c r="A21" s="4" t="s">
        <v>11</v>
      </c>
      <c r="B21" s="9">
        <v>44110</v>
      </c>
      <c r="C21" s="47">
        <v>7.79</v>
      </c>
      <c r="D21" s="47">
        <v>39.82</v>
      </c>
      <c r="E21" s="47">
        <v>2050</v>
      </c>
      <c r="F21" s="6">
        <v>217</v>
      </c>
      <c r="G21" s="6">
        <v>90065.153088511448</v>
      </c>
      <c r="H21" s="6">
        <v>61284.081634607042</v>
      </c>
      <c r="I21" s="6">
        <f t="shared" si="0"/>
        <v>75674.617361559242</v>
      </c>
      <c r="J21" s="7">
        <v>36578536.780788243</v>
      </c>
      <c r="K21" s="28">
        <v>5.2888228005527864</v>
      </c>
    </row>
    <row r="22" spans="1:16" x14ac:dyDescent="0.25">
      <c r="A22" s="4" t="s">
        <v>11</v>
      </c>
      <c r="B22" s="9">
        <v>44111</v>
      </c>
      <c r="C22" s="47">
        <v>7.71</v>
      </c>
      <c r="D22" s="47">
        <v>39.130000000000003</v>
      </c>
      <c r="E22" s="47">
        <v>1951</v>
      </c>
      <c r="F22" s="6">
        <v>326</v>
      </c>
      <c r="G22" s="6">
        <v>27145.494460431786</v>
      </c>
      <c r="H22" s="6">
        <v>10736.890673261325</v>
      </c>
      <c r="I22" s="6">
        <f t="shared" si="0"/>
        <v>18941.192566846556</v>
      </c>
      <c r="J22" s="7">
        <v>42650258.103913017</v>
      </c>
      <c r="K22" s="28">
        <v>1.107444200970817</v>
      </c>
    </row>
    <row r="23" spans="1:16" x14ac:dyDescent="0.25">
      <c r="A23" s="4" t="s">
        <v>11</v>
      </c>
      <c r="B23" s="9">
        <v>44112</v>
      </c>
      <c r="C23" s="47">
        <v>7.79</v>
      </c>
      <c r="D23" s="47">
        <v>41.51</v>
      </c>
      <c r="E23" s="47">
        <v>1980</v>
      </c>
      <c r="F23" s="6">
        <v>302</v>
      </c>
      <c r="G23" s="6">
        <v>57390.567883874523</v>
      </c>
      <c r="H23" s="6">
        <v>53943.65807123269</v>
      </c>
      <c r="I23" s="6">
        <f t="shared" si="0"/>
        <v>55667.11297755361</v>
      </c>
      <c r="J23" s="7">
        <v>28162417.213803817</v>
      </c>
      <c r="K23" s="28">
        <v>3.5153205174856814</v>
      </c>
    </row>
    <row r="24" spans="1:16" x14ac:dyDescent="0.25">
      <c r="A24" s="4" t="s">
        <v>11</v>
      </c>
      <c r="B24" s="9">
        <v>44113</v>
      </c>
      <c r="C24" s="47">
        <v>7.71</v>
      </c>
      <c r="D24" s="47">
        <v>39.04</v>
      </c>
      <c r="E24" s="47">
        <v>2010</v>
      </c>
      <c r="F24" s="6">
        <v>222</v>
      </c>
      <c r="G24" s="6">
        <v>38788.6525450392</v>
      </c>
      <c r="H24" s="6">
        <v>25938.0665027535</v>
      </c>
      <c r="I24" s="6">
        <f t="shared" si="0"/>
        <v>32363.35952389635</v>
      </c>
      <c r="J24" s="7">
        <v>26751469.271911975</v>
      </c>
      <c r="K24" s="28">
        <v>3.5261581923459633</v>
      </c>
    </row>
    <row r="25" spans="1:16" x14ac:dyDescent="0.25">
      <c r="A25" s="4" t="s">
        <v>11</v>
      </c>
      <c r="B25" s="9">
        <v>44116</v>
      </c>
      <c r="C25" s="47">
        <v>7.83</v>
      </c>
      <c r="D25" s="47">
        <v>38.18</v>
      </c>
      <c r="E25" s="47">
        <v>1920</v>
      </c>
      <c r="F25" s="6">
        <v>174</v>
      </c>
      <c r="G25" s="6">
        <v>153361.05875811013</v>
      </c>
      <c r="H25" s="6">
        <v>28137.253188100509</v>
      </c>
      <c r="I25" s="6">
        <f t="shared" si="0"/>
        <v>90749.155973105313</v>
      </c>
      <c r="J25" s="7">
        <v>119572992.10666667</v>
      </c>
      <c r="K25" s="28">
        <v>4.0336521465784729</v>
      </c>
    </row>
    <row r="26" spans="1:16" x14ac:dyDescent="0.25">
      <c r="A26" s="4" t="s">
        <v>11</v>
      </c>
      <c r="B26" s="9">
        <v>44117</v>
      </c>
      <c r="C26" s="47">
        <v>7.76</v>
      </c>
      <c r="D26" s="47">
        <v>39.79</v>
      </c>
      <c r="E26" s="47">
        <v>1918</v>
      </c>
      <c r="F26" s="6">
        <v>214</v>
      </c>
      <c r="G26" s="6">
        <v>89962.405522678615</v>
      </c>
      <c r="H26" s="6">
        <v>29729.924792436217</v>
      </c>
      <c r="I26" s="6">
        <f>AVERAGE(G26:H26)</f>
        <v>59846.165157557414</v>
      </c>
      <c r="J26" s="7">
        <v>119329147.14666666</v>
      </c>
      <c r="K26" s="28">
        <v>0.58376973703963086</v>
      </c>
    </row>
    <row r="27" spans="1:16" x14ac:dyDescent="0.25">
      <c r="A27" s="4" t="s">
        <v>11</v>
      </c>
      <c r="B27" s="9">
        <v>44118</v>
      </c>
      <c r="C27" s="47">
        <v>7.57</v>
      </c>
      <c r="D27" s="47">
        <v>38.840000000000003</v>
      </c>
      <c r="E27" s="47">
        <v>1989</v>
      </c>
      <c r="F27" s="6">
        <v>242</v>
      </c>
      <c r="G27" s="6">
        <v>27400</v>
      </c>
      <c r="H27" s="6">
        <v>12333</v>
      </c>
      <c r="I27" s="6">
        <f t="shared" ref="I27:I56" si="1">AVERAGE(G27:H27)</f>
        <v>19866.5</v>
      </c>
      <c r="J27" s="7">
        <v>15605997</v>
      </c>
      <c r="K27" s="28">
        <v>0.52</v>
      </c>
    </row>
    <row r="28" spans="1:16" x14ac:dyDescent="0.25">
      <c r="A28" s="4" t="s">
        <v>11</v>
      </c>
      <c r="B28" s="9">
        <v>44119</v>
      </c>
      <c r="C28" s="47">
        <v>7.81</v>
      </c>
      <c r="D28" s="47">
        <v>38.909999999999997</v>
      </c>
      <c r="E28" s="47">
        <v>2070</v>
      </c>
      <c r="F28" s="6">
        <v>197</v>
      </c>
      <c r="G28" s="6">
        <v>33927</v>
      </c>
      <c r="H28" s="6">
        <v>26856</v>
      </c>
      <c r="I28" s="6">
        <f t="shared" si="1"/>
        <v>30391.5</v>
      </c>
      <c r="J28" s="7">
        <v>18023869</v>
      </c>
      <c r="K28" s="28">
        <v>1.37</v>
      </c>
    </row>
    <row r="29" spans="1:16" x14ac:dyDescent="0.25">
      <c r="A29" s="4" t="s">
        <v>11</v>
      </c>
      <c r="B29" s="9">
        <v>44120</v>
      </c>
      <c r="C29" s="47">
        <v>7.99</v>
      </c>
      <c r="D29" s="47">
        <v>38.770000000000003</v>
      </c>
      <c r="E29" s="47">
        <v>2020</v>
      </c>
      <c r="F29" s="6">
        <v>203</v>
      </c>
      <c r="G29" s="6">
        <v>60073</v>
      </c>
      <c r="H29" s="6">
        <v>94415</v>
      </c>
      <c r="I29" s="6">
        <f t="shared" si="1"/>
        <v>77244</v>
      </c>
      <c r="J29" s="7">
        <v>14730920</v>
      </c>
      <c r="K29" s="28">
        <v>7.46</v>
      </c>
    </row>
    <row r="30" spans="1:16" x14ac:dyDescent="0.25">
      <c r="A30" s="26" t="s">
        <v>11</v>
      </c>
      <c r="B30" s="27">
        <v>44123</v>
      </c>
      <c r="C30" s="47">
        <v>7.85</v>
      </c>
      <c r="D30" s="47">
        <v>38.020000000000003</v>
      </c>
      <c r="E30" s="47">
        <v>2010</v>
      </c>
      <c r="F30" s="6">
        <v>203</v>
      </c>
      <c r="G30" s="6">
        <v>19562</v>
      </c>
      <c r="H30" s="6">
        <v>9154</v>
      </c>
      <c r="I30" s="6">
        <f t="shared" si="1"/>
        <v>14358</v>
      </c>
      <c r="J30" s="7">
        <v>27900657</v>
      </c>
      <c r="K30" s="28">
        <v>0.08</v>
      </c>
    </row>
    <row r="31" spans="1:16" x14ac:dyDescent="0.25">
      <c r="A31" s="26" t="s">
        <v>11</v>
      </c>
      <c r="B31" s="27">
        <v>44124</v>
      </c>
      <c r="C31" s="47">
        <v>7.89</v>
      </c>
      <c r="D31" s="47">
        <v>38.840000000000003</v>
      </c>
      <c r="E31" s="47">
        <v>1858</v>
      </c>
      <c r="F31" s="6">
        <v>224</v>
      </c>
      <c r="G31" s="6">
        <v>10710</v>
      </c>
      <c r="H31" s="6">
        <v>10963</v>
      </c>
      <c r="I31" s="6">
        <f t="shared" si="1"/>
        <v>10836.5</v>
      </c>
      <c r="J31" s="7">
        <v>29149730</v>
      </c>
      <c r="K31" s="28">
        <v>0.16</v>
      </c>
    </row>
    <row r="32" spans="1:16" x14ac:dyDescent="0.25">
      <c r="A32" s="26" t="s">
        <v>11</v>
      </c>
      <c r="B32" s="27">
        <v>44125</v>
      </c>
      <c r="C32" s="47">
        <v>7.87</v>
      </c>
      <c r="D32" s="47">
        <v>38.26</v>
      </c>
      <c r="E32" s="47">
        <v>1984</v>
      </c>
      <c r="F32" s="6">
        <v>274</v>
      </c>
      <c r="G32" s="6">
        <v>16553</v>
      </c>
      <c r="H32" s="6"/>
      <c r="I32" s="6">
        <f t="shared" si="1"/>
        <v>16553</v>
      </c>
      <c r="J32" s="7">
        <v>19111846</v>
      </c>
      <c r="K32" s="28">
        <v>3.8349462207748194E-2</v>
      </c>
      <c r="M32" s="38"/>
      <c r="N32" s="38"/>
      <c r="O32" s="38"/>
      <c r="P32" s="38"/>
    </row>
    <row r="33" spans="1:16" x14ac:dyDescent="0.25">
      <c r="A33" s="26" t="s">
        <v>11</v>
      </c>
      <c r="B33" s="27">
        <v>44126</v>
      </c>
      <c r="C33" s="47">
        <v>7.81</v>
      </c>
      <c r="D33" s="47">
        <v>39.42</v>
      </c>
      <c r="E33" s="47">
        <v>2010</v>
      </c>
      <c r="F33" s="6">
        <v>240</v>
      </c>
      <c r="G33" s="6">
        <v>31004</v>
      </c>
      <c r="H33" s="6"/>
      <c r="I33" s="6">
        <f t="shared" si="1"/>
        <v>31004</v>
      </c>
      <c r="J33" s="7">
        <v>21610052</v>
      </c>
      <c r="K33" s="28">
        <v>0.10091037838367518</v>
      </c>
      <c r="M33" s="38"/>
      <c r="N33" s="38"/>
      <c r="O33" s="38"/>
      <c r="P33" s="38"/>
    </row>
    <row r="34" spans="1:16" x14ac:dyDescent="0.25">
      <c r="A34" s="26" t="s">
        <v>11</v>
      </c>
      <c r="B34" s="27">
        <v>44127</v>
      </c>
      <c r="C34" s="47">
        <v>7.61</v>
      </c>
      <c r="D34" s="47">
        <v>42.69</v>
      </c>
      <c r="E34" s="47">
        <v>1929</v>
      </c>
      <c r="F34" s="6">
        <v>240</v>
      </c>
      <c r="G34" s="6">
        <v>38000</v>
      </c>
      <c r="H34" s="6"/>
      <c r="I34" s="6">
        <f t="shared" si="1"/>
        <v>38000</v>
      </c>
      <c r="J34" s="7">
        <v>10701766</v>
      </c>
      <c r="K34" s="28">
        <v>0.12988859615720696</v>
      </c>
      <c r="M34" s="38"/>
      <c r="N34" s="38"/>
      <c r="O34" s="38"/>
      <c r="P34" s="38"/>
    </row>
    <row r="35" spans="1:16" x14ac:dyDescent="0.25">
      <c r="A35" s="26" t="s">
        <v>11</v>
      </c>
      <c r="B35" s="27">
        <v>44130</v>
      </c>
      <c r="C35" s="47">
        <v>7.69</v>
      </c>
      <c r="D35" s="47">
        <v>41.34</v>
      </c>
      <c r="E35" s="47">
        <v>1738</v>
      </c>
      <c r="F35" s="6">
        <v>200</v>
      </c>
      <c r="G35" s="6">
        <v>20812.565043035152</v>
      </c>
      <c r="H35" s="6"/>
      <c r="I35" s="6">
        <f t="shared" si="1"/>
        <v>20812.565043035152</v>
      </c>
      <c r="J35" s="7">
        <v>15913379</v>
      </c>
      <c r="K35" s="28">
        <v>0.25</v>
      </c>
    </row>
    <row r="36" spans="1:16" x14ac:dyDescent="0.25">
      <c r="A36" s="26" t="s">
        <v>11</v>
      </c>
      <c r="B36" s="27">
        <v>44131</v>
      </c>
      <c r="C36" s="47">
        <v>7.69</v>
      </c>
      <c r="D36" s="47">
        <v>41.29</v>
      </c>
      <c r="E36" s="47">
        <v>1685</v>
      </c>
      <c r="F36" s="6">
        <v>188</v>
      </c>
      <c r="G36" s="6">
        <v>12511.182351885778</v>
      </c>
      <c r="H36" s="6"/>
      <c r="I36" s="6">
        <f t="shared" si="1"/>
        <v>12511.182351885778</v>
      </c>
      <c r="J36" s="7">
        <v>25494231</v>
      </c>
      <c r="K36" s="28">
        <v>0.05</v>
      </c>
    </row>
    <row r="37" spans="1:16" x14ac:dyDescent="0.25">
      <c r="A37" s="26" t="s">
        <v>11</v>
      </c>
      <c r="B37" s="27">
        <v>44132</v>
      </c>
      <c r="C37" s="47">
        <v>7.86</v>
      </c>
      <c r="D37" s="47">
        <v>41.19</v>
      </c>
      <c r="E37" s="47">
        <v>1900</v>
      </c>
      <c r="F37" s="6">
        <v>272</v>
      </c>
      <c r="G37" s="6">
        <v>11509</v>
      </c>
      <c r="H37" s="6"/>
      <c r="I37" s="6">
        <f t="shared" si="1"/>
        <v>11509</v>
      </c>
      <c r="J37" s="6">
        <v>6451872</v>
      </c>
      <c r="K37" s="28">
        <v>9.1146184179119752E-2</v>
      </c>
    </row>
    <row r="38" spans="1:16" x14ac:dyDescent="0.25">
      <c r="A38" s="26" t="s">
        <v>11</v>
      </c>
      <c r="B38" s="27">
        <v>44133</v>
      </c>
      <c r="C38" s="47">
        <v>7.68</v>
      </c>
      <c r="D38" s="47">
        <v>40.619999999999997</v>
      </c>
      <c r="E38" s="47">
        <v>1780</v>
      </c>
      <c r="F38" s="6">
        <v>264</v>
      </c>
      <c r="G38" s="6">
        <v>28226</v>
      </c>
      <c r="H38" s="6"/>
      <c r="I38" s="6">
        <f t="shared" si="1"/>
        <v>28226</v>
      </c>
      <c r="J38" s="6">
        <v>8329860</v>
      </c>
      <c r="K38" s="28">
        <v>0.10048343150008106</v>
      </c>
    </row>
    <row r="39" spans="1:16" x14ac:dyDescent="0.25">
      <c r="A39" s="26" t="s">
        <v>11</v>
      </c>
      <c r="B39" s="27">
        <v>44134</v>
      </c>
      <c r="C39" s="47">
        <v>7.7</v>
      </c>
      <c r="D39" s="47">
        <v>40.270000000000003</v>
      </c>
      <c r="E39" s="47">
        <v>1843</v>
      </c>
      <c r="F39" s="6">
        <v>268</v>
      </c>
      <c r="G39" s="6">
        <v>53244</v>
      </c>
      <c r="H39" s="6"/>
      <c r="I39" s="6">
        <f t="shared" si="1"/>
        <v>53244</v>
      </c>
      <c r="J39" s="6" t="s">
        <v>34</v>
      </c>
      <c r="K39" s="28">
        <v>8.0996058141919222E-2</v>
      </c>
    </row>
    <row r="40" spans="1:16" x14ac:dyDescent="0.25">
      <c r="A40" s="4" t="s">
        <v>11</v>
      </c>
      <c r="B40" s="9">
        <v>44137</v>
      </c>
      <c r="C40" s="47">
        <v>7.62</v>
      </c>
      <c r="D40" s="47">
        <v>38.97</v>
      </c>
      <c r="E40" s="47">
        <v>1775</v>
      </c>
      <c r="F40" s="6">
        <v>206</v>
      </c>
      <c r="G40" s="6">
        <v>15771</v>
      </c>
      <c r="H40" s="6">
        <v>13879</v>
      </c>
      <c r="I40" s="6">
        <f t="shared" si="1"/>
        <v>14825</v>
      </c>
      <c r="J40" s="6">
        <v>5844635</v>
      </c>
      <c r="K40" s="28">
        <v>5.1999999999999998E-2</v>
      </c>
    </row>
    <row r="41" spans="1:16" x14ac:dyDescent="0.25">
      <c r="A41" s="26" t="s">
        <v>11</v>
      </c>
      <c r="B41" s="27">
        <v>44138</v>
      </c>
      <c r="C41" s="4">
        <v>7.8</v>
      </c>
      <c r="D41" s="4">
        <v>39.31</v>
      </c>
      <c r="E41" s="4">
        <v>1850</v>
      </c>
      <c r="F41" s="6">
        <v>245</v>
      </c>
      <c r="G41" s="6">
        <v>5472</v>
      </c>
      <c r="H41" s="6">
        <v>4063</v>
      </c>
      <c r="I41" s="6">
        <f t="shared" si="1"/>
        <v>4767.5</v>
      </c>
      <c r="J41" s="6">
        <v>15434659</v>
      </c>
      <c r="K41" s="28">
        <v>2.8892479053818393E-2</v>
      </c>
    </row>
    <row r="42" spans="1:16" x14ac:dyDescent="0.25">
      <c r="A42" s="4" t="s">
        <v>11</v>
      </c>
      <c r="B42" s="9">
        <v>44139</v>
      </c>
      <c r="C42" s="47">
        <v>7.61</v>
      </c>
      <c r="D42" s="47">
        <v>39.200000000000003</v>
      </c>
      <c r="E42" s="47">
        <v>1900</v>
      </c>
      <c r="F42" s="6">
        <v>277</v>
      </c>
      <c r="G42" s="6">
        <v>69808</v>
      </c>
      <c r="H42" s="6">
        <v>33548</v>
      </c>
      <c r="I42" s="6">
        <f t="shared" si="1"/>
        <v>51678</v>
      </c>
      <c r="J42" s="6">
        <v>7128408</v>
      </c>
      <c r="K42" s="28">
        <v>0.14000000000000001</v>
      </c>
    </row>
    <row r="43" spans="1:16" x14ac:dyDescent="0.25">
      <c r="A43" s="4" t="s">
        <v>11</v>
      </c>
      <c r="B43" s="9">
        <v>44140</v>
      </c>
      <c r="C43" s="47">
        <v>7.68</v>
      </c>
      <c r="D43" s="47">
        <v>38.630000000000003</v>
      </c>
      <c r="E43" s="47">
        <v>1906</v>
      </c>
      <c r="F43" s="6">
        <v>306</v>
      </c>
      <c r="G43" s="6">
        <v>94893</v>
      </c>
      <c r="H43" s="6">
        <v>27128</v>
      </c>
      <c r="I43" s="6">
        <f t="shared" si="1"/>
        <v>61010.5</v>
      </c>
      <c r="J43" s="6">
        <v>7256777</v>
      </c>
      <c r="K43" s="28">
        <v>0.14000000000000001</v>
      </c>
    </row>
    <row r="44" spans="1:16" x14ac:dyDescent="0.25">
      <c r="A44" s="26" t="s">
        <v>11</v>
      </c>
      <c r="B44" s="27">
        <v>44144</v>
      </c>
      <c r="C44" s="4">
        <v>7.84</v>
      </c>
      <c r="D44" s="4">
        <v>37.979999999999997</v>
      </c>
      <c r="E44" s="4">
        <v>1766</v>
      </c>
      <c r="F44" s="6">
        <v>280</v>
      </c>
      <c r="G44" s="30">
        <v>8939.8138509333348</v>
      </c>
      <c r="H44" s="6"/>
      <c r="I44" s="6">
        <f t="shared" si="1"/>
        <v>8939.8138509333348</v>
      </c>
      <c r="J44" s="6">
        <v>6074837</v>
      </c>
      <c r="K44" s="28">
        <v>7.0304653196964662E-2</v>
      </c>
      <c r="L44" s="30"/>
      <c r="M44" s="30"/>
      <c r="N44" s="30"/>
    </row>
    <row r="45" spans="1:16" x14ac:dyDescent="0.25">
      <c r="A45" s="26" t="s">
        <v>11</v>
      </c>
      <c r="B45" s="27">
        <v>44145</v>
      </c>
      <c r="C45" s="4">
        <v>7.91</v>
      </c>
      <c r="D45" s="4">
        <v>38.46</v>
      </c>
      <c r="E45" s="4">
        <v>1819</v>
      </c>
      <c r="F45" s="6">
        <v>336</v>
      </c>
      <c r="G45" s="6">
        <v>13332</v>
      </c>
      <c r="H45" s="6">
        <v>8054</v>
      </c>
      <c r="I45" s="6">
        <f t="shared" si="1"/>
        <v>10693</v>
      </c>
      <c r="J45" s="6">
        <v>10181264</v>
      </c>
      <c r="K45" s="28">
        <v>5.0515363926151906E-2</v>
      </c>
      <c r="L45" s="30"/>
      <c r="M45" s="30"/>
      <c r="N45" s="30"/>
    </row>
    <row r="46" spans="1:16" x14ac:dyDescent="0.25">
      <c r="A46" s="4" t="s">
        <v>11</v>
      </c>
      <c r="B46" s="9">
        <v>44146</v>
      </c>
      <c r="C46" s="4">
        <v>7.81</v>
      </c>
      <c r="D46" s="4">
        <v>40.07</v>
      </c>
      <c r="E46" s="4">
        <v>1311</v>
      </c>
      <c r="F46" s="6">
        <v>239</v>
      </c>
      <c r="G46" s="29">
        <v>61121.540441669466</v>
      </c>
      <c r="H46" s="29">
        <v>52023.953632142482</v>
      </c>
      <c r="I46" s="6">
        <f t="shared" si="1"/>
        <v>56572.747036905974</v>
      </c>
      <c r="J46" s="29">
        <v>15617962.888371281</v>
      </c>
      <c r="K46" s="28">
        <v>0.87249086126491038</v>
      </c>
      <c r="M46" s="31"/>
      <c r="N46" s="30"/>
      <c r="O46" s="30"/>
      <c r="P46" s="30"/>
    </row>
    <row r="47" spans="1:16" x14ac:dyDescent="0.25">
      <c r="A47" s="4" t="s">
        <v>11</v>
      </c>
      <c r="B47" s="9">
        <v>44147</v>
      </c>
      <c r="C47" s="4">
        <v>7.62</v>
      </c>
      <c r="D47" s="4">
        <v>40.549999999999997</v>
      </c>
      <c r="E47" s="4">
        <v>1278</v>
      </c>
      <c r="F47" s="6">
        <v>216</v>
      </c>
      <c r="G47" s="29">
        <v>68865.380722651127</v>
      </c>
      <c r="H47" s="29">
        <v>39581.788172804641</v>
      </c>
      <c r="I47" s="6">
        <f t="shared" si="1"/>
        <v>54223.584447727888</v>
      </c>
      <c r="J47" s="29">
        <v>16471087.569399467</v>
      </c>
      <c r="K47" s="28">
        <v>1.2039321340983899</v>
      </c>
      <c r="M47" s="31"/>
      <c r="N47" s="30"/>
      <c r="O47" s="30"/>
      <c r="P47" s="30"/>
    </row>
    <row r="48" spans="1:16" x14ac:dyDescent="0.25">
      <c r="A48" s="4" t="s">
        <v>11</v>
      </c>
      <c r="B48" s="9">
        <v>44148</v>
      </c>
      <c r="C48" s="4">
        <v>7.82</v>
      </c>
      <c r="D48" s="4">
        <v>39.479999999999997</v>
      </c>
      <c r="E48" s="4">
        <v>1341</v>
      </c>
      <c r="F48" s="6">
        <v>309</v>
      </c>
      <c r="G48" s="29">
        <v>71561.639537306924</v>
      </c>
      <c r="H48" s="29">
        <v>64516.541031237277</v>
      </c>
      <c r="I48" s="6">
        <f t="shared" si="1"/>
        <v>68039.090284272097</v>
      </c>
      <c r="J48" s="29">
        <v>14556932.60365949</v>
      </c>
      <c r="K48" s="28">
        <v>1.5222370979370357</v>
      </c>
      <c r="M48" s="31"/>
      <c r="N48" s="30"/>
      <c r="O48" s="30"/>
      <c r="P48" s="30"/>
    </row>
    <row r="49" spans="1:15" x14ac:dyDescent="0.25">
      <c r="A49" s="26" t="s">
        <v>11</v>
      </c>
      <c r="B49" s="27">
        <v>44151</v>
      </c>
      <c r="C49" s="4">
        <v>7.69</v>
      </c>
      <c r="D49" s="4">
        <v>39.96</v>
      </c>
      <c r="E49" s="4">
        <v>1456</v>
      </c>
      <c r="F49" s="6">
        <v>229</v>
      </c>
      <c r="G49" s="6">
        <v>9766.241286933333</v>
      </c>
      <c r="H49" s="6"/>
      <c r="I49" s="6">
        <f t="shared" si="1"/>
        <v>9766.241286933333</v>
      </c>
      <c r="J49" s="6">
        <v>2181645</v>
      </c>
      <c r="K49" s="28">
        <v>5.3769055918298635E-2</v>
      </c>
    </row>
    <row r="50" spans="1:15" x14ac:dyDescent="0.25">
      <c r="A50" s="26" t="s">
        <v>11</v>
      </c>
      <c r="B50" s="27">
        <v>44152</v>
      </c>
      <c r="C50" s="4">
        <v>7.81</v>
      </c>
      <c r="D50" s="4">
        <v>39.5</v>
      </c>
      <c r="E50" s="4">
        <v>1513</v>
      </c>
      <c r="F50" s="6">
        <v>345</v>
      </c>
      <c r="G50" s="6">
        <v>32099.794458666667</v>
      </c>
      <c r="H50" s="6">
        <v>16680</v>
      </c>
      <c r="I50" s="6">
        <f t="shared" si="1"/>
        <v>24389.897229333335</v>
      </c>
      <c r="J50" s="6">
        <v>5635131</v>
      </c>
      <c r="K50" s="28">
        <v>0.22472643004572782</v>
      </c>
    </row>
    <row r="51" spans="1:15" x14ac:dyDescent="0.25">
      <c r="A51" s="4" t="s">
        <v>11</v>
      </c>
      <c r="B51" s="9">
        <v>44153</v>
      </c>
      <c r="C51" s="4" t="s">
        <v>39</v>
      </c>
      <c r="D51" s="4" t="s">
        <v>51</v>
      </c>
      <c r="E51" s="4" t="s">
        <v>45</v>
      </c>
      <c r="F51" s="6">
        <v>292</v>
      </c>
      <c r="G51" s="30">
        <v>196147</v>
      </c>
      <c r="H51" s="6">
        <v>70703</v>
      </c>
      <c r="I51" s="6">
        <f t="shared" si="1"/>
        <v>133425</v>
      </c>
      <c r="J51" s="29">
        <v>23149549</v>
      </c>
      <c r="K51" s="28">
        <v>1.86</v>
      </c>
    </row>
    <row r="52" spans="1:15" x14ac:dyDescent="0.25">
      <c r="A52" s="4" t="s">
        <v>11</v>
      </c>
      <c r="B52" s="9">
        <v>44154</v>
      </c>
      <c r="C52" s="4" t="s">
        <v>40</v>
      </c>
      <c r="D52" s="4" t="s">
        <v>52</v>
      </c>
      <c r="E52" s="4" t="s">
        <v>46</v>
      </c>
      <c r="F52" s="6"/>
      <c r="G52" s="6">
        <v>114587</v>
      </c>
      <c r="H52" s="6">
        <v>84843</v>
      </c>
      <c r="I52" s="6">
        <f t="shared" si="1"/>
        <v>99715</v>
      </c>
      <c r="J52" s="29">
        <v>23253375</v>
      </c>
      <c r="K52" s="28">
        <v>1.74</v>
      </c>
      <c r="L52" s="23"/>
      <c r="M52" s="23"/>
      <c r="N52" s="23"/>
      <c r="O52" s="23"/>
    </row>
    <row r="53" spans="1:15" x14ac:dyDescent="0.25">
      <c r="A53" s="4" t="s">
        <v>11</v>
      </c>
      <c r="B53" s="9">
        <v>44155</v>
      </c>
      <c r="C53" s="4" t="s">
        <v>41</v>
      </c>
      <c r="D53" s="4" t="s">
        <v>53</v>
      </c>
      <c r="E53" s="4" t="s">
        <v>47</v>
      </c>
      <c r="F53" s="6"/>
      <c r="G53" s="29">
        <v>1017335</v>
      </c>
      <c r="H53" s="29">
        <v>765038</v>
      </c>
      <c r="I53" s="6">
        <f t="shared" si="1"/>
        <v>891186.5</v>
      </c>
      <c r="J53" s="29">
        <v>20604597</v>
      </c>
      <c r="K53" s="28">
        <v>4.66</v>
      </c>
      <c r="L53" s="23"/>
      <c r="M53" s="23"/>
      <c r="N53" s="23"/>
      <c r="O53" s="23"/>
    </row>
    <row r="54" spans="1:15" x14ac:dyDescent="0.25">
      <c r="A54" s="4" t="s">
        <v>11</v>
      </c>
      <c r="B54" s="9">
        <v>44158</v>
      </c>
      <c r="C54" s="4" t="s">
        <v>42</v>
      </c>
      <c r="D54" s="4" t="s">
        <v>54</v>
      </c>
      <c r="E54" s="4" t="s">
        <v>48</v>
      </c>
      <c r="F54" s="6"/>
      <c r="G54" s="29">
        <v>359568.51660897676</v>
      </c>
      <c r="H54" s="29">
        <v>177872.39791836028</v>
      </c>
      <c r="I54" s="6">
        <f t="shared" si="1"/>
        <v>268720.45726366853</v>
      </c>
      <c r="J54" s="6">
        <v>35247211.25587099</v>
      </c>
      <c r="K54" s="28">
        <v>7.1884389682015799</v>
      </c>
      <c r="L54" s="23"/>
      <c r="M54" s="23"/>
      <c r="N54" s="23"/>
      <c r="O54" s="23"/>
    </row>
    <row r="55" spans="1:15" x14ac:dyDescent="0.25">
      <c r="A55" s="4" t="s">
        <v>11</v>
      </c>
      <c r="B55" s="9">
        <v>44159</v>
      </c>
      <c r="C55" s="4" t="s">
        <v>43</v>
      </c>
      <c r="D55" s="4" t="s">
        <v>55</v>
      </c>
      <c r="E55" s="4" t="s">
        <v>49</v>
      </c>
      <c r="F55" s="6"/>
      <c r="G55" s="29">
        <v>326537.25772320665</v>
      </c>
      <c r="H55" s="29">
        <v>42791.136782607464</v>
      </c>
      <c r="I55" s="6">
        <f t="shared" si="1"/>
        <v>184664.19725290706</v>
      </c>
      <c r="J55" s="6">
        <v>48693073.738931008</v>
      </c>
      <c r="K55" s="28">
        <v>6.9385997188866106</v>
      </c>
      <c r="L55" s="23"/>
      <c r="M55" s="23"/>
      <c r="N55" s="23"/>
      <c r="O55" s="23"/>
    </row>
    <row r="56" spans="1:15" x14ac:dyDescent="0.25">
      <c r="A56" s="4" t="s">
        <v>11</v>
      </c>
      <c r="B56" s="9">
        <v>44160</v>
      </c>
      <c r="C56" s="4" t="s">
        <v>44</v>
      </c>
      <c r="D56" s="4" t="s">
        <v>56</v>
      </c>
      <c r="E56" s="4" t="s">
        <v>50</v>
      </c>
      <c r="F56" s="6"/>
      <c r="G56" s="29">
        <v>532528.00838684745</v>
      </c>
      <c r="H56" s="29">
        <v>172686.20646374932</v>
      </c>
      <c r="I56" s="6">
        <f t="shared" si="1"/>
        <v>352607.10742529837</v>
      </c>
      <c r="J56" s="6">
        <v>35402707.069529526</v>
      </c>
      <c r="K56" s="28">
        <v>8.2311203499587346</v>
      </c>
      <c r="L56" s="23"/>
      <c r="M56" s="23"/>
      <c r="N56" s="23"/>
      <c r="O56" s="23"/>
    </row>
    <row r="57" spans="1:15" x14ac:dyDescent="0.25">
      <c r="A57" s="22"/>
      <c r="B57" s="24"/>
      <c r="C57" s="23"/>
      <c r="D57" s="23"/>
      <c r="E57" s="39"/>
      <c r="F57" s="20"/>
      <c r="G57" s="20"/>
      <c r="H57" s="20"/>
      <c r="I57" s="20"/>
      <c r="J57" s="20"/>
      <c r="K57" s="21"/>
      <c r="L57" s="23"/>
      <c r="M57" s="23"/>
      <c r="N57" s="23"/>
      <c r="O57" s="23"/>
    </row>
    <row r="58" spans="1:15" x14ac:dyDescent="0.25">
      <c r="A58" s="22"/>
      <c r="B58" s="24"/>
      <c r="C58" s="23"/>
      <c r="D58" s="23"/>
      <c r="E58" s="25"/>
      <c r="F58" s="20"/>
      <c r="G58" s="20"/>
      <c r="H58" s="20"/>
      <c r="I58" s="20"/>
      <c r="J58" s="20"/>
      <c r="K58" s="21"/>
      <c r="L58" s="23"/>
      <c r="M58" s="23"/>
      <c r="N58" s="23"/>
      <c r="O58" s="23"/>
    </row>
    <row r="59" spans="1:15" x14ac:dyDescent="0.25">
      <c r="A59" s="22"/>
      <c r="B59" s="24"/>
      <c r="C59" s="23"/>
      <c r="D59" s="23"/>
      <c r="E59" s="25"/>
      <c r="F59" s="20"/>
      <c r="G59" s="20"/>
      <c r="H59" s="20"/>
      <c r="I59" s="20"/>
      <c r="J59" s="20"/>
      <c r="K59" s="21"/>
      <c r="L59" s="23"/>
      <c r="M59" s="23"/>
      <c r="N59" s="23"/>
      <c r="O59" s="23"/>
    </row>
    <row r="60" spans="1:15" x14ac:dyDescent="0.25">
      <c r="A60" s="22"/>
      <c r="B60" s="24"/>
      <c r="C60" s="23"/>
      <c r="D60" s="23"/>
      <c r="E60" s="25"/>
      <c r="F60" s="20"/>
      <c r="G60" s="20"/>
      <c r="H60" s="20"/>
      <c r="I60" s="20"/>
      <c r="J60" s="20"/>
      <c r="K60" s="21"/>
      <c r="L60" s="23"/>
      <c r="M60" s="23"/>
      <c r="N60" s="23"/>
      <c r="O60" s="23"/>
    </row>
    <row r="61" spans="1:15" x14ac:dyDescent="0.25">
      <c r="A61" s="22"/>
      <c r="B61" s="24"/>
      <c r="C61" s="23"/>
      <c r="D61" s="23"/>
      <c r="E61" s="23"/>
      <c r="F61" s="20"/>
      <c r="G61" s="20"/>
      <c r="H61" s="20"/>
      <c r="I61" s="20"/>
      <c r="J61" s="20"/>
      <c r="K61" s="21"/>
      <c r="L61" s="23"/>
      <c r="M61" s="23"/>
      <c r="N61" s="23"/>
      <c r="O61" s="23"/>
    </row>
    <row r="62" spans="1:15" x14ac:dyDescent="0.25">
      <c r="A62" s="22"/>
      <c r="B62" s="24"/>
      <c r="C62" s="23"/>
      <c r="D62" s="23"/>
      <c r="E62" s="23"/>
      <c r="F62" s="20"/>
      <c r="G62" s="20"/>
      <c r="H62" s="20"/>
      <c r="I62" s="20"/>
      <c r="J62" s="20"/>
      <c r="K62" s="21"/>
      <c r="L62" s="23"/>
      <c r="M62" s="23"/>
      <c r="N62" s="23"/>
      <c r="O62" s="23"/>
    </row>
    <row r="63" spans="1:15" x14ac:dyDescent="0.25">
      <c r="A63" s="22"/>
      <c r="B63" s="24"/>
      <c r="C63" s="23"/>
      <c r="D63" s="23"/>
      <c r="E63" s="23"/>
      <c r="F63" s="20"/>
      <c r="G63" s="20"/>
      <c r="H63" s="20"/>
      <c r="I63" s="20"/>
      <c r="J63" s="20"/>
      <c r="K63" s="21"/>
      <c r="L63" s="23"/>
      <c r="M63" s="23"/>
      <c r="N63" s="23"/>
      <c r="O63" s="23"/>
    </row>
    <row r="64" spans="1:15" x14ac:dyDescent="0.25">
      <c r="A64" s="22"/>
      <c r="B64" s="24"/>
      <c r="C64" s="23"/>
      <c r="D64" s="23"/>
      <c r="E64" s="23"/>
      <c r="F64" s="20"/>
      <c r="G64" s="20"/>
      <c r="H64" s="20"/>
      <c r="I64" s="20"/>
      <c r="J64" s="20"/>
      <c r="K64" s="21"/>
      <c r="L64" s="23"/>
      <c r="M64" s="23"/>
      <c r="N64" s="23"/>
      <c r="O64" s="23"/>
    </row>
    <row r="65" spans="1:15" x14ac:dyDescent="0.25">
      <c r="A65" s="22"/>
      <c r="B65" s="24"/>
      <c r="C65" s="23"/>
      <c r="D65" s="23"/>
      <c r="E65" s="23"/>
      <c r="F65" s="20"/>
      <c r="G65" s="20"/>
      <c r="H65" s="20"/>
      <c r="I65" s="20"/>
      <c r="J65" s="20"/>
      <c r="K65" s="21"/>
      <c r="L65" s="23"/>
      <c r="M65" s="23"/>
      <c r="N65" s="23"/>
      <c r="O65" s="23"/>
    </row>
    <row r="66" spans="1:15" x14ac:dyDescent="0.25">
      <c r="A66" s="22"/>
      <c r="B66" s="24"/>
      <c r="C66" s="23"/>
      <c r="D66" s="23"/>
      <c r="E66" s="23"/>
      <c r="F66" s="20"/>
      <c r="G66" s="20"/>
      <c r="H66" s="20"/>
      <c r="I66" s="20"/>
      <c r="J66" s="20"/>
      <c r="K66" s="21"/>
      <c r="L66" s="23"/>
      <c r="M66" s="23"/>
      <c r="N66" s="23"/>
      <c r="O66" s="23"/>
    </row>
    <row r="67" spans="1:15" x14ac:dyDescent="0.25">
      <c r="A67" s="22"/>
      <c r="B67" s="24"/>
      <c r="C67" s="23"/>
      <c r="D67" s="23"/>
      <c r="E67" s="23"/>
      <c r="F67" s="20"/>
      <c r="G67" s="20"/>
      <c r="H67" s="20"/>
      <c r="I67" s="20"/>
      <c r="J67" s="20"/>
      <c r="K67" s="21"/>
      <c r="L67" s="23"/>
      <c r="M67" s="23"/>
      <c r="N67" s="23"/>
      <c r="O67" s="23"/>
    </row>
    <row r="68" spans="1:15" x14ac:dyDescent="0.25">
      <c r="A68" s="22"/>
      <c r="B68" s="24"/>
      <c r="C68" s="23"/>
      <c r="D68" s="23"/>
      <c r="E68" s="23"/>
      <c r="F68" s="20"/>
      <c r="G68" s="20"/>
      <c r="H68" s="20"/>
      <c r="I68" s="20"/>
      <c r="J68" s="20"/>
      <c r="K68" s="21"/>
      <c r="L68" s="23"/>
      <c r="M68" s="23"/>
      <c r="N68" s="23"/>
      <c r="O68" s="23"/>
    </row>
    <row r="69" spans="1:15" x14ac:dyDescent="0.25">
      <c r="A69" s="22"/>
      <c r="B69" s="24"/>
      <c r="C69" s="23"/>
      <c r="D69" s="23"/>
      <c r="E69" s="23"/>
      <c r="F69" s="20"/>
      <c r="G69" s="20"/>
      <c r="H69" s="20"/>
      <c r="I69" s="20"/>
      <c r="J69" s="20"/>
      <c r="K69" s="21"/>
      <c r="L69" s="23"/>
      <c r="M69" s="23"/>
      <c r="N69" s="23"/>
      <c r="O69" s="23"/>
    </row>
    <row r="70" spans="1:15" x14ac:dyDescent="0.25">
      <c r="A70" s="22"/>
      <c r="B70" s="24"/>
      <c r="C70" s="23"/>
      <c r="D70" s="23"/>
      <c r="E70" s="23"/>
      <c r="F70" s="20"/>
      <c r="G70" s="20"/>
      <c r="H70" s="20"/>
      <c r="I70" s="20"/>
      <c r="J70" s="20"/>
      <c r="K70" s="21"/>
      <c r="L70" s="23"/>
      <c r="M70" s="23"/>
      <c r="N70" s="23"/>
      <c r="O70" s="23"/>
    </row>
    <row r="71" spans="1:15" x14ac:dyDescent="0.25">
      <c r="A71" s="22"/>
      <c r="B71" s="24"/>
      <c r="C71" s="23"/>
      <c r="D71" s="23"/>
      <c r="E71" s="23"/>
      <c r="F71" s="20"/>
      <c r="G71" s="20"/>
      <c r="H71" s="20"/>
      <c r="I71" s="20"/>
      <c r="J71" s="20"/>
      <c r="K71" s="21"/>
      <c r="L71" s="23"/>
      <c r="M71" s="23"/>
      <c r="N71" s="23"/>
      <c r="O71" s="23"/>
    </row>
    <row r="72" spans="1:15" x14ac:dyDescent="0.25">
      <c r="A72" s="22"/>
      <c r="B72" s="24"/>
      <c r="C72" s="23"/>
      <c r="D72" s="23"/>
      <c r="E72" s="23"/>
      <c r="F72" s="20"/>
      <c r="G72" s="20"/>
      <c r="H72" s="20"/>
      <c r="I72" s="20"/>
      <c r="J72" s="20"/>
      <c r="K72" s="21"/>
      <c r="L72" s="23"/>
      <c r="M72" s="23"/>
      <c r="N72" s="23"/>
      <c r="O72" s="23"/>
    </row>
    <row r="73" spans="1:15" x14ac:dyDescent="0.25">
      <c r="A73" s="22"/>
      <c r="B73" s="24"/>
      <c r="C73" s="23"/>
      <c r="D73" s="23"/>
      <c r="E73" s="23"/>
      <c r="F73" s="20"/>
      <c r="G73" s="20"/>
      <c r="H73" s="20"/>
      <c r="I73" s="20"/>
      <c r="J73" s="20"/>
      <c r="K73" s="21"/>
      <c r="L73" s="23"/>
      <c r="M73" s="23"/>
      <c r="N73" s="23"/>
      <c r="O73" s="23"/>
    </row>
    <row r="74" spans="1:15" x14ac:dyDescent="0.25">
      <c r="A74" s="23"/>
      <c r="B74" s="23"/>
      <c r="C74" s="23"/>
      <c r="D74" s="23"/>
      <c r="E74" s="23"/>
      <c r="F74" s="23"/>
      <c r="G74" s="33"/>
      <c r="H74" s="33"/>
      <c r="I74" s="23"/>
      <c r="J74" s="23"/>
      <c r="K74" s="23"/>
      <c r="L74" s="23"/>
      <c r="M74" s="23"/>
      <c r="N74" s="23"/>
      <c r="O74" s="23"/>
    </row>
    <row r="75" spans="1:15" x14ac:dyDescent="0.25">
      <c r="A75" s="24"/>
      <c r="B75" s="24"/>
      <c r="C75" s="23"/>
      <c r="D75" s="23"/>
      <c r="E75" s="23"/>
      <c r="F75" s="23"/>
      <c r="G75" s="20"/>
      <c r="H75" s="20"/>
      <c r="I75" s="20"/>
      <c r="J75" s="20"/>
      <c r="K75" s="21"/>
      <c r="L75" s="23"/>
      <c r="M75" s="23"/>
      <c r="N75" s="23"/>
      <c r="O75" s="23"/>
    </row>
    <row r="76" spans="1:15" x14ac:dyDescent="0.25">
      <c r="A76" s="24"/>
      <c r="B76" s="24"/>
      <c r="C76" s="23"/>
      <c r="D76" s="23"/>
      <c r="E76" s="23"/>
      <c r="F76" s="23"/>
      <c r="G76" s="20"/>
      <c r="H76" s="20"/>
      <c r="I76" s="20"/>
      <c r="J76" s="20"/>
      <c r="K76" s="21"/>
      <c r="L76" s="23"/>
      <c r="M76" s="23"/>
      <c r="N76" s="23"/>
      <c r="O76" s="23"/>
    </row>
    <row r="77" spans="1:15" x14ac:dyDescent="0.25">
      <c r="A77" s="24"/>
      <c r="B77" s="24"/>
      <c r="C77" s="23"/>
      <c r="D77" s="23"/>
      <c r="E77" s="23"/>
      <c r="F77" s="23"/>
      <c r="G77" s="20"/>
      <c r="H77" s="20"/>
      <c r="I77" s="20"/>
      <c r="J77" s="20"/>
      <c r="K77" s="21"/>
      <c r="L77" s="23"/>
      <c r="M77" s="23"/>
      <c r="N77" s="23"/>
      <c r="O77" s="23"/>
    </row>
    <row r="78" spans="1:15" x14ac:dyDescent="0.25">
      <c r="A78" s="24"/>
      <c r="B78" s="24"/>
      <c r="C78" s="23"/>
      <c r="D78" s="23"/>
      <c r="E78" s="23"/>
      <c r="F78" s="23"/>
      <c r="G78" s="20"/>
      <c r="H78" s="20"/>
      <c r="I78" s="20"/>
      <c r="J78" s="20"/>
      <c r="K78" s="21"/>
      <c r="L78" s="23"/>
      <c r="M78" s="23"/>
      <c r="N78" s="23"/>
      <c r="O78" s="23"/>
    </row>
    <row r="79" spans="1:15" x14ac:dyDescent="0.25">
      <c r="A79" s="24"/>
      <c r="B79" s="24"/>
      <c r="C79" s="23"/>
      <c r="D79" s="23"/>
      <c r="E79" s="23"/>
      <c r="F79" s="23"/>
      <c r="G79" s="20"/>
      <c r="H79" s="20"/>
      <c r="I79" s="20"/>
      <c r="J79" s="20"/>
      <c r="K79" s="21"/>
      <c r="L79" s="23"/>
      <c r="M79" s="23"/>
      <c r="N79" s="23"/>
      <c r="O79" s="23"/>
    </row>
    <row r="80" spans="1:15" x14ac:dyDescent="0.25">
      <c r="A80" s="24"/>
      <c r="B80" s="24"/>
      <c r="C80" s="23"/>
      <c r="D80" s="23"/>
      <c r="E80" s="23"/>
      <c r="F80" s="23"/>
      <c r="G80" s="20"/>
      <c r="H80" s="20"/>
      <c r="I80" s="20"/>
      <c r="J80" s="20"/>
      <c r="K80" s="21"/>
      <c r="L80" s="23"/>
      <c r="M80" s="23"/>
      <c r="N80" s="23"/>
      <c r="O80" s="23"/>
    </row>
    <row r="81" spans="1:15" x14ac:dyDescent="0.25">
      <c r="A81" s="24"/>
      <c r="B81" s="24"/>
      <c r="C81" s="23"/>
      <c r="D81" s="23"/>
      <c r="E81" s="23"/>
      <c r="F81" s="23"/>
      <c r="G81" s="20"/>
      <c r="H81" s="20"/>
      <c r="I81" s="20"/>
      <c r="J81" s="20"/>
      <c r="K81" s="21"/>
      <c r="L81" s="23"/>
      <c r="M81" s="23"/>
      <c r="N81" s="23"/>
      <c r="O81" s="23"/>
    </row>
    <row r="82" spans="1:15" x14ac:dyDescent="0.25">
      <c r="A82" s="24"/>
      <c r="B82" s="24"/>
      <c r="C82" s="23"/>
      <c r="D82" s="23"/>
      <c r="E82" s="23"/>
      <c r="F82" s="23"/>
      <c r="G82" s="20"/>
      <c r="H82" s="20"/>
      <c r="I82" s="20"/>
      <c r="J82" s="20"/>
      <c r="K82" s="21"/>
      <c r="L82" s="23"/>
      <c r="M82" s="23"/>
      <c r="N82" s="23"/>
      <c r="O82" s="23"/>
    </row>
    <row r="83" spans="1:15" x14ac:dyDescent="0.25">
      <c r="A83" s="24"/>
      <c r="B83" s="24"/>
      <c r="C83" s="23"/>
      <c r="D83" s="23"/>
      <c r="E83" s="23"/>
      <c r="F83" s="23"/>
      <c r="G83" s="20"/>
      <c r="H83" s="20"/>
      <c r="I83" s="20"/>
      <c r="J83" s="20"/>
      <c r="K83" s="21"/>
      <c r="L83" s="23"/>
      <c r="M83" s="23"/>
      <c r="N83" s="23"/>
      <c r="O83" s="23"/>
    </row>
    <row r="84" spans="1:15" x14ac:dyDescent="0.25">
      <c r="A84" s="24"/>
      <c r="B84" s="24"/>
      <c r="C84" s="23"/>
      <c r="D84" s="23"/>
      <c r="E84" s="23"/>
      <c r="F84" s="23"/>
      <c r="G84" s="20"/>
      <c r="H84" s="20"/>
      <c r="I84" s="20"/>
      <c r="J84" s="20"/>
      <c r="K84" s="21"/>
      <c r="L84" s="23"/>
      <c r="M84" s="23"/>
      <c r="N84" s="23"/>
      <c r="O84" s="23"/>
    </row>
    <row r="85" spans="1:15" x14ac:dyDescent="0.25">
      <c r="A85" s="24"/>
      <c r="B85" s="24"/>
      <c r="C85" s="23"/>
      <c r="D85" s="23"/>
      <c r="E85" s="23"/>
      <c r="F85" s="23"/>
      <c r="G85" s="20"/>
      <c r="H85" s="20"/>
      <c r="I85" s="20"/>
      <c r="J85" s="20"/>
      <c r="K85" s="21"/>
      <c r="L85" s="23"/>
      <c r="M85" s="23"/>
      <c r="N85" s="23"/>
      <c r="O85" s="23"/>
    </row>
    <row r="86" spans="1:15" x14ac:dyDescent="0.25">
      <c r="A86" s="24"/>
      <c r="B86" s="24"/>
      <c r="C86" s="23"/>
      <c r="D86" s="23"/>
      <c r="E86" s="23"/>
      <c r="F86" s="23"/>
      <c r="G86" s="20"/>
      <c r="H86" s="20"/>
      <c r="I86" s="20"/>
      <c r="J86" s="20"/>
      <c r="K86" s="21"/>
      <c r="L86" s="23"/>
      <c r="M86" s="23"/>
      <c r="N86" s="23"/>
      <c r="O86" s="23"/>
    </row>
    <row r="87" spans="1:15" x14ac:dyDescent="0.25">
      <c r="A87" s="24"/>
      <c r="B87" s="24"/>
      <c r="C87" s="23"/>
      <c r="D87" s="23"/>
      <c r="E87" s="23"/>
      <c r="F87" s="23"/>
      <c r="G87" s="20"/>
      <c r="H87" s="20"/>
      <c r="I87" s="20"/>
      <c r="J87" s="20"/>
      <c r="K87" s="21"/>
      <c r="L87" s="23"/>
      <c r="M87" s="23"/>
      <c r="N87" s="23"/>
      <c r="O87" s="23"/>
    </row>
    <row r="88" spans="1:15" x14ac:dyDescent="0.25">
      <c r="A88" s="24"/>
      <c r="B88" s="24"/>
      <c r="C88" s="23"/>
      <c r="D88" s="23"/>
      <c r="E88" s="23"/>
      <c r="F88" s="23"/>
      <c r="G88" s="20"/>
      <c r="H88" s="20"/>
      <c r="I88" s="20"/>
      <c r="J88" s="20"/>
      <c r="K88" s="21"/>
      <c r="L88" s="23"/>
      <c r="M88" s="23"/>
      <c r="N88" s="23"/>
      <c r="O88" s="23"/>
    </row>
    <row r="89" spans="1:15" x14ac:dyDescent="0.25">
      <c r="A89" s="24"/>
      <c r="B89" s="24"/>
      <c r="C89" s="23"/>
      <c r="D89" s="23"/>
      <c r="E89" s="23"/>
      <c r="F89" s="23"/>
      <c r="G89" s="20"/>
      <c r="H89" s="20"/>
      <c r="I89" s="20"/>
      <c r="J89" s="20"/>
      <c r="K89" s="21"/>
      <c r="L89" s="23"/>
      <c r="M89" s="23"/>
      <c r="N89" s="23"/>
      <c r="O89" s="23"/>
    </row>
    <row r="90" spans="1:15" x14ac:dyDescent="0.25">
      <c r="A90" s="24"/>
      <c r="B90" s="24"/>
      <c r="C90" s="23"/>
      <c r="D90" s="23"/>
      <c r="E90" s="23"/>
      <c r="F90" s="23"/>
      <c r="G90" s="20"/>
      <c r="H90" s="20"/>
      <c r="I90" s="20"/>
      <c r="J90" s="20"/>
      <c r="K90" s="21"/>
      <c r="L90" s="23"/>
      <c r="M90" s="23"/>
      <c r="N90" s="23"/>
      <c r="O90" s="23"/>
    </row>
    <row r="91" spans="1:15" x14ac:dyDescent="0.25">
      <c r="A91" s="24"/>
      <c r="B91" s="24"/>
      <c r="C91" s="23"/>
      <c r="D91" s="23"/>
      <c r="E91" s="23"/>
      <c r="F91" s="23"/>
      <c r="G91" s="20"/>
      <c r="H91" s="20"/>
      <c r="I91" s="20"/>
      <c r="J91" s="20"/>
      <c r="K91" s="21"/>
      <c r="L91" s="23"/>
      <c r="M91" s="23"/>
      <c r="N91" s="23"/>
      <c r="O91" s="23"/>
    </row>
    <row r="92" spans="1:15" x14ac:dyDescent="0.25">
      <c r="A92" s="24"/>
      <c r="B92" s="24"/>
      <c r="C92" s="23"/>
      <c r="D92" s="23"/>
      <c r="E92" s="23"/>
      <c r="F92" s="23"/>
      <c r="G92" s="20"/>
      <c r="H92" s="20"/>
      <c r="I92" s="20"/>
      <c r="J92" s="20"/>
      <c r="K92" s="21"/>
      <c r="L92" s="23"/>
      <c r="M92" s="23"/>
      <c r="N92" s="23"/>
      <c r="O92" s="23"/>
    </row>
    <row r="93" spans="1:15" x14ac:dyDescent="0.25">
      <c r="A93" s="24"/>
      <c r="B93" s="24"/>
      <c r="C93" s="23"/>
      <c r="D93" s="23"/>
      <c r="E93" s="23"/>
      <c r="F93" s="23"/>
      <c r="G93" s="20"/>
      <c r="H93" s="20"/>
      <c r="I93" s="20"/>
      <c r="J93" s="20"/>
      <c r="K93" s="21"/>
      <c r="L93" s="23"/>
      <c r="M93" s="23"/>
      <c r="N93" s="23"/>
      <c r="O93" s="23"/>
    </row>
    <row r="94" spans="1:15" x14ac:dyDescent="0.25">
      <c r="A94" s="24"/>
      <c r="B94" s="24"/>
      <c r="C94" s="23"/>
      <c r="D94" s="23"/>
      <c r="E94" s="23"/>
      <c r="F94" s="23"/>
      <c r="G94" s="20"/>
      <c r="H94" s="20"/>
      <c r="I94" s="20"/>
      <c r="J94" s="20"/>
      <c r="K94" s="21"/>
      <c r="L94" s="23"/>
      <c r="M94" s="23"/>
      <c r="N94" s="23"/>
      <c r="O94" s="23"/>
    </row>
    <row r="95" spans="1:15" x14ac:dyDescent="0.25">
      <c r="A95" s="24"/>
      <c r="B95" s="24"/>
      <c r="C95" s="23"/>
      <c r="D95" s="23"/>
      <c r="E95" s="23"/>
      <c r="F95" s="23"/>
      <c r="G95" s="20"/>
      <c r="H95" s="20"/>
      <c r="I95" s="20"/>
      <c r="J95" s="20"/>
      <c r="K95" s="21"/>
      <c r="L95" s="23"/>
      <c r="M95" s="23"/>
      <c r="N95" s="23"/>
      <c r="O95" s="23"/>
    </row>
    <row r="96" spans="1:15" x14ac:dyDescent="0.25">
      <c r="A96" s="24"/>
      <c r="B96" s="24"/>
      <c r="C96" s="23"/>
      <c r="D96" s="23"/>
      <c r="E96" s="23"/>
      <c r="F96" s="23"/>
      <c r="G96" s="20"/>
      <c r="H96" s="20"/>
      <c r="I96" s="20"/>
      <c r="J96" s="20"/>
      <c r="K96" s="21"/>
      <c r="L96" s="23"/>
      <c r="M96" s="23"/>
      <c r="N96" s="23"/>
      <c r="O96" s="23"/>
    </row>
    <row r="97" spans="1:15" x14ac:dyDescent="0.25">
      <c r="A97" s="24"/>
      <c r="B97" s="24"/>
      <c r="C97" s="23"/>
      <c r="D97" s="23"/>
      <c r="E97" s="23"/>
      <c r="F97" s="23"/>
      <c r="G97" s="20"/>
      <c r="H97" s="20"/>
      <c r="I97" s="20"/>
      <c r="J97" s="20"/>
      <c r="K97" s="21"/>
      <c r="L97" s="23"/>
      <c r="M97" s="23"/>
      <c r="N97" s="23"/>
      <c r="O97" s="23"/>
    </row>
    <row r="98" spans="1:15" x14ac:dyDescent="0.25">
      <c r="A98" s="24"/>
      <c r="B98" s="24"/>
      <c r="C98" s="23"/>
      <c r="D98" s="23"/>
      <c r="E98" s="23"/>
      <c r="F98" s="23"/>
      <c r="G98" s="20"/>
      <c r="H98" s="20"/>
      <c r="I98" s="20"/>
      <c r="J98" s="20"/>
      <c r="K98" s="21"/>
      <c r="L98" s="23"/>
      <c r="M98" s="23"/>
      <c r="N98" s="23"/>
      <c r="O98" s="23"/>
    </row>
    <row r="99" spans="1:15" x14ac:dyDescent="0.25">
      <c r="A99" s="24"/>
      <c r="B99" s="24"/>
      <c r="C99" s="23"/>
      <c r="D99" s="23"/>
      <c r="E99" s="23"/>
      <c r="F99" s="23"/>
      <c r="G99" s="20"/>
      <c r="H99" s="20"/>
      <c r="I99" s="20"/>
      <c r="J99" s="20"/>
      <c r="K99" s="21"/>
      <c r="L99" s="23"/>
      <c r="M99" s="23"/>
      <c r="N99" s="23"/>
      <c r="O99" s="23"/>
    </row>
    <row r="100" spans="1:15" x14ac:dyDescent="0.25">
      <c r="A100" s="24"/>
      <c r="B100" s="24"/>
      <c r="C100" s="23"/>
      <c r="D100" s="23"/>
      <c r="E100" s="23"/>
      <c r="F100" s="23"/>
      <c r="G100" s="20"/>
      <c r="H100" s="20"/>
      <c r="I100" s="20"/>
      <c r="J100" s="20"/>
      <c r="K100" s="21"/>
      <c r="L100" s="23"/>
      <c r="M100" s="23"/>
      <c r="N100" s="23"/>
      <c r="O100" s="23"/>
    </row>
    <row r="101" spans="1:15" x14ac:dyDescent="0.25">
      <c r="A101" s="24"/>
      <c r="B101" s="24"/>
      <c r="C101" s="23"/>
      <c r="D101" s="23"/>
      <c r="E101" s="23"/>
      <c r="F101" s="23"/>
      <c r="G101" s="20"/>
      <c r="H101" s="20"/>
      <c r="I101" s="20"/>
      <c r="J101" s="20"/>
      <c r="K101" s="21"/>
      <c r="L101" s="23"/>
      <c r="M101" s="23"/>
      <c r="N101" s="23"/>
      <c r="O101" s="23"/>
    </row>
    <row r="102" spans="1:15" x14ac:dyDescent="0.25">
      <c r="A102" s="24"/>
      <c r="B102" s="24"/>
      <c r="C102" s="23"/>
      <c r="D102" s="23"/>
      <c r="E102" s="23"/>
      <c r="F102" s="23"/>
      <c r="G102" s="20"/>
      <c r="H102" s="20"/>
      <c r="I102" s="20"/>
      <c r="J102" s="20"/>
      <c r="K102" s="21"/>
      <c r="L102" s="23"/>
      <c r="M102" s="23"/>
      <c r="N102" s="23"/>
      <c r="O102" s="23"/>
    </row>
    <row r="103" spans="1:15" x14ac:dyDescent="0.25">
      <c r="A103" s="24"/>
      <c r="B103" s="24"/>
      <c r="C103" s="23"/>
      <c r="D103" s="23"/>
      <c r="E103" s="23"/>
      <c r="F103" s="23"/>
      <c r="G103" s="20"/>
      <c r="H103" s="20"/>
      <c r="I103" s="20"/>
      <c r="J103" s="20"/>
      <c r="K103" s="21"/>
      <c r="L103" s="23"/>
      <c r="M103" s="23"/>
      <c r="N103" s="23"/>
      <c r="O103" s="23"/>
    </row>
    <row r="104" spans="1:15" x14ac:dyDescent="0.25">
      <c r="A104" s="24"/>
      <c r="B104" s="24"/>
      <c r="C104" s="23"/>
      <c r="D104" s="23"/>
      <c r="E104" s="23"/>
      <c r="F104" s="23"/>
      <c r="G104" s="20"/>
      <c r="H104" s="20"/>
      <c r="I104" s="20"/>
      <c r="J104" s="20"/>
      <c r="K104" s="21"/>
      <c r="L104" s="23"/>
      <c r="M104" s="23"/>
      <c r="N104" s="23"/>
      <c r="O104" s="23"/>
    </row>
    <row r="105" spans="1:15" x14ac:dyDescent="0.25">
      <c r="A105" s="23"/>
      <c r="B105" s="23"/>
      <c r="C105" s="23"/>
      <c r="D105" s="23"/>
      <c r="E105" s="23"/>
      <c r="F105" s="23"/>
      <c r="G105" s="33"/>
      <c r="H105" s="33"/>
      <c r="I105" s="23"/>
      <c r="J105" s="23"/>
      <c r="K105" s="23"/>
      <c r="L105" s="23"/>
      <c r="M105" s="23"/>
      <c r="N105" s="23"/>
      <c r="O105" s="23"/>
    </row>
    <row r="106" spans="1:15" x14ac:dyDescent="0.25">
      <c r="A106" s="23"/>
      <c r="B106" s="23"/>
      <c r="C106" s="23"/>
      <c r="D106" s="23"/>
      <c r="E106" s="23"/>
      <c r="F106" s="23"/>
      <c r="G106" s="33"/>
      <c r="H106" s="33"/>
      <c r="I106" s="23"/>
      <c r="J106" s="23"/>
      <c r="K106" s="23"/>
      <c r="L106" s="23"/>
      <c r="M106" s="23"/>
      <c r="N106" s="23"/>
      <c r="O106" s="23"/>
    </row>
    <row r="107" spans="1:15" x14ac:dyDescent="0.25">
      <c r="A107" s="23"/>
      <c r="B107" s="23"/>
      <c r="C107" s="23"/>
      <c r="D107" s="23"/>
      <c r="E107" s="23"/>
      <c r="F107" s="23"/>
      <c r="G107" s="33"/>
      <c r="H107" s="33"/>
      <c r="I107" s="23"/>
      <c r="J107" s="23"/>
      <c r="K107" s="23"/>
      <c r="L107" s="23"/>
      <c r="M107" s="23"/>
      <c r="N107" s="23"/>
      <c r="O107" s="23"/>
    </row>
    <row r="108" spans="1:15" x14ac:dyDescent="0.25">
      <c r="A108" s="23"/>
      <c r="B108" s="23"/>
      <c r="C108" s="23"/>
      <c r="D108" s="23"/>
      <c r="E108" s="23"/>
      <c r="F108" s="23"/>
      <c r="G108" s="33"/>
      <c r="H108" s="33"/>
      <c r="I108" s="23"/>
      <c r="J108" s="23"/>
      <c r="K108" s="23"/>
      <c r="L108" s="23"/>
      <c r="M108" s="23"/>
      <c r="N108" s="23"/>
      <c r="O108" s="23"/>
    </row>
    <row r="109" spans="1:15" x14ac:dyDescent="0.25">
      <c r="A109" s="23"/>
      <c r="B109" s="23"/>
      <c r="C109" s="23"/>
      <c r="D109" s="23"/>
      <c r="E109" s="23"/>
      <c r="F109" s="23"/>
      <c r="G109" s="33"/>
      <c r="H109" s="33"/>
      <c r="I109" s="23"/>
      <c r="J109" s="23"/>
      <c r="K109" s="23"/>
      <c r="L109" s="23"/>
      <c r="M109" s="23"/>
      <c r="N109" s="23"/>
      <c r="O109" s="23"/>
    </row>
    <row r="110" spans="1:15" x14ac:dyDescent="0.25">
      <c r="A110" s="23"/>
      <c r="B110" s="23"/>
      <c r="C110" s="23"/>
      <c r="D110" s="23"/>
      <c r="E110" s="23"/>
      <c r="F110" s="23"/>
      <c r="G110" s="33"/>
      <c r="H110" s="33"/>
      <c r="I110" s="23"/>
      <c r="J110" s="23"/>
      <c r="K110" s="23"/>
      <c r="L110" s="23"/>
      <c r="M110" s="23"/>
      <c r="N110" s="23"/>
      <c r="O110" s="23"/>
    </row>
    <row r="111" spans="1:15" x14ac:dyDescent="0.25">
      <c r="A111" s="23"/>
      <c r="B111" s="23"/>
      <c r="C111" s="23"/>
      <c r="D111" s="23"/>
      <c r="E111" s="23"/>
      <c r="F111" s="23"/>
      <c r="G111" s="33"/>
      <c r="H111" s="33"/>
      <c r="I111" s="23"/>
      <c r="J111" s="23"/>
      <c r="K111" s="23"/>
      <c r="L111" s="23"/>
      <c r="M111" s="23"/>
      <c r="N111" s="23"/>
      <c r="O111" s="23"/>
    </row>
    <row r="112" spans="1:15" x14ac:dyDescent="0.25">
      <c r="A112" s="23"/>
      <c r="B112" s="23"/>
      <c r="C112" s="23"/>
      <c r="D112" s="23"/>
      <c r="E112" s="23"/>
      <c r="F112" s="23"/>
      <c r="G112" s="33"/>
      <c r="H112" s="33"/>
      <c r="I112" s="23"/>
      <c r="J112" s="23"/>
      <c r="K112" s="23"/>
      <c r="L112" s="23"/>
      <c r="M112" s="23"/>
      <c r="N112" s="23"/>
      <c r="O112" s="23"/>
    </row>
    <row r="113" spans="1:15" x14ac:dyDescent="0.25">
      <c r="A113" s="23"/>
      <c r="B113" s="23"/>
      <c r="C113" s="23"/>
      <c r="D113" s="23"/>
      <c r="E113" s="23"/>
      <c r="F113" s="23"/>
      <c r="G113" s="33"/>
      <c r="H113" s="33"/>
      <c r="I113" s="23"/>
      <c r="J113" s="23"/>
      <c r="K113" s="23"/>
      <c r="L113" s="23"/>
      <c r="M113" s="23"/>
      <c r="N113" s="23"/>
      <c r="O113" s="23"/>
    </row>
    <row r="114" spans="1:15" x14ac:dyDescent="0.25">
      <c r="A114" s="23"/>
      <c r="B114" s="23"/>
      <c r="C114" s="23"/>
      <c r="D114" s="23"/>
      <c r="E114" s="23"/>
      <c r="F114" s="23"/>
      <c r="G114" s="33"/>
      <c r="H114" s="33"/>
      <c r="I114" s="23"/>
      <c r="J114" s="23"/>
      <c r="K114" s="23"/>
      <c r="L114" s="23"/>
      <c r="M114" s="23"/>
      <c r="N114" s="23"/>
      <c r="O114" s="23"/>
    </row>
    <row r="115" spans="1:15" x14ac:dyDescent="0.25">
      <c r="A115" s="23"/>
      <c r="B115" s="23"/>
      <c r="C115" s="23"/>
      <c r="D115" s="23"/>
      <c r="E115" s="23"/>
      <c r="F115" s="23"/>
      <c r="G115" s="33"/>
      <c r="H115" s="33"/>
      <c r="I115" s="23"/>
      <c r="J115" s="23"/>
      <c r="K115" s="23"/>
      <c r="L115" s="23"/>
      <c r="M115" s="23"/>
      <c r="N115" s="23"/>
      <c r="O115" s="23"/>
    </row>
    <row r="116" spans="1:15" x14ac:dyDescent="0.25">
      <c r="A116" s="23"/>
      <c r="B116" s="23"/>
      <c r="C116" s="23"/>
      <c r="D116" s="23"/>
      <c r="E116" s="23"/>
      <c r="F116" s="23"/>
      <c r="G116" s="33"/>
      <c r="H116" s="33"/>
      <c r="I116" s="23"/>
      <c r="J116" s="23"/>
      <c r="K116" s="23"/>
      <c r="L116" s="23"/>
      <c r="M116" s="23"/>
      <c r="N116" s="23"/>
      <c r="O116" s="23"/>
    </row>
    <row r="117" spans="1:15" x14ac:dyDescent="0.25">
      <c r="A117" s="23"/>
      <c r="B117" s="23"/>
      <c r="C117" s="23"/>
      <c r="D117" s="23"/>
      <c r="E117" s="23"/>
      <c r="F117" s="23"/>
      <c r="G117" s="33"/>
      <c r="H117" s="33"/>
      <c r="I117" s="23"/>
      <c r="J117" s="23"/>
      <c r="K117" s="23"/>
      <c r="L117" s="23"/>
      <c r="M117" s="23"/>
      <c r="N117" s="23"/>
      <c r="O117" s="23"/>
    </row>
    <row r="118" spans="1:15" x14ac:dyDescent="0.25">
      <c r="A118" s="23"/>
      <c r="B118" s="23"/>
      <c r="C118" s="23"/>
      <c r="D118" s="23"/>
      <c r="E118" s="23"/>
      <c r="F118" s="23"/>
      <c r="G118" s="33"/>
      <c r="H118" s="33"/>
      <c r="I118" s="23"/>
      <c r="J118" s="23"/>
      <c r="K118" s="23"/>
      <c r="L118" s="23"/>
      <c r="M118" s="23"/>
      <c r="N118" s="23"/>
      <c r="O118" s="23"/>
    </row>
    <row r="119" spans="1:15" x14ac:dyDescent="0.25">
      <c r="A119" s="23"/>
      <c r="B119" s="23"/>
      <c r="C119" s="23"/>
      <c r="D119" s="23"/>
      <c r="E119" s="23"/>
      <c r="F119" s="23"/>
      <c r="G119" s="33"/>
      <c r="H119" s="33"/>
      <c r="I119" s="23"/>
      <c r="J119" s="23"/>
      <c r="K119" s="23"/>
      <c r="L119" s="23"/>
      <c r="M119" s="23"/>
      <c r="N119" s="23"/>
      <c r="O119" s="23"/>
    </row>
    <row r="120" spans="1:15" x14ac:dyDescent="0.25">
      <c r="A120" s="23"/>
      <c r="B120" s="23"/>
      <c r="C120" s="23"/>
      <c r="D120" s="23"/>
      <c r="E120" s="23"/>
      <c r="F120" s="23"/>
      <c r="G120" s="33"/>
      <c r="H120" s="33"/>
      <c r="I120" s="23"/>
      <c r="J120" s="23"/>
      <c r="K120" s="23"/>
      <c r="L120" s="23"/>
      <c r="M120" s="23"/>
      <c r="N120" s="23"/>
      <c r="O120" s="23"/>
    </row>
    <row r="121" spans="1:15" x14ac:dyDescent="0.25">
      <c r="A121" s="23"/>
      <c r="B121" s="23"/>
      <c r="C121" s="23"/>
      <c r="D121" s="23"/>
      <c r="E121" s="23"/>
      <c r="F121" s="23"/>
      <c r="G121" s="33"/>
      <c r="H121" s="33"/>
      <c r="I121" s="23"/>
      <c r="J121" s="23"/>
      <c r="K121" s="23"/>
      <c r="L121" s="23"/>
      <c r="M121" s="23"/>
      <c r="N121" s="23"/>
      <c r="O121" s="23"/>
    </row>
    <row r="122" spans="1:15" x14ac:dyDescent="0.25">
      <c r="A122" s="23"/>
      <c r="B122" s="23"/>
      <c r="C122" s="23"/>
      <c r="D122" s="23"/>
      <c r="E122" s="23"/>
      <c r="F122" s="23"/>
      <c r="G122" s="33"/>
      <c r="H122" s="33"/>
      <c r="I122" s="23"/>
      <c r="J122" s="23"/>
      <c r="K122" s="23"/>
      <c r="L122" s="23"/>
      <c r="M122" s="23"/>
      <c r="N122" s="23"/>
      <c r="O122" s="23"/>
    </row>
    <row r="123" spans="1:15" x14ac:dyDescent="0.25">
      <c r="A123" s="23"/>
      <c r="B123" s="23"/>
      <c r="C123" s="23"/>
      <c r="D123" s="23"/>
      <c r="E123" s="23"/>
      <c r="F123" s="23"/>
      <c r="G123" s="33"/>
      <c r="H123" s="33"/>
      <c r="I123" s="23"/>
      <c r="J123" s="23"/>
      <c r="K123" s="23"/>
      <c r="L123" s="23"/>
      <c r="M123" s="23"/>
      <c r="N123" s="23"/>
      <c r="O123" s="23"/>
    </row>
    <row r="124" spans="1:15" x14ac:dyDescent="0.25">
      <c r="A124" s="23"/>
      <c r="B124" s="23"/>
      <c r="C124" s="23"/>
      <c r="D124" s="23"/>
      <c r="E124" s="23"/>
      <c r="F124" s="23"/>
      <c r="G124" s="33"/>
      <c r="H124" s="33"/>
      <c r="I124" s="23"/>
      <c r="J124" s="23"/>
      <c r="K124" s="23"/>
      <c r="L124" s="23"/>
      <c r="M124" s="23"/>
      <c r="N124" s="23"/>
      <c r="O124" s="23"/>
    </row>
    <row r="125" spans="1:15" x14ac:dyDescent="0.25">
      <c r="A125" s="23"/>
      <c r="B125" s="23"/>
      <c r="C125" s="23"/>
      <c r="D125" s="23"/>
      <c r="E125" s="23"/>
      <c r="F125" s="23"/>
      <c r="G125" s="33"/>
      <c r="H125" s="33"/>
      <c r="I125" s="23"/>
      <c r="J125" s="23"/>
      <c r="K125" s="23"/>
      <c r="L125" s="23"/>
      <c r="M125" s="23"/>
      <c r="N125" s="23"/>
      <c r="O125" s="23"/>
    </row>
    <row r="126" spans="1:15" x14ac:dyDescent="0.25">
      <c r="A126" s="23"/>
      <c r="B126" s="23"/>
      <c r="C126" s="23"/>
      <c r="D126" s="23"/>
      <c r="E126" s="23"/>
      <c r="F126" s="23"/>
      <c r="G126" s="33"/>
      <c r="H126" s="33"/>
      <c r="I126" s="23"/>
      <c r="J126" s="23"/>
      <c r="K126" s="23"/>
      <c r="L126" s="23"/>
      <c r="M126" s="23"/>
      <c r="N126" s="23"/>
      <c r="O126" s="23"/>
    </row>
    <row r="127" spans="1:15" x14ac:dyDescent="0.25">
      <c r="A127" s="23"/>
      <c r="B127" s="23"/>
      <c r="C127" s="23"/>
      <c r="D127" s="23"/>
      <c r="E127" s="23"/>
      <c r="F127" s="23"/>
      <c r="G127" s="33"/>
      <c r="H127" s="33"/>
      <c r="I127" s="23"/>
      <c r="J127" s="23"/>
      <c r="K127" s="23"/>
      <c r="L127" s="23"/>
      <c r="M127" s="23"/>
      <c r="N127" s="23"/>
      <c r="O127" s="23"/>
    </row>
    <row r="128" spans="1:15" x14ac:dyDescent="0.25">
      <c r="A128" s="23"/>
      <c r="B128" s="23"/>
      <c r="C128" s="23"/>
      <c r="D128" s="23"/>
      <c r="E128" s="23"/>
      <c r="F128" s="23"/>
      <c r="G128" s="33"/>
      <c r="H128" s="33"/>
      <c r="I128" s="23"/>
      <c r="J128" s="23"/>
      <c r="K128" s="23"/>
      <c r="L128" s="23"/>
      <c r="M128" s="23"/>
      <c r="N128" s="23"/>
      <c r="O128" s="23"/>
    </row>
    <row r="129" spans="1:15" x14ac:dyDescent="0.25">
      <c r="A129" s="23"/>
      <c r="B129" s="23"/>
      <c r="C129" s="23"/>
      <c r="D129" s="23"/>
      <c r="E129" s="23"/>
      <c r="F129" s="23"/>
      <c r="G129" s="33"/>
      <c r="H129" s="33"/>
      <c r="I129" s="23"/>
      <c r="J129" s="23"/>
      <c r="K129" s="23"/>
      <c r="L129" s="23"/>
      <c r="M129" s="23"/>
      <c r="N129" s="23"/>
      <c r="O129" s="23"/>
    </row>
    <row r="130" spans="1:15" x14ac:dyDescent="0.25">
      <c r="A130" s="23"/>
      <c r="B130" s="23"/>
      <c r="C130" s="23"/>
      <c r="D130" s="23"/>
      <c r="E130" s="23"/>
      <c r="F130" s="23"/>
      <c r="G130" s="33"/>
      <c r="H130" s="33"/>
      <c r="I130" s="23"/>
      <c r="J130" s="23"/>
      <c r="K130" s="23"/>
      <c r="L130" s="23"/>
      <c r="M130" s="23"/>
      <c r="N130" s="23"/>
      <c r="O130" s="23"/>
    </row>
    <row r="131" spans="1:15" x14ac:dyDescent="0.25">
      <c r="A131" s="23"/>
      <c r="B131" s="23"/>
      <c r="C131" s="23"/>
      <c r="D131" s="23"/>
      <c r="E131" s="23"/>
      <c r="F131" s="23"/>
      <c r="G131" s="33"/>
      <c r="H131" s="33"/>
      <c r="I131" s="23"/>
      <c r="J131" s="23"/>
      <c r="K131" s="23"/>
      <c r="L131" s="23"/>
      <c r="M131" s="23"/>
      <c r="N131" s="23"/>
      <c r="O131" s="23"/>
    </row>
    <row r="132" spans="1:15" x14ac:dyDescent="0.25">
      <c r="A132" s="23"/>
      <c r="B132" s="23"/>
      <c r="C132" s="23"/>
      <c r="D132" s="23"/>
      <c r="E132" s="23"/>
      <c r="F132" s="23"/>
      <c r="G132" s="33"/>
      <c r="H132" s="33"/>
      <c r="I132" s="23"/>
      <c r="J132" s="23"/>
      <c r="K132" s="23"/>
      <c r="L132" s="23"/>
      <c r="M132" s="23"/>
      <c r="N132" s="23"/>
      <c r="O132" s="23"/>
    </row>
    <row r="133" spans="1:15" x14ac:dyDescent="0.25">
      <c r="A133" s="23"/>
      <c r="B133" s="23"/>
      <c r="C133" s="23"/>
      <c r="D133" s="23"/>
      <c r="E133" s="23"/>
      <c r="F133" s="23"/>
      <c r="G133" s="33"/>
      <c r="H133" s="33"/>
      <c r="I133" s="23"/>
      <c r="J133" s="23"/>
      <c r="K133" s="23"/>
      <c r="L133" s="23"/>
      <c r="M133" s="23"/>
      <c r="N133" s="23"/>
      <c r="O133" s="23"/>
    </row>
    <row r="134" spans="1:15" x14ac:dyDescent="0.25">
      <c r="A134" s="23"/>
      <c r="B134" s="23"/>
      <c r="C134" s="23"/>
      <c r="D134" s="23"/>
      <c r="E134" s="23"/>
      <c r="F134" s="23"/>
      <c r="G134" s="33"/>
      <c r="H134" s="33"/>
      <c r="I134" s="23"/>
      <c r="J134" s="23"/>
      <c r="K134" s="23"/>
      <c r="L134" s="23"/>
      <c r="M134" s="23"/>
      <c r="N134" s="23"/>
      <c r="O134" s="23"/>
    </row>
    <row r="135" spans="1:15" x14ac:dyDescent="0.25">
      <c r="A135" s="23"/>
      <c r="B135" s="23"/>
      <c r="C135" s="23"/>
      <c r="D135" s="23"/>
      <c r="E135" s="23"/>
      <c r="F135" s="23"/>
      <c r="G135" s="33"/>
      <c r="H135" s="33"/>
      <c r="I135" s="23"/>
      <c r="J135" s="23"/>
      <c r="K135" s="23"/>
      <c r="L135" s="23"/>
      <c r="M135" s="23"/>
      <c r="N135" s="23"/>
      <c r="O135" s="23"/>
    </row>
    <row r="136" spans="1:15" x14ac:dyDescent="0.25">
      <c r="A136" s="23"/>
      <c r="B136" s="23"/>
      <c r="C136" s="23"/>
      <c r="D136" s="23"/>
      <c r="E136" s="23"/>
      <c r="F136" s="23"/>
      <c r="G136" s="33"/>
      <c r="H136" s="33"/>
      <c r="I136" s="23"/>
      <c r="J136" s="23"/>
      <c r="K136" s="23"/>
      <c r="L136" s="23"/>
      <c r="M136" s="23"/>
      <c r="N136" s="23"/>
      <c r="O136" s="23"/>
    </row>
    <row r="137" spans="1:15" x14ac:dyDescent="0.25">
      <c r="A137" s="23"/>
      <c r="B137" s="23"/>
      <c r="C137" s="23"/>
      <c r="D137" s="23"/>
      <c r="E137" s="23"/>
      <c r="F137" s="23"/>
      <c r="G137" s="33"/>
      <c r="H137" s="33"/>
      <c r="I137" s="23"/>
      <c r="J137" s="23"/>
      <c r="K137" s="23"/>
      <c r="L137" s="23"/>
      <c r="M137" s="23"/>
      <c r="N137" s="23"/>
      <c r="O137" s="23"/>
    </row>
    <row r="138" spans="1:15" x14ac:dyDescent="0.25">
      <c r="A138" s="23"/>
      <c r="B138" s="23"/>
      <c r="C138" s="23"/>
      <c r="D138" s="23"/>
      <c r="E138" s="23"/>
      <c r="F138" s="23"/>
      <c r="G138" s="33"/>
      <c r="H138" s="33"/>
      <c r="I138" s="23"/>
      <c r="J138" s="23"/>
      <c r="K138" s="23"/>
      <c r="L138" s="23"/>
      <c r="M138" s="23"/>
      <c r="N138" s="23"/>
      <c r="O138" s="23"/>
    </row>
    <row r="139" spans="1:15" x14ac:dyDescent="0.25">
      <c r="A139" s="23"/>
      <c r="B139" s="23"/>
      <c r="C139" s="23"/>
      <c r="D139" s="23"/>
      <c r="E139" s="23"/>
      <c r="F139" s="23"/>
      <c r="G139" s="33"/>
      <c r="H139" s="33"/>
      <c r="I139" s="23"/>
      <c r="J139" s="23"/>
      <c r="K139" s="23"/>
      <c r="L139" s="23"/>
      <c r="M139" s="23"/>
      <c r="N139" s="23"/>
      <c r="O139" s="23"/>
    </row>
    <row r="140" spans="1:15" x14ac:dyDescent="0.25">
      <c r="A140" s="23"/>
      <c r="B140" s="23"/>
      <c r="C140" s="23"/>
      <c r="D140" s="23"/>
      <c r="E140" s="23"/>
      <c r="F140" s="23"/>
      <c r="G140" s="33"/>
      <c r="H140" s="33"/>
      <c r="I140" s="23"/>
      <c r="J140" s="23"/>
      <c r="K140" s="23"/>
      <c r="L140" s="23"/>
      <c r="M140" s="23"/>
      <c r="N140" s="23"/>
      <c r="O140" s="23"/>
    </row>
    <row r="141" spans="1:15" x14ac:dyDescent="0.25">
      <c r="A141" s="23"/>
      <c r="B141" s="23"/>
      <c r="C141" s="23"/>
      <c r="D141" s="23"/>
      <c r="E141" s="23"/>
      <c r="F141" s="23"/>
      <c r="G141" s="33"/>
      <c r="H141" s="33"/>
      <c r="I141" s="23"/>
      <c r="J141" s="23"/>
      <c r="K141" s="23"/>
      <c r="L141" s="23"/>
      <c r="M141" s="23"/>
      <c r="N141" s="23"/>
      <c r="O141" s="23"/>
    </row>
    <row r="142" spans="1:15" x14ac:dyDescent="0.25">
      <c r="A142" s="23"/>
      <c r="B142" s="23"/>
      <c r="C142" s="23"/>
      <c r="D142" s="23"/>
      <c r="E142" s="23"/>
      <c r="F142" s="23"/>
      <c r="G142" s="33"/>
      <c r="H142" s="33"/>
      <c r="I142" s="23"/>
      <c r="J142" s="23"/>
      <c r="K142" s="23"/>
      <c r="L142" s="23"/>
      <c r="M142" s="23"/>
      <c r="N142" s="23"/>
      <c r="O142" s="23"/>
    </row>
    <row r="143" spans="1:15" x14ac:dyDescent="0.25">
      <c r="A143" s="23"/>
      <c r="B143" s="23"/>
      <c r="C143" s="23"/>
      <c r="D143" s="23"/>
      <c r="E143" s="23"/>
      <c r="F143" s="23"/>
      <c r="G143" s="33"/>
      <c r="H143" s="33"/>
      <c r="I143" s="23"/>
      <c r="J143" s="23"/>
      <c r="K143" s="23"/>
      <c r="L143" s="23"/>
      <c r="M143" s="23"/>
      <c r="N143" s="23"/>
      <c r="O143" s="23"/>
    </row>
    <row r="144" spans="1:15" x14ac:dyDescent="0.25">
      <c r="A144" s="23"/>
      <c r="B144" s="23"/>
      <c r="C144" s="23"/>
      <c r="D144" s="23"/>
      <c r="E144" s="23"/>
      <c r="F144" s="23"/>
      <c r="G144" s="33"/>
      <c r="H144" s="33"/>
      <c r="I144" s="23"/>
      <c r="J144" s="23"/>
      <c r="K144" s="23"/>
      <c r="L144" s="23"/>
      <c r="M144" s="23"/>
      <c r="N144" s="23"/>
      <c r="O144" s="23"/>
    </row>
    <row r="145" spans="1:15" x14ac:dyDescent="0.25">
      <c r="A145" s="23"/>
      <c r="B145" s="23"/>
      <c r="C145" s="23"/>
      <c r="D145" s="23"/>
      <c r="E145" s="23"/>
      <c r="F145" s="23"/>
      <c r="G145" s="33"/>
      <c r="H145" s="33"/>
      <c r="I145" s="23"/>
      <c r="J145" s="23"/>
      <c r="K145" s="23"/>
      <c r="L145" s="23"/>
      <c r="M145" s="23"/>
      <c r="N145" s="23"/>
      <c r="O145" s="23"/>
    </row>
    <row r="146" spans="1:15" x14ac:dyDescent="0.25">
      <c r="A146" s="23"/>
      <c r="B146" s="23"/>
      <c r="C146" s="23"/>
      <c r="D146" s="23"/>
      <c r="E146" s="23"/>
      <c r="F146" s="23"/>
      <c r="G146" s="33"/>
      <c r="H146" s="33"/>
      <c r="I146" s="23"/>
      <c r="J146" s="23"/>
      <c r="K146" s="23"/>
      <c r="L146" s="23"/>
      <c r="M146" s="23"/>
      <c r="N146" s="23"/>
      <c r="O146" s="23"/>
    </row>
    <row r="147" spans="1:15" x14ac:dyDescent="0.25">
      <c r="A147" s="23"/>
      <c r="B147" s="23"/>
      <c r="C147" s="23"/>
      <c r="D147" s="23"/>
      <c r="E147" s="23"/>
      <c r="F147" s="23"/>
      <c r="G147" s="33"/>
      <c r="H147" s="33"/>
      <c r="I147" s="23"/>
      <c r="J147" s="23"/>
      <c r="K147" s="23"/>
      <c r="L147" s="23"/>
      <c r="M147" s="23"/>
      <c r="N147" s="23"/>
      <c r="O147" s="23"/>
    </row>
    <row r="148" spans="1:15" x14ac:dyDescent="0.25">
      <c r="A148" s="23"/>
      <c r="B148" s="23"/>
      <c r="C148" s="23"/>
      <c r="D148" s="23"/>
      <c r="E148" s="23"/>
      <c r="F148" s="23"/>
      <c r="G148" s="33"/>
      <c r="H148" s="33"/>
      <c r="I148" s="23"/>
      <c r="J148" s="23"/>
      <c r="K148" s="23"/>
      <c r="L148" s="23"/>
      <c r="M148" s="23"/>
      <c r="N148" s="23"/>
      <c r="O148" s="23"/>
    </row>
    <row r="149" spans="1:15" x14ac:dyDescent="0.25">
      <c r="A149" s="23"/>
      <c r="B149" s="23"/>
      <c r="C149" s="23"/>
      <c r="D149" s="23"/>
      <c r="E149" s="23"/>
      <c r="F149" s="23"/>
      <c r="G149" s="33"/>
      <c r="H149" s="33"/>
      <c r="I149" s="23"/>
      <c r="J149" s="23"/>
      <c r="K149" s="23"/>
      <c r="L149" s="23"/>
      <c r="M149" s="23"/>
      <c r="N149" s="23"/>
      <c r="O149" s="23"/>
    </row>
    <row r="150" spans="1:15" x14ac:dyDescent="0.25">
      <c r="A150" s="23"/>
      <c r="B150" s="23"/>
      <c r="C150" s="23"/>
      <c r="D150" s="23"/>
      <c r="E150" s="23"/>
      <c r="F150" s="23"/>
      <c r="G150" s="33"/>
      <c r="H150" s="33"/>
      <c r="I150" s="23"/>
      <c r="J150" s="23"/>
      <c r="K150" s="23"/>
      <c r="L150" s="23"/>
      <c r="M150" s="23"/>
      <c r="N150" s="23"/>
      <c r="O150" s="23"/>
    </row>
    <row r="151" spans="1:15" x14ac:dyDescent="0.25">
      <c r="A151" s="23"/>
      <c r="B151" s="23"/>
      <c r="C151" s="23"/>
      <c r="D151" s="23"/>
      <c r="E151" s="23"/>
      <c r="F151" s="23"/>
      <c r="G151" s="33"/>
      <c r="H151" s="33"/>
      <c r="I151" s="23"/>
      <c r="J151" s="23"/>
      <c r="K151" s="23"/>
      <c r="L151" s="23"/>
      <c r="M151" s="23"/>
      <c r="N151" s="23"/>
      <c r="O151" s="23"/>
    </row>
    <row r="152" spans="1:15" x14ac:dyDescent="0.25">
      <c r="A152" s="23"/>
      <c r="B152" s="23"/>
      <c r="C152" s="23"/>
      <c r="D152" s="23"/>
      <c r="E152" s="23"/>
      <c r="F152" s="23"/>
      <c r="G152" s="33"/>
      <c r="H152" s="33"/>
      <c r="I152" s="23"/>
      <c r="J152" s="23"/>
      <c r="K152" s="23"/>
      <c r="L152" s="23"/>
      <c r="M152" s="23"/>
      <c r="N152" s="23"/>
      <c r="O152" s="23"/>
    </row>
    <row r="153" spans="1:15" x14ac:dyDescent="0.25">
      <c r="A153" s="23"/>
      <c r="B153" s="23"/>
      <c r="C153" s="23"/>
      <c r="D153" s="23"/>
      <c r="E153" s="23"/>
      <c r="F153" s="23"/>
      <c r="G153" s="33"/>
      <c r="H153" s="33"/>
      <c r="I153" s="23"/>
      <c r="J153" s="23"/>
      <c r="K153" s="23"/>
      <c r="L153" s="23"/>
      <c r="M153" s="23"/>
      <c r="N153" s="23"/>
      <c r="O153" s="23"/>
    </row>
    <row r="154" spans="1:15" x14ac:dyDescent="0.25">
      <c r="A154" s="23"/>
      <c r="B154" s="23"/>
      <c r="C154" s="23"/>
      <c r="D154" s="23"/>
      <c r="E154" s="23"/>
      <c r="F154" s="23"/>
      <c r="G154" s="33"/>
      <c r="H154" s="33"/>
      <c r="I154" s="23"/>
      <c r="J154" s="23"/>
      <c r="K154" s="23"/>
      <c r="L154" s="23"/>
      <c r="M154" s="23"/>
      <c r="N154" s="23"/>
      <c r="O154" s="23"/>
    </row>
    <row r="155" spans="1:15" x14ac:dyDescent="0.25">
      <c r="A155" s="23"/>
      <c r="B155" s="23"/>
      <c r="C155" s="23"/>
      <c r="D155" s="23"/>
      <c r="E155" s="23"/>
      <c r="F155" s="23"/>
      <c r="G155" s="33"/>
      <c r="H155" s="33"/>
      <c r="I155" s="23"/>
      <c r="J155" s="23"/>
      <c r="K155" s="23"/>
      <c r="L155" s="23"/>
      <c r="M155" s="23"/>
      <c r="N155" s="23"/>
      <c r="O155" s="23"/>
    </row>
    <row r="156" spans="1:15" x14ac:dyDescent="0.25">
      <c r="A156" s="23"/>
      <c r="B156" s="23"/>
      <c r="C156" s="23"/>
      <c r="D156" s="23"/>
      <c r="E156" s="23"/>
      <c r="F156" s="23"/>
      <c r="G156" s="33"/>
      <c r="H156" s="33"/>
      <c r="I156" s="23"/>
      <c r="J156" s="23"/>
      <c r="K156" s="23"/>
      <c r="L156" s="23"/>
      <c r="M156" s="23"/>
      <c r="N156" s="23"/>
      <c r="O156" s="23"/>
    </row>
    <row r="157" spans="1:15" x14ac:dyDescent="0.25">
      <c r="A157" s="23"/>
      <c r="B157" s="23"/>
      <c r="C157" s="23"/>
      <c r="D157" s="23"/>
      <c r="E157" s="23"/>
      <c r="F157" s="23"/>
      <c r="G157" s="33"/>
      <c r="H157" s="33"/>
      <c r="I157" s="23"/>
      <c r="J157" s="23"/>
      <c r="K157" s="23"/>
      <c r="L157" s="23"/>
      <c r="M157" s="23"/>
      <c r="N157" s="23"/>
      <c r="O157" s="23"/>
    </row>
    <row r="158" spans="1:15" x14ac:dyDescent="0.25">
      <c r="A158" s="23"/>
      <c r="B158" s="23"/>
      <c r="C158" s="23"/>
      <c r="D158" s="23"/>
      <c r="E158" s="23"/>
      <c r="F158" s="23"/>
      <c r="G158" s="33"/>
      <c r="H158" s="33"/>
      <c r="I158" s="23"/>
      <c r="J158" s="23"/>
      <c r="K158" s="23"/>
      <c r="L158" s="23"/>
      <c r="M158" s="23"/>
      <c r="N158" s="23"/>
      <c r="O158" s="23"/>
    </row>
    <row r="159" spans="1:15" x14ac:dyDescent="0.25">
      <c r="A159" s="23"/>
      <c r="B159" s="23"/>
      <c r="C159" s="23"/>
      <c r="D159" s="23"/>
      <c r="E159" s="23"/>
      <c r="F159" s="23"/>
      <c r="G159" s="33"/>
      <c r="H159" s="33"/>
      <c r="I159" s="23"/>
      <c r="J159" s="23"/>
      <c r="K159" s="23"/>
      <c r="L159" s="23"/>
      <c r="M159" s="23"/>
      <c r="N159" s="23"/>
      <c r="O159" s="23"/>
    </row>
    <row r="160" spans="1:15" x14ac:dyDescent="0.25">
      <c r="A160" s="23"/>
      <c r="B160" s="23"/>
      <c r="C160" s="23"/>
      <c r="D160" s="23"/>
      <c r="E160" s="23"/>
      <c r="F160" s="23"/>
      <c r="G160" s="33"/>
      <c r="H160" s="33"/>
      <c r="I160" s="23"/>
      <c r="J160" s="23"/>
      <c r="K160" s="23"/>
      <c r="L160" s="23"/>
      <c r="M160" s="23"/>
      <c r="N160" s="23"/>
      <c r="O160" s="23"/>
    </row>
    <row r="161" spans="1:15" x14ac:dyDescent="0.25">
      <c r="A161" s="23"/>
      <c r="B161" s="23"/>
      <c r="C161" s="23"/>
      <c r="D161" s="23"/>
      <c r="E161" s="23"/>
      <c r="F161" s="23"/>
      <c r="G161" s="33"/>
      <c r="H161" s="33"/>
      <c r="I161" s="23"/>
      <c r="J161" s="23"/>
      <c r="K161" s="23"/>
      <c r="L161" s="23"/>
      <c r="M161" s="23"/>
      <c r="N161" s="23"/>
      <c r="O161" s="23"/>
    </row>
    <row r="162" spans="1:15" x14ac:dyDescent="0.25">
      <c r="A162" s="23"/>
      <c r="B162" s="23"/>
      <c r="C162" s="23"/>
      <c r="D162" s="23"/>
      <c r="E162" s="23"/>
      <c r="F162" s="23"/>
      <c r="G162" s="33"/>
      <c r="H162" s="33"/>
      <c r="I162" s="23"/>
      <c r="J162" s="23"/>
      <c r="K162" s="23"/>
      <c r="L162" s="23"/>
      <c r="M162" s="23"/>
      <c r="N162" s="23"/>
      <c r="O162" s="23"/>
    </row>
    <row r="163" spans="1:15" x14ac:dyDescent="0.25">
      <c r="A163" s="23"/>
      <c r="B163" s="23"/>
      <c r="C163" s="23"/>
      <c r="D163" s="23"/>
      <c r="E163" s="23"/>
      <c r="F163" s="23"/>
      <c r="G163" s="33"/>
      <c r="H163" s="33"/>
      <c r="I163" s="23"/>
      <c r="J163" s="23"/>
      <c r="K163" s="23"/>
      <c r="L163" s="23"/>
      <c r="M163" s="23"/>
      <c r="N163" s="23"/>
      <c r="O163" s="23"/>
    </row>
    <row r="164" spans="1:15" x14ac:dyDescent="0.25">
      <c r="A164" s="23"/>
      <c r="B164" s="23"/>
      <c r="C164" s="23"/>
      <c r="D164" s="23"/>
      <c r="E164" s="23"/>
      <c r="F164" s="23"/>
      <c r="G164" s="33"/>
      <c r="H164" s="33"/>
      <c r="I164" s="23"/>
      <c r="J164" s="23"/>
      <c r="K164" s="23"/>
      <c r="L164" s="23"/>
      <c r="M164" s="23"/>
      <c r="N164" s="23"/>
      <c r="O164" s="23"/>
    </row>
    <row r="165" spans="1:15" x14ac:dyDescent="0.25">
      <c r="A165" s="23"/>
      <c r="B165" s="23"/>
      <c r="C165" s="23"/>
      <c r="D165" s="23"/>
      <c r="E165" s="23"/>
      <c r="F165" s="23"/>
      <c r="G165" s="33"/>
      <c r="H165" s="33"/>
      <c r="I165" s="23"/>
      <c r="J165" s="23"/>
      <c r="K165" s="23"/>
      <c r="L165" s="23"/>
      <c r="M165" s="23"/>
      <c r="N165" s="23"/>
      <c r="O165" s="23"/>
    </row>
    <row r="166" spans="1:15" x14ac:dyDescent="0.25">
      <c r="A166" s="23"/>
      <c r="B166" s="23"/>
      <c r="C166" s="23"/>
      <c r="D166" s="23"/>
      <c r="E166" s="23"/>
      <c r="F166" s="23"/>
      <c r="G166" s="33"/>
      <c r="H166" s="33"/>
      <c r="I166" s="23"/>
      <c r="J166" s="23"/>
      <c r="K166" s="23"/>
      <c r="L166" s="23"/>
      <c r="M166" s="23"/>
      <c r="N166" s="23"/>
      <c r="O166" s="23"/>
    </row>
    <row r="167" spans="1:15" x14ac:dyDescent="0.25">
      <c r="A167" s="23"/>
      <c r="B167" s="23"/>
      <c r="C167" s="23"/>
      <c r="D167" s="23"/>
      <c r="E167" s="23"/>
      <c r="F167" s="23"/>
      <c r="G167" s="33"/>
      <c r="H167" s="33"/>
      <c r="I167" s="23"/>
      <c r="J167" s="23"/>
      <c r="K167" s="23"/>
      <c r="L167" s="23"/>
      <c r="M167" s="23"/>
      <c r="N167" s="23"/>
      <c r="O167" s="23"/>
    </row>
    <row r="168" spans="1:15" x14ac:dyDescent="0.25">
      <c r="A168" s="23"/>
      <c r="B168" s="23"/>
      <c r="C168" s="23"/>
      <c r="D168" s="23"/>
      <c r="E168" s="23"/>
      <c r="F168" s="23"/>
      <c r="G168" s="33"/>
      <c r="H168" s="33"/>
      <c r="I168" s="23"/>
      <c r="J168" s="23"/>
      <c r="K168" s="23"/>
      <c r="L168" s="23"/>
      <c r="M168" s="23"/>
      <c r="N168" s="23"/>
      <c r="O168" s="23"/>
    </row>
    <row r="169" spans="1:15" x14ac:dyDescent="0.25">
      <c r="A169" s="23"/>
      <c r="B169" s="23"/>
      <c r="C169" s="23"/>
      <c r="D169" s="23"/>
      <c r="E169" s="23"/>
      <c r="F169" s="23"/>
      <c r="G169" s="33"/>
      <c r="H169" s="33"/>
      <c r="I169" s="23"/>
      <c r="J169" s="23"/>
      <c r="K169" s="23"/>
      <c r="L169" s="23"/>
      <c r="M169" s="23"/>
      <c r="N169" s="23"/>
      <c r="O169" s="23"/>
    </row>
    <row r="170" spans="1:15" x14ac:dyDescent="0.25">
      <c r="A170" s="23"/>
      <c r="B170" s="23"/>
      <c r="C170" s="23"/>
      <c r="D170" s="23"/>
      <c r="E170" s="23"/>
      <c r="F170" s="23"/>
      <c r="G170" s="33"/>
      <c r="H170" s="33"/>
      <c r="I170" s="23"/>
      <c r="J170" s="23"/>
      <c r="K170" s="23"/>
      <c r="L170" s="23"/>
      <c r="M170" s="23"/>
      <c r="N170" s="23"/>
      <c r="O170" s="23"/>
    </row>
    <row r="171" spans="1:15" x14ac:dyDescent="0.25">
      <c r="A171" s="23"/>
      <c r="B171" s="23"/>
      <c r="C171" s="23"/>
      <c r="D171" s="23"/>
      <c r="E171" s="23"/>
      <c r="F171" s="23"/>
      <c r="G171" s="33"/>
      <c r="H171" s="33"/>
      <c r="I171" s="23"/>
      <c r="J171" s="23"/>
      <c r="K171" s="23"/>
      <c r="L171" s="23"/>
      <c r="M171" s="23"/>
      <c r="N171" s="23"/>
      <c r="O171" s="23"/>
    </row>
    <row r="172" spans="1:15" x14ac:dyDescent="0.25">
      <c r="A172" s="23"/>
      <c r="B172" s="23"/>
      <c r="C172" s="23"/>
      <c r="D172" s="23"/>
      <c r="E172" s="23"/>
      <c r="F172" s="23"/>
      <c r="G172" s="33"/>
      <c r="H172" s="33"/>
      <c r="I172" s="23"/>
      <c r="J172" s="23"/>
      <c r="K172" s="23"/>
      <c r="L172" s="23"/>
      <c r="M172" s="23"/>
      <c r="N172" s="23"/>
      <c r="O172" s="23"/>
    </row>
    <row r="173" spans="1:15" x14ac:dyDescent="0.25">
      <c r="A173" s="23"/>
      <c r="B173" s="23"/>
      <c r="C173" s="23"/>
      <c r="D173" s="23"/>
      <c r="E173" s="23"/>
      <c r="F173" s="23"/>
      <c r="G173" s="33"/>
      <c r="H173" s="33"/>
      <c r="I173" s="23"/>
      <c r="J173" s="23"/>
      <c r="K173" s="23"/>
      <c r="L173" s="23"/>
      <c r="M173" s="23"/>
      <c r="N173" s="23"/>
      <c r="O173" s="23"/>
    </row>
    <row r="174" spans="1:15" x14ac:dyDescent="0.25">
      <c r="A174" s="23"/>
      <c r="B174" s="23"/>
      <c r="C174" s="23"/>
      <c r="D174" s="23"/>
      <c r="E174" s="23"/>
      <c r="F174" s="23"/>
      <c r="G174" s="33"/>
      <c r="H174" s="33"/>
      <c r="I174" s="23"/>
      <c r="J174" s="23"/>
      <c r="K174" s="23"/>
      <c r="L174" s="23"/>
      <c r="M174" s="23"/>
      <c r="N174" s="23"/>
      <c r="O174" s="23"/>
    </row>
    <row r="175" spans="1:15" x14ac:dyDescent="0.25">
      <c r="A175" s="23"/>
      <c r="B175" s="23"/>
      <c r="C175" s="23"/>
      <c r="D175" s="23"/>
      <c r="E175" s="23"/>
      <c r="F175" s="23"/>
      <c r="G175" s="33"/>
      <c r="H175" s="33"/>
      <c r="I175" s="23"/>
      <c r="J175" s="23"/>
      <c r="K175" s="23"/>
      <c r="L175" s="23"/>
      <c r="M175" s="23"/>
      <c r="N175" s="23"/>
      <c r="O175" s="23"/>
    </row>
    <row r="176" spans="1:15" x14ac:dyDescent="0.25">
      <c r="A176" s="23"/>
      <c r="B176" s="23"/>
      <c r="C176" s="23"/>
      <c r="D176" s="23"/>
      <c r="E176" s="23"/>
      <c r="F176" s="23"/>
      <c r="G176" s="33"/>
      <c r="H176" s="33"/>
      <c r="I176" s="23"/>
      <c r="J176" s="23"/>
      <c r="K176" s="23"/>
      <c r="L176" s="23"/>
      <c r="M176" s="23"/>
      <c r="N176" s="23"/>
      <c r="O176" s="23"/>
    </row>
    <row r="177" spans="1:15" x14ac:dyDescent="0.25">
      <c r="A177" s="23"/>
      <c r="B177" s="23"/>
      <c r="C177" s="23"/>
      <c r="D177" s="23"/>
      <c r="E177" s="23"/>
      <c r="F177" s="23"/>
      <c r="G177" s="33"/>
      <c r="H177" s="33"/>
      <c r="I177" s="23"/>
      <c r="J177" s="23"/>
      <c r="K177" s="23"/>
      <c r="L177" s="23"/>
      <c r="M177" s="23"/>
      <c r="N177" s="23"/>
      <c r="O177" s="23"/>
    </row>
    <row r="178" spans="1:15" x14ac:dyDescent="0.25">
      <c r="A178" s="23"/>
      <c r="B178" s="23"/>
      <c r="C178" s="23"/>
      <c r="D178" s="23"/>
      <c r="E178" s="23"/>
      <c r="F178" s="23"/>
      <c r="G178" s="33"/>
      <c r="H178" s="33"/>
      <c r="I178" s="23"/>
      <c r="J178" s="23"/>
      <c r="K178" s="23"/>
      <c r="L178" s="23"/>
      <c r="M178" s="23"/>
      <c r="N178" s="23"/>
      <c r="O178" s="23"/>
    </row>
    <row r="179" spans="1:15" x14ac:dyDescent="0.25">
      <c r="A179" s="23"/>
      <c r="B179" s="23"/>
      <c r="C179" s="23"/>
      <c r="D179" s="23"/>
      <c r="E179" s="23"/>
      <c r="F179" s="23"/>
      <c r="G179" s="33"/>
      <c r="H179" s="33"/>
      <c r="I179" s="23"/>
      <c r="J179" s="23"/>
      <c r="K179" s="23"/>
      <c r="L179" s="23"/>
      <c r="M179" s="23"/>
      <c r="N179" s="23"/>
      <c r="O179" s="23"/>
    </row>
    <row r="180" spans="1:15" x14ac:dyDescent="0.25">
      <c r="A180" s="23"/>
      <c r="B180" s="23"/>
      <c r="C180" s="23"/>
      <c r="D180" s="23"/>
      <c r="E180" s="23"/>
      <c r="F180" s="23"/>
      <c r="G180" s="33"/>
      <c r="H180" s="33"/>
      <c r="I180" s="23"/>
      <c r="J180" s="23"/>
      <c r="K180" s="23"/>
      <c r="L180" s="23"/>
      <c r="M180" s="23"/>
      <c r="N180" s="23"/>
      <c r="O180" s="23"/>
    </row>
    <row r="181" spans="1:15" x14ac:dyDescent="0.25">
      <c r="A181" s="23"/>
      <c r="B181" s="23"/>
      <c r="C181" s="23"/>
      <c r="D181" s="23"/>
      <c r="E181" s="23"/>
      <c r="F181" s="23"/>
      <c r="G181" s="33"/>
      <c r="H181" s="33"/>
      <c r="I181" s="23"/>
      <c r="J181" s="23"/>
      <c r="K181" s="23"/>
      <c r="L181" s="23"/>
      <c r="M181" s="23"/>
      <c r="N181" s="23"/>
      <c r="O181" s="23"/>
    </row>
    <row r="182" spans="1:15" x14ac:dyDescent="0.25">
      <c r="A182" s="23"/>
      <c r="B182" s="23"/>
      <c r="C182" s="23"/>
      <c r="D182" s="23"/>
      <c r="E182" s="23"/>
      <c r="F182" s="23"/>
      <c r="G182" s="33"/>
      <c r="H182" s="33"/>
      <c r="I182" s="23"/>
      <c r="J182" s="23"/>
      <c r="K182" s="23"/>
      <c r="L182" s="23"/>
      <c r="M182" s="23"/>
      <c r="N182" s="23"/>
      <c r="O182" s="23"/>
    </row>
    <row r="183" spans="1:15" x14ac:dyDescent="0.25">
      <c r="A183" s="23"/>
      <c r="B183" s="23"/>
      <c r="C183" s="23"/>
      <c r="D183" s="23"/>
      <c r="E183" s="23"/>
      <c r="F183" s="23"/>
      <c r="G183" s="33"/>
      <c r="H183" s="33"/>
      <c r="I183" s="23"/>
      <c r="J183" s="23"/>
      <c r="K183" s="23"/>
      <c r="L183" s="23"/>
      <c r="M183" s="23"/>
      <c r="N183" s="23"/>
      <c r="O183" s="23"/>
    </row>
    <row r="184" spans="1:15" x14ac:dyDescent="0.25">
      <c r="A184" s="23"/>
      <c r="B184" s="23"/>
      <c r="C184" s="23"/>
      <c r="D184" s="23"/>
      <c r="E184" s="23"/>
      <c r="F184" s="23"/>
      <c r="G184" s="33"/>
      <c r="H184" s="33"/>
      <c r="I184" s="23"/>
      <c r="J184" s="23"/>
      <c r="K184" s="23"/>
      <c r="L184" s="23"/>
      <c r="M184" s="23"/>
      <c r="N184" s="23"/>
      <c r="O184" s="23"/>
    </row>
    <row r="185" spans="1:15" x14ac:dyDescent="0.25">
      <c r="A185" s="23"/>
      <c r="B185" s="23"/>
      <c r="C185" s="23"/>
      <c r="D185" s="23"/>
      <c r="E185" s="23"/>
      <c r="F185" s="23"/>
      <c r="G185" s="33"/>
      <c r="H185" s="33"/>
      <c r="I185" s="23"/>
      <c r="J185" s="23"/>
      <c r="K185" s="23"/>
      <c r="L185" s="23"/>
      <c r="M185" s="23"/>
      <c r="N185" s="23"/>
      <c r="O185" s="23"/>
    </row>
    <row r="186" spans="1:15" x14ac:dyDescent="0.25">
      <c r="A186" s="23"/>
      <c r="B186" s="23"/>
      <c r="C186" s="23"/>
      <c r="D186" s="23"/>
      <c r="E186" s="23"/>
      <c r="F186" s="23"/>
      <c r="G186" s="33"/>
      <c r="H186" s="33"/>
      <c r="I186" s="23"/>
      <c r="J186" s="23"/>
      <c r="K186" s="23"/>
      <c r="L186" s="23"/>
      <c r="M186" s="23"/>
      <c r="N186" s="23"/>
      <c r="O186" s="23"/>
    </row>
    <row r="187" spans="1:15" x14ac:dyDescent="0.25">
      <c r="A187" s="23"/>
      <c r="B187" s="23"/>
      <c r="C187" s="23"/>
      <c r="D187" s="23"/>
      <c r="E187" s="23"/>
      <c r="F187" s="23"/>
      <c r="G187" s="33"/>
      <c r="H187" s="33"/>
      <c r="I187" s="23"/>
      <c r="J187" s="23"/>
      <c r="K187" s="23"/>
      <c r="L187" s="23"/>
      <c r="M187" s="23"/>
      <c r="N187" s="23"/>
      <c r="O187" s="23"/>
    </row>
    <row r="188" spans="1:15" x14ac:dyDescent="0.25">
      <c r="A188" s="23"/>
      <c r="B188" s="23"/>
      <c r="C188" s="23"/>
      <c r="D188" s="23"/>
      <c r="E188" s="23"/>
      <c r="F188" s="23"/>
      <c r="G188" s="33"/>
      <c r="H188" s="33"/>
      <c r="I188" s="23"/>
      <c r="J188" s="23"/>
      <c r="K188" s="23"/>
      <c r="L188" s="23"/>
      <c r="M188" s="23"/>
      <c r="N188" s="23"/>
      <c r="O188" s="23"/>
    </row>
    <row r="189" spans="1:15" x14ac:dyDescent="0.25">
      <c r="A189" s="23"/>
      <c r="B189" s="23"/>
      <c r="C189" s="23"/>
      <c r="D189" s="23"/>
      <c r="E189" s="23"/>
      <c r="F189" s="23"/>
      <c r="G189" s="33"/>
      <c r="H189" s="33"/>
      <c r="I189" s="23"/>
      <c r="J189" s="23"/>
      <c r="K189" s="23"/>
      <c r="L189" s="23"/>
      <c r="M189" s="23"/>
      <c r="N189" s="23"/>
      <c r="O189" s="23"/>
    </row>
    <row r="190" spans="1:15" x14ac:dyDescent="0.25">
      <c r="A190" s="23"/>
      <c r="B190" s="23"/>
      <c r="C190" s="23"/>
      <c r="D190" s="23"/>
      <c r="E190" s="23"/>
      <c r="F190" s="23"/>
      <c r="G190" s="33"/>
      <c r="H190" s="33"/>
      <c r="I190" s="23"/>
      <c r="J190" s="23"/>
      <c r="K190" s="23"/>
      <c r="L190" s="23"/>
      <c r="M190" s="23"/>
      <c r="N190" s="23"/>
      <c r="O190" s="23"/>
    </row>
    <row r="191" spans="1:15" x14ac:dyDescent="0.25">
      <c r="A191" s="23"/>
      <c r="B191" s="23"/>
      <c r="C191" s="23"/>
      <c r="D191" s="23"/>
      <c r="E191" s="23"/>
      <c r="F191" s="23"/>
      <c r="G191" s="33"/>
      <c r="H191" s="33"/>
      <c r="I191" s="23"/>
      <c r="J191" s="23"/>
      <c r="K191" s="23"/>
      <c r="L191" s="23"/>
      <c r="M191" s="23"/>
      <c r="N191" s="23"/>
      <c r="O191" s="23"/>
    </row>
    <row r="192" spans="1:15" x14ac:dyDescent="0.25">
      <c r="A192" s="23"/>
      <c r="B192" s="23"/>
      <c r="C192" s="23"/>
      <c r="D192" s="23"/>
      <c r="E192" s="23"/>
      <c r="F192" s="23"/>
      <c r="G192" s="33"/>
      <c r="H192" s="33"/>
      <c r="I192" s="23"/>
      <c r="J192" s="23"/>
      <c r="K192" s="23"/>
      <c r="L192" s="23"/>
      <c r="M192" s="23"/>
      <c r="N192" s="23"/>
      <c r="O192" s="23"/>
    </row>
    <row r="193" spans="1:15" x14ac:dyDescent="0.25">
      <c r="A193" s="23"/>
      <c r="B193" s="23"/>
      <c r="C193" s="23"/>
      <c r="D193" s="23"/>
      <c r="E193" s="23"/>
      <c r="F193" s="23"/>
      <c r="G193" s="33"/>
      <c r="H193" s="33"/>
      <c r="I193" s="23"/>
      <c r="J193" s="23"/>
      <c r="K193" s="23"/>
      <c r="L193" s="23"/>
      <c r="M193" s="23"/>
      <c r="N193" s="23"/>
      <c r="O193" s="23"/>
    </row>
    <row r="194" spans="1:15" x14ac:dyDescent="0.25">
      <c r="A194" s="23"/>
      <c r="B194" s="23"/>
      <c r="C194" s="23"/>
      <c r="D194" s="23"/>
      <c r="E194" s="23"/>
      <c r="F194" s="23"/>
      <c r="G194" s="33"/>
      <c r="H194" s="33"/>
      <c r="I194" s="23"/>
      <c r="J194" s="23"/>
      <c r="K194" s="23"/>
      <c r="L194" s="23"/>
      <c r="M194" s="23"/>
      <c r="N194" s="23"/>
      <c r="O194" s="23"/>
    </row>
    <row r="195" spans="1:15" x14ac:dyDescent="0.25">
      <c r="A195" s="23"/>
      <c r="B195" s="23"/>
      <c r="C195" s="23"/>
      <c r="D195" s="23"/>
      <c r="E195" s="23"/>
      <c r="F195" s="23"/>
      <c r="G195" s="33"/>
      <c r="H195" s="33"/>
      <c r="I195" s="23"/>
      <c r="J195" s="23"/>
      <c r="K195" s="23"/>
      <c r="L195" s="23"/>
      <c r="M195" s="23"/>
      <c r="N195" s="23"/>
      <c r="O195" s="23"/>
    </row>
    <row r="196" spans="1:15" x14ac:dyDescent="0.25">
      <c r="A196" s="23"/>
      <c r="B196" s="23"/>
      <c r="C196" s="23"/>
      <c r="D196" s="23"/>
      <c r="E196" s="23"/>
      <c r="F196" s="23"/>
      <c r="G196" s="33"/>
      <c r="H196" s="33"/>
      <c r="I196" s="23"/>
      <c r="J196" s="23"/>
      <c r="K196" s="23"/>
      <c r="L196" s="23"/>
      <c r="M196" s="23"/>
      <c r="N196" s="23"/>
      <c r="O196" s="23"/>
    </row>
    <row r="197" spans="1:15" x14ac:dyDescent="0.25">
      <c r="A197" s="23"/>
      <c r="B197" s="23"/>
      <c r="C197" s="23"/>
      <c r="D197" s="23"/>
      <c r="E197" s="23"/>
      <c r="F197" s="23"/>
      <c r="G197" s="33"/>
      <c r="H197" s="33"/>
      <c r="I197" s="23"/>
      <c r="J197" s="23"/>
      <c r="K197" s="23"/>
      <c r="L197" s="23"/>
      <c r="M197" s="23"/>
      <c r="N197" s="23"/>
      <c r="O197" s="23"/>
    </row>
    <row r="198" spans="1:15" x14ac:dyDescent="0.25">
      <c r="A198" s="23"/>
      <c r="B198" s="23"/>
      <c r="C198" s="23"/>
      <c r="D198" s="23"/>
      <c r="E198" s="23"/>
      <c r="F198" s="23"/>
      <c r="G198" s="33"/>
      <c r="H198" s="33"/>
      <c r="I198" s="23"/>
      <c r="J198" s="23"/>
      <c r="K198" s="23"/>
      <c r="L198" s="23"/>
      <c r="M198" s="23"/>
      <c r="N198" s="23"/>
      <c r="O198" s="2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1"/>
  <sheetViews>
    <sheetView tabSelected="1" zoomScale="140" zoomScaleNormal="140" workbookViewId="0">
      <selection activeCell="K46" sqref="K46:K92"/>
    </sheetView>
  </sheetViews>
  <sheetFormatPr defaultColWidth="11.42578125" defaultRowHeight="15" x14ac:dyDescent="0.25"/>
  <cols>
    <col min="4" max="4" width="17.7109375" customWidth="1"/>
    <col min="9" max="9" width="16.42578125" customWidth="1"/>
    <col min="10" max="10" width="18.7109375" customWidth="1"/>
  </cols>
  <sheetData>
    <row r="1" spans="1:1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2" t="s">
        <v>6</v>
      </c>
      <c r="G1" s="32" t="s">
        <v>7</v>
      </c>
      <c r="H1" s="3" t="s">
        <v>8</v>
      </c>
      <c r="I1" s="3" t="s">
        <v>9</v>
      </c>
      <c r="J1" s="3" t="s">
        <v>10</v>
      </c>
    </row>
    <row r="2" spans="1:18" x14ac:dyDescent="0.25">
      <c r="A2" s="9" t="s">
        <v>17</v>
      </c>
      <c r="B2" s="9">
        <v>44102</v>
      </c>
      <c r="C2" s="43"/>
      <c r="D2" s="42">
        <v>7.14</v>
      </c>
      <c r="E2" s="43" t="s">
        <v>27</v>
      </c>
      <c r="F2" s="6">
        <v>72641.025897383966</v>
      </c>
      <c r="G2" s="6">
        <v>11993.797681042421</v>
      </c>
      <c r="H2" s="6">
        <v>42317.411789213191</v>
      </c>
      <c r="I2" s="7">
        <v>139689947.08966732</v>
      </c>
      <c r="J2" s="35">
        <v>0.15</v>
      </c>
      <c r="K2" s="10" t="s">
        <v>26</v>
      </c>
      <c r="L2" s="11"/>
      <c r="M2" s="11"/>
    </row>
    <row r="3" spans="1:18" x14ac:dyDescent="0.25">
      <c r="A3" s="9" t="s">
        <v>18</v>
      </c>
      <c r="B3" s="9">
        <v>44102</v>
      </c>
      <c r="C3" s="43"/>
      <c r="D3" s="42">
        <v>4.84</v>
      </c>
      <c r="E3" s="43" t="s">
        <v>27</v>
      </c>
      <c r="F3" s="6">
        <v>14663.794714593148</v>
      </c>
      <c r="G3" s="6">
        <v>305.48336867734292</v>
      </c>
      <c r="H3" s="6">
        <v>7484.639041635246</v>
      </c>
      <c r="I3" s="7">
        <v>30288372.88973248</v>
      </c>
      <c r="J3" s="35">
        <v>0.23</v>
      </c>
      <c r="K3" s="15" t="s">
        <v>19</v>
      </c>
      <c r="L3" s="16"/>
      <c r="M3" s="16"/>
    </row>
    <row r="4" spans="1:18" x14ac:dyDescent="0.25">
      <c r="A4" s="9" t="s">
        <v>20</v>
      </c>
      <c r="B4" s="9">
        <v>44102</v>
      </c>
      <c r="C4" s="43"/>
      <c r="D4" s="42">
        <v>6.64</v>
      </c>
      <c r="E4" s="43" t="s">
        <v>27</v>
      </c>
      <c r="F4" s="6">
        <v>3227.4673900993062</v>
      </c>
      <c r="G4" s="6">
        <v>1700.7003144748951</v>
      </c>
      <c r="H4" s="6">
        <v>2464.0838522871009</v>
      </c>
      <c r="I4" s="7">
        <v>32990323.786438376</v>
      </c>
      <c r="J4" s="35">
        <v>0.1</v>
      </c>
      <c r="K4" s="15" t="s">
        <v>21</v>
      </c>
      <c r="L4" s="16"/>
      <c r="M4" s="16"/>
    </row>
    <row r="5" spans="1:18" x14ac:dyDescent="0.25">
      <c r="A5" s="9" t="s">
        <v>22</v>
      </c>
      <c r="B5" s="9">
        <v>44102</v>
      </c>
      <c r="C5" s="43"/>
      <c r="D5" s="42">
        <v>9.1999999999999993</v>
      </c>
      <c r="E5" s="43" t="s">
        <v>27</v>
      </c>
      <c r="F5" s="6">
        <v>30430.935922324294</v>
      </c>
      <c r="G5" s="6">
        <v>4944.9553346145449</v>
      </c>
      <c r="H5" s="6">
        <v>17687.945628469421</v>
      </c>
      <c r="I5" s="7">
        <v>32746001.762277473</v>
      </c>
      <c r="J5" s="35">
        <v>0.04</v>
      </c>
      <c r="K5" s="15" t="s">
        <v>23</v>
      </c>
      <c r="L5" s="16"/>
      <c r="M5" s="16"/>
    </row>
    <row r="6" spans="1:18" x14ac:dyDescent="0.25">
      <c r="A6" s="9" t="s">
        <v>24</v>
      </c>
      <c r="B6" s="9">
        <v>44102</v>
      </c>
      <c r="C6" s="43"/>
      <c r="D6" s="42">
        <v>13.13</v>
      </c>
      <c r="E6" s="43" t="s">
        <v>27</v>
      </c>
      <c r="F6" s="6">
        <v>4149.8562547719257</v>
      </c>
      <c r="G6" s="6">
        <v>1999.8149576811086</v>
      </c>
      <c r="H6" s="6">
        <v>3074.835606226517</v>
      </c>
      <c r="I6" s="7">
        <v>29937232.324358568</v>
      </c>
      <c r="J6" s="35">
        <v>0.09</v>
      </c>
      <c r="K6" s="12" t="s">
        <v>25</v>
      </c>
      <c r="L6" s="13"/>
      <c r="M6" s="13"/>
    </row>
    <row r="7" spans="1:18" x14ac:dyDescent="0.25">
      <c r="A7" s="9" t="s">
        <v>17</v>
      </c>
      <c r="B7" s="9">
        <v>44103</v>
      </c>
      <c r="C7" s="43"/>
      <c r="D7" s="42">
        <v>7.16</v>
      </c>
      <c r="E7" s="43" t="s">
        <v>27</v>
      </c>
      <c r="F7" s="6">
        <v>97340</v>
      </c>
      <c r="G7" s="6">
        <v>34911</v>
      </c>
      <c r="H7" s="6">
        <v>66125.5</v>
      </c>
      <c r="I7" s="7">
        <v>39181189</v>
      </c>
      <c r="J7" s="35">
        <v>0.56999999999999995</v>
      </c>
      <c r="K7" s="17" t="s">
        <v>38</v>
      </c>
      <c r="L7" s="18"/>
      <c r="M7" s="18"/>
    </row>
    <row r="8" spans="1:18" x14ac:dyDescent="0.25">
      <c r="A8" s="9" t="s">
        <v>18</v>
      </c>
      <c r="B8" s="9">
        <v>44103</v>
      </c>
      <c r="C8" s="43"/>
      <c r="D8" s="42">
        <v>4.6100000000000003</v>
      </c>
      <c r="E8" s="43" t="s">
        <v>27</v>
      </c>
      <c r="F8" s="6">
        <v>12259</v>
      </c>
      <c r="G8" s="6">
        <v>4785</v>
      </c>
      <c r="H8" s="6">
        <v>8522</v>
      </c>
      <c r="I8" s="7">
        <v>34100015</v>
      </c>
      <c r="J8" s="35">
        <v>0.18</v>
      </c>
      <c r="K8" s="43" t="s">
        <v>35</v>
      </c>
      <c r="L8" s="43"/>
      <c r="M8" s="43"/>
      <c r="N8" s="43"/>
      <c r="O8" s="43"/>
      <c r="P8" s="43"/>
      <c r="Q8" s="43"/>
    </row>
    <row r="9" spans="1:18" x14ac:dyDescent="0.25">
      <c r="A9" s="9" t="s">
        <v>20</v>
      </c>
      <c r="B9" s="9">
        <v>44103</v>
      </c>
      <c r="C9" s="43"/>
      <c r="D9" s="42">
        <v>6.85</v>
      </c>
      <c r="E9" s="43" t="s">
        <v>27</v>
      </c>
      <c r="F9" s="6">
        <v>27732</v>
      </c>
      <c r="G9" s="6">
        <v>6706</v>
      </c>
      <c r="H9" s="6">
        <v>17219</v>
      </c>
      <c r="I9" s="7">
        <v>24150266</v>
      </c>
      <c r="J9" s="35">
        <v>1.99</v>
      </c>
      <c r="K9" s="43" t="s">
        <v>36</v>
      </c>
      <c r="L9" s="43"/>
      <c r="M9" s="43"/>
      <c r="N9" s="43"/>
    </row>
    <row r="10" spans="1:18" x14ac:dyDescent="0.25">
      <c r="A10" s="9" t="s">
        <v>22</v>
      </c>
      <c r="B10" s="9">
        <v>44103</v>
      </c>
      <c r="C10" s="43"/>
      <c r="D10" s="42">
        <v>9.16</v>
      </c>
      <c r="E10" s="43" t="s">
        <v>27</v>
      </c>
      <c r="F10" s="6">
        <v>93861</v>
      </c>
      <c r="G10" s="6">
        <v>25686</v>
      </c>
      <c r="H10" s="6">
        <v>59773.5</v>
      </c>
      <c r="I10" s="7">
        <v>83115091</v>
      </c>
      <c r="J10" s="35">
        <v>1.79</v>
      </c>
      <c r="K10" s="36" t="s">
        <v>37</v>
      </c>
      <c r="L10" s="36"/>
      <c r="M10" s="36"/>
      <c r="N10" s="36"/>
      <c r="O10" s="36"/>
      <c r="P10" s="36"/>
      <c r="Q10" s="36"/>
      <c r="R10" s="36"/>
    </row>
    <row r="11" spans="1:18" x14ac:dyDescent="0.25">
      <c r="A11" s="9" t="s">
        <v>24</v>
      </c>
      <c r="B11" s="9">
        <v>44103</v>
      </c>
      <c r="C11" s="43"/>
      <c r="D11" s="42">
        <v>13.5</v>
      </c>
      <c r="E11" s="43" t="s">
        <v>27</v>
      </c>
      <c r="F11" s="6">
        <v>58293</v>
      </c>
      <c r="G11" s="6">
        <v>17009</v>
      </c>
      <c r="H11" s="6">
        <v>37651</v>
      </c>
      <c r="I11" s="7">
        <v>20561206</v>
      </c>
      <c r="J11" s="35">
        <v>2.59</v>
      </c>
    </row>
    <row r="12" spans="1:18" x14ac:dyDescent="0.25">
      <c r="A12" s="9" t="s">
        <v>17</v>
      </c>
      <c r="B12" s="9">
        <v>44109</v>
      </c>
      <c r="C12" s="43"/>
      <c r="D12">
        <v>6.62</v>
      </c>
      <c r="E12">
        <v>1770</v>
      </c>
      <c r="F12" s="6">
        <v>308684.97591607994</v>
      </c>
      <c r="G12" s="6">
        <v>190114.37765874402</v>
      </c>
      <c r="H12" s="6">
        <v>249399.67678741197</v>
      </c>
      <c r="I12" s="6">
        <v>75845506.886884496</v>
      </c>
      <c r="J12" s="35">
        <v>2.1307122931862765</v>
      </c>
    </row>
    <row r="13" spans="1:18" x14ac:dyDescent="0.25">
      <c r="A13" s="9" t="s">
        <v>18</v>
      </c>
      <c r="B13" s="9">
        <v>44109</v>
      </c>
      <c r="C13" s="43"/>
      <c r="D13">
        <v>4.58</v>
      </c>
      <c r="E13">
        <v>2130</v>
      </c>
      <c r="F13" s="6">
        <v>54557.264253625384</v>
      </c>
      <c r="G13" s="6">
        <v>33956.118443732215</v>
      </c>
      <c r="H13" s="6">
        <v>44256.691348678796</v>
      </c>
      <c r="I13" s="6">
        <v>26081139.803674933</v>
      </c>
      <c r="J13" s="35">
        <v>5.4168747778083661</v>
      </c>
    </row>
    <row r="14" spans="1:18" x14ac:dyDescent="0.25">
      <c r="A14" s="9" t="s">
        <v>20</v>
      </c>
      <c r="B14" s="9">
        <v>44109</v>
      </c>
      <c r="C14" s="43"/>
      <c r="D14">
        <v>6.22</v>
      </c>
      <c r="E14">
        <v>2180</v>
      </c>
      <c r="F14" s="6">
        <v>63312.849435960932</v>
      </c>
      <c r="G14" s="6">
        <v>21920.63449815843</v>
      </c>
      <c r="H14" s="6">
        <v>42616.741967059679</v>
      </c>
      <c r="I14" s="6">
        <v>36173724.271020167</v>
      </c>
      <c r="J14" s="35">
        <v>1.9515467415007068</v>
      </c>
    </row>
    <row r="15" spans="1:18" x14ac:dyDescent="0.25">
      <c r="A15" s="9" t="s">
        <v>22</v>
      </c>
      <c r="B15" s="9">
        <v>44109</v>
      </c>
      <c r="C15" s="43"/>
      <c r="D15">
        <v>8.81</v>
      </c>
      <c r="E15">
        <v>1990</v>
      </c>
      <c r="F15" s="6">
        <v>15850.32795616568</v>
      </c>
      <c r="G15" s="6">
        <v>2579.4129823145468</v>
      </c>
      <c r="H15" s="6">
        <v>9214.8704692401134</v>
      </c>
      <c r="I15" s="6">
        <v>37174053.576056786</v>
      </c>
      <c r="J15" s="35">
        <v>0.72435433797225957</v>
      </c>
    </row>
    <row r="16" spans="1:18" x14ac:dyDescent="0.25">
      <c r="A16" s="9" t="s">
        <v>24</v>
      </c>
      <c r="B16" s="9">
        <v>44109</v>
      </c>
      <c r="C16" s="43"/>
      <c r="D16">
        <v>12.65</v>
      </c>
      <c r="E16">
        <v>2050</v>
      </c>
      <c r="F16" s="6">
        <v>15648.150528149652</v>
      </c>
      <c r="G16" s="6">
        <v>5879.3237375385652</v>
      </c>
      <c r="H16" s="6">
        <v>10763.737132844108</v>
      </c>
      <c r="I16" s="6">
        <v>13087783.309594268</v>
      </c>
      <c r="J16" s="35">
        <v>4.1949252402417088</v>
      </c>
    </row>
    <row r="17" spans="1:10" x14ac:dyDescent="0.25">
      <c r="A17" s="9" t="s">
        <v>17</v>
      </c>
      <c r="B17" s="9">
        <v>44110</v>
      </c>
      <c r="C17" s="43"/>
      <c r="D17">
        <v>6.85</v>
      </c>
      <c r="E17">
        <v>1745</v>
      </c>
      <c r="F17" s="6">
        <v>80962.083614957184</v>
      </c>
      <c r="G17" s="6">
        <v>41773.906865265788</v>
      </c>
      <c r="H17" s="6">
        <v>61367.995240111486</v>
      </c>
      <c r="I17" s="6">
        <v>60813657.690780044</v>
      </c>
      <c r="J17" s="35">
        <v>3.7210997641558241</v>
      </c>
    </row>
    <row r="18" spans="1:10" x14ac:dyDescent="0.25">
      <c r="A18" s="9" t="s">
        <v>18</v>
      </c>
      <c r="B18" s="9">
        <v>44110</v>
      </c>
      <c r="C18" s="43"/>
      <c r="D18">
        <v>4.3499999999999996</v>
      </c>
      <c r="E18">
        <v>2130</v>
      </c>
      <c r="F18" s="6">
        <v>29394.135043889273</v>
      </c>
      <c r="G18" s="6">
        <v>8547.426279364432</v>
      </c>
      <c r="H18" s="6">
        <v>18970.780661626854</v>
      </c>
      <c r="I18" s="6">
        <v>21645345.67625666</v>
      </c>
      <c r="J18" s="35">
        <v>0.85093527522967172</v>
      </c>
    </row>
    <row r="19" spans="1:10" x14ac:dyDescent="0.25">
      <c r="A19" s="9" t="s">
        <v>20</v>
      </c>
      <c r="B19" s="9">
        <v>44110</v>
      </c>
      <c r="C19" s="43"/>
      <c r="D19">
        <v>6.57</v>
      </c>
      <c r="E19">
        <v>2130</v>
      </c>
      <c r="F19" s="6">
        <v>162477.61429568054</v>
      </c>
      <c r="G19" s="6">
        <v>142462.83259671225</v>
      </c>
      <c r="H19" s="6">
        <v>152470.22344619641</v>
      </c>
      <c r="I19" s="7">
        <v>23273637.449689228</v>
      </c>
      <c r="J19" s="35">
        <v>3.6089645904589944</v>
      </c>
    </row>
    <row r="20" spans="1:10" x14ac:dyDescent="0.25">
      <c r="A20" s="9" t="s">
        <v>22</v>
      </c>
      <c r="B20" s="9">
        <v>44110</v>
      </c>
      <c r="C20" s="43"/>
      <c r="D20">
        <v>8.81</v>
      </c>
      <c r="E20">
        <v>1971</v>
      </c>
      <c r="F20" s="6">
        <v>22559.509708254191</v>
      </c>
      <c r="G20" s="6">
        <v>4828.5886226024204</v>
      </c>
      <c r="H20" s="6">
        <v>13694.049165428305</v>
      </c>
      <c r="I20" s="7">
        <v>26600899.352533597</v>
      </c>
      <c r="J20" s="35">
        <v>0.74315212703959255</v>
      </c>
    </row>
    <row r="21" spans="1:10" x14ac:dyDescent="0.25">
      <c r="A21" s="9" t="s">
        <v>24</v>
      </c>
      <c r="B21" s="9">
        <v>44110</v>
      </c>
      <c r="C21" s="43"/>
      <c r="D21">
        <v>13.24</v>
      </c>
      <c r="E21">
        <v>2130</v>
      </c>
      <c r="F21" s="6">
        <v>23200.900442810136</v>
      </c>
      <c r="G21" s="6">
        <v>8161.4724436384704</v>
      </c>
      <c r="H21" s="6">
        <v>15681.186443224304</v>
      </c>
      <c r="I21" s="7">
        <v>15159693.759086641</v>
      </c>
      <c r="J21" s="35">
        <v>3.6089645904589944</v>
      </c>
    </row>
    <row r="22" spans="1:10" x14ac:dyDescent="0.25">
      <c r="A22" s="9" t="s">
        <v>17</v>
      </c>
      <c r="B22" s="9">
        <v>44116</v>
      </c>
      <c r="C22" s="43"/>
      <c r="D22">
        <v>6.29</v>
      </c>
      <c r="E22">
        <v>1713</v>
      </c>
      <c r="F22" s="6">
        <v>64933.513112348643</v>
      </c>
      <c r="G22" s="6">
        <v>9799.6497254032729</v>
      </c>
      <c r="H22" s="6">
        <v>37366.581418875954</v>
      </c>
      <c r="I22" s="7">
        <v>190468050.77333331</v>
      </c>
      <c r="J22" s="35">
        <v>0.98678966403205182</v>
      </c>
    </row>
    <row r="23" spans="1:10" x14ac:dyDescent="0.25">
      <c r="A23" s="9" t="s">
        <v>18</v>
      </c>
      <c r="B23" s="9">
        <v>44116</v>
      </c>
      <c r="C23" s="43"/>
      <c r="D23">
        <v>4.53</v>
      </c>
      <c r="E23">
        <v>2020</v>
      </c>
      <c r="F23" s="6">
        <v>80455.328857592511</v>
      </c>
      <c r="G23" s="6">
        <v>27296.126216264136</v>
      </c>
      <c r="H23" s="6">
        <v>53875.727536928323</v>
      </c>
      <c r="I23" s="7">
        <v>130297619.70666666</v>
      </c>
      <c r="J23" s="35">
        <v>2.0020689805729877</v>
      </c>
    </row>
    <row r="24" spans="1:10" x14ac:dyDescent="0.25">
      <c r="A24" s="9" t="s">
        <v>20</v>
      </c>
      <c r="B24" s="9">
        <v>44116</v>
      </c>
      <c r="C24" s="43"/>
      <c r="D24">
        <v>6.14</v>
      </c>
      <c r="E24">
        <v>1958</v>
      </c>
      <c r="F24" s="6">
        <v>90235.661199018534</v>
      </c>
      <c r="G24" s="6">
        <v>27365.63399907136</v>
      </c>
      <c r="H24" s="6">
        <v>58800.647599044947</v>
      </c>
      <c r="I24" s="7">
        <v>139477322.53333333</v>
      </c>
      <c r="J24" s="35">
        <v>1.638498646689543</v>
      </c>
    </row>
    <row r="25" spans="1:10" x14ac:dyDescent="0.25">
      <c r="A25" s="9" t="s">
        <v>22</v>
      </c>
      <c r="B25" s="9">
        <v>44116</v>
      </c>
      <c r="C25" s="43"/>
      <c r="D25">
        <v>8.6300000000000008</v>
      </c>
      <c r="E25">
        <v>1935</v>
      </c>
      <c r="F25" s="6">
        <v>177622.3609659675</v>
      </c>
      <c r="G25" s="6">
        <v>81671.110386023691</v>
      </c>
      <c r="H25" s="6">
        <v>129646.73567599559</v>
      </c>
      <c r="I25" s="7">
        <v>135711217.70666668</v>
      </c>
      <c r="J25" s="35">
        <v>2.1154526169775774</v>
      </c>
    </row>
    <row r="26" spans="1:10" x14ac:dyDescent="0.25">
      <c r="A26" s="9" t="s">
        <v>24</v>
      </c>
      <c r="B26" s="9">
        <v>44116</v>
      </c>
      <c r="C26" s="43"/>
      <c r="D26">
        <v>12.59</v>
      </c>
      <c r="E26">
        <v>1965</v>
      </c>
      <c r="F26" s="6">
        <v>195420.74878593278</v>
      </c>
      <c r="G26" s="6">
        <v>55053.397324612539</v>
      </c>
      <c r="H26" s="6">
        <v>125237.07305527266</v>
      </c>
      <c r="I26" s="7">
        <v>115867538.95999999</v>
      </c>
      <c r="J26" s="35">
        <v>4.0792166272709292</v>
      </c>
    </row>
    <row r="27" spans="1:10" x14ac:dyDescent="0.25">
      <c r="A27" s="9" t="s">
        <v>17</v>
      </c>
      <c r="B27" s="9">
        <v>44117</v>
      </c>
      <c r="C27" s="43"/>
      <c r="D27">
        <v>6.75</v>
      </c>
      <c r="E27">
        <v>1734</v>
      </c>
      <c r="F27" s="6">
        <v>85761.923005110584</v>
      </c>
      <c r="G27" s="6">
        <v>21052.058092512667</v>
      </c>
      <c r="H27" s="6">
        <v>53406.990548811627</v>
      </c>
      <c r="I27" s="7">
        <v>305750884.21333331</v>
      </c>
      <c r="J27" s="35">
        <v>1.0355589618926526</v>
      </c>
    </row>
    <row r="28" spans="1:10" x14ac:dyDescent="0.25">
      <c r="A28" s="9" t="s">
        <v>18</v>
      </c>
      <c r="B28" s="9">
        <v>44117</v>
      </c>
      <c r="C28" s="43"/>
      <c r="D28">
        <v>4.32</v>
      </c>
      <c r="E28">
        <v>2040</v>
      </c>
      <c r="F28" s="6">
        <v>92750.680061561347</v>
      </c>
      <c r="G28" s="6">
        <v>45619.270720237335</v>
      </c>
      <c r="H28" s="6">
        <v>69184.975390899344</v>
      </c>
      <c r="I28" s="7">
        <v>235139714.48000002</v>
      </c>
      <c r="J28" s="35">
        <v>1.1979182197944322</v>
      </c>
    </row>
    <row r="29" spans="1:10" x14ac:dyDescent="0.25">
      <c r="A29" s="9" t="s">
        <v>20</v>
      </c>
      <c r="B29" s="9">
        <v>44117</v>
      </c>
      <c r="C29" s="43"/>
      <c r="D29">
        <v>6.65</v>
      </c>
      <c r="E29">
        <v>1993</v>
      </c>
      <c r="F29" s="6">
        <v>87558.908706332615</v>
      </c>
      <c r="G29" s="6">
        <v>81978.92425877873</v>
      </c>
      <c r="H29" s="6">
        <v>84768.91648255568</v>
      </c>
      <c r="I29" s="7">
        <v>199879348.26666665</v>
      </c>
      <c r="J29" s="35">
        <v>0.93397161285913832</v>
      </c>
    </row>
    <row r="30" spans="1:10" x14ac:dyDescent="0.25">
      <c r="A30" s="9" t="s">
        <v>22</v>
      </c>
      <c r="B30" s="9">
        <v>44117</v>
      </c>
      <c r="C30" s="43"/>
      <c r="D30">
        <v>8.8699999999999992</v>
      </c>
      <c r="E30">
        <v>1997</v>
      </c>
      <c r="F30" s="6">
        <v>79307.268306863654</v>
      </c>
      <c r="G30" s="6">
        <v>52042.468407649896</v>
      </c>
      <c r="H30" s="6">
        <v>65674.868357256782</v>
      </c>
      <c r="I30" s="7">
        <v>129161958.13333334</v>
      </c>
      <c r="J30" s="35">
        <v>0.51189420161741028</v>
      </c>
    </row>
    <row r="31" spans="1:10" x14ac:dyDescent="0.25">
      <c r="A31" s="9" t="s">
        <v>24</v>
      </c>
      <c r="B31" s="9">
        <v>44117</v>
      </c>
      <c r="C31" s="43"/>
      <c r="D31">
        <v>13.2</v>
      </c>
      <c r="E31">
        <v>2030</v>
      </c>
      <c r="F31" s="6">
        <v>169706.7820235448</v>
      </c>
      <c r="G31" s="6">
        <v>53956.659480509705</v>
      </c>
      <c r="H31" s="6">
        <v>111831.72075202725</v>
      </c>
      <c r="I31" s="7">
        <v>51214201.112000011</v>
      </c>
      <c r="J31" s="35">
        <v>2.4969254045802787</v>
      </c>
    </row>
    <row r="32" spans="1:10" x14ac:dyDescent="0.25">
      <c r="A32" s="27" t="s">
        <v>22</v>
      </c>
      <c r="B32" s="27">
        <v>44123</v>
      </c>
      <c r="C32">
        <v>7.5</v>
      </c>
      <c r="D32">
        <v>8.73</v>
      </c>
      <c r="E32">
        <v>1755</v>
      </c>
      <c r="F32" s="6">
        <v>8900</v>
      </c>
      <c r="G32" s="6"/>
      <c r="H32" s="6"/>
      <c r="I32" s="7">
        <v>27723564</v>
      </c>
      <c r="J32" s="35">
        <v>0.1</v>
      </c>
    </row>
    <row r="33" spans="1:10" x14ac:dyDescent="0.25">
      <c r="A33" s="27" t="s">
        <v>24</v>
      </c>
      <c r="B33" s="27">
        <v>44123</v>
      </c>
      <c r="C33">
        <v>7.5</v>
      </c>
      <c r="D33">
        <v>12.37</v>
      </c>
      <c r="E33">
        <v>1905</v>
      </c>
      <c r="F33" s="6">
        <v>36986</v>
      </c>
      <c r="G33" s="6">
        <v>92386</v>
      </c>
      <c r="H33" s="6">
        <v>64686</v>
      </c>
      <c r="I33" s="7">
        <v>29826866</v>
      </c>
      <c r="J33" s="35">
        <v>0.56999999999999995</v>
      </c>
    </row>
    <row r="34" spans="1:10" x14ac:dyDescent="0.25">
      <c r="A34" s="27" t="s">
        <v>29</v>
      </c>
      <c r="B34" s="27">
        <v>44123</v>
      </c>
      <c r="C34">
        <v>7.25</v>
      </c>
      <c r="D34">
        <v>6.32</v>
      </c>
      <c r="E34">
        <v>1760</v>
      </c>
      <c r="F34" s="6">
        <v>10449</v>
      </c>
      <c r="G34" s="6">
        <v>5436</v>
      </c>
      <c r="H34" s="6">
        <v>7942.5</v>
      </c>
      <c r="I34" s="7">
        <v>33786687</v>
      </c>
      <c r="J34" s="35">
        <v>0.38</v>
      </c>
    </row>
    <row r="35" spans="1:10" x14ac:dyDescent="0.25">
      <c r="A35" s="27" t="s">
        <v>30</v>
      </c>
      <c r="B35" s="27">
        <v>44123</v>
      </c>
      <c r="C35">
        <v>7.5</v>
      </c>
      <c r="D35">
        <v>4.38</v>
      </c>
      <c r="E35">
        <v>1951</v>
      </c>
      <c r="F35" s="6">
        <v>4312</v>
      </c>
      <c r="G35" s="6">
        <v>3422</v>
      </c>
      <c r="H35" s="6">
        <v>3867</v>
      </c>
      <c r="I35" s="7">
        <v>18943067</v>
      </c>
      <c r="J35" s="35">
        <v>7.0000000000000007E-2</v>
      </c>
    </row>
    <row r="36" spans="1:10" x14ac:dyDescent="0.25">
      <c r="A36" s="27" t="s">
        <v>31</v>
      </c>
      <c r="B36" s="27">
        <v>44123</v>
      </c>
      <c r="C36">
        <v>7.4</v>
      </c>
      <c r="D36">
        <v>6.22</v>
      </c>
      <c r="E36">
        <v>1883</v>
      </c>
      <c r="F36" s="6">
        <v>12675</v>
      </c>
      <c r="G36" s="6">
        <v>8093</v>
      </c>
      <c r="H36" s="6">
        <v>10384</v>
      </c>
      <c r="I36" s="7">
        <v>24616668</v>
      </c>
      <c r="J36" s="35">
        <v>1.22</v>
      </c>
    </row>
    <row r="37" spans="1:10" x14ac:dyDescent="0.25">
      <c r="A37" s="27" t="s">
        <v>22</v>
      </c>
      <c r="B37" s="27">
        <v>44124</v>
      </c>
      <c r="C37" s="42">
        <v>7.6</v>
      </c>
      <c r="D37" s="42">
        <v>8.65</v>
      </c>
      <c r="E37" s="42">
        <v>1829</v>
      </c>
      <c r="F37" s="6">
        <v>4119</v>
      </c>
      <c r="G37" s="6"/>
      <c r="H37" s="6"/>
      <c r="I37" s="7" t="s">
        <v>32</v>
      </c>
      <c r="J37" s="35">
        <v>0.02</v>
      </c>
    </row>
    <row r="38" spans="1:10" x14ac:dyDescent="0.25">
      <c r="A38" s="27" t="s">
        <v>24</v>
      </c>
      <c r="B38" s="27">
        <v>44124</v>
      </c>
      <c r="C38" s="42">
        <v>7.6</v>
      </c>
      <c r="D38" s="42">
        <v>12.86</v>
      </c>
      <c r="E38" s="42">
        <v>1870</v>
      </c>
      <c r="F38" s="6">
        <v>29592</v>
      </c>
      <c r="G38" s="6">
        <v>39967</v>
      </c>
      <c r="H38" s="6">
        <v>34779.5</v>
      </c>
      <c r="I38" s="7">
        <v>18898334</v>
      </c>
      <c r="J38" s="35">
        <v>0.34</v>
      </c>
    </row>
    <row r="39" spans="1:10" x14ac:dyDescent="0.25">
      <c r="A39" s="27" t="s">
        <v>29</v>
      </c>
      <c r="B39" s="27">
        <v>44124</v>
      </c>
      <c r="C39" s="42">
        <v>7.5</v>
      </c>
      <c r="D39" s="42">
        <v>6.53</v>
      </c>
      <c r="E39" s="42">
        <v>1711</v>
      </c>
      <c r="F39" s="6">
        <v>18615</v>
      </c>
      <c r="G39" s="6"/>
      <c r="H39" s="6"/>
      <c r="I39" s="7">
        <v>20060252</v>
      </c>
      <c r="J39" s="35">
        <v>0.35</v>
      </c>
    </row>
    <row r="40" spans="1:10" x14ac:dyDescent="0.25">
      <c r="A40" s="27" t="s">
        <v>30</v>
      </c>
      <c r="B40" s="27">
        <v>44124</v>
      </c>
      <c r="C40" s="42">
        <v>7.5</v>
      </c>
      <c r="D40" s="42">
        <v>4.3099999999999996</v>
      </c>
      <c r="E40" s="42">
        <v>1931</v>
      </c>
      <c r="F40" s="6">
        <v>15484</v>
      </c>
      <c r="G40" s="6"/>
      <c r="H40" s="6"/>
      <c r="I40" s="7">
        <v>50313007</v>
      </c>
      <c r="J40" s="35">
        <v>0.15</v>
      </c>
    </row>
    <row r="41" spans="1:10" x14ac:dyDescent="0.25">
      <c r="A41" s="27" t="s">
        <v>31</v>
      </c>
      <c r="B41" s="27">
        <v>44124</v>
      </c>
      <c r="C41" s="42">
        <v>7.5</v>
      </c>
      <c r="D41" s="42">
        <v>6.49</v>
      </c>
      <c r="E41" s="42">
        <v>1946</v>
      </c>
      <c r="F41" s="6">
        <v>6594</v>
      </c>
      <c r="G41" s="6"/>
      <c r="H41" s="6"/>
      <c r="I41" s="7">
        <v>32232395</v>
      </c>
      <c r="J41" s="35">
        <v>0.28000000000000003</v>
      </c>
    </row>
    <row r="42" spans="1:10" x14ac:dyDescent="0.25">
      <c r="A42" s="27" t="s">
        <v>22</v>
      </c>
      <c r="B42" s="27">
        <v>44130</v>
      </c>
      <c r="C42" s="42">
        <v>7.5</v>
      </c>
      <c r="D42" s="42">
        <v>9.5</v>
      </c>
      <c r="E42" s="42">
        <v>1667</v>
      </c>
      <c r="F42" s="6">
        <v>5588.0140697086599</v>
      </c>
      <c r="G42" s="6"/>
      <c r="H42" s="6"/>
      <c r="I42" s="6">
        <v>19501094</v>
      </c>
      <c r="J42" s="35">
        <v>0.02</v>
      </c>
    </row>
    <row r="43" spans="1:10" x14ac:dyDescent="0.25">
      <c r="A43" s="27" t="s">
        <v>24</v>
      </c>
      <c r="B43" s="27">
        <v>44130</v>
      </c>
      <c r="C43" s="42">
        <v>7.5</v>
      </c>
      <c r="D43" s="42">
        <v>13.5</v>
      </c>
      <c r="E43" s="42">
        <v>1783</v>
      </c>
      <c r="F43" s="6">
        <v>19858.569245405532</v>
      </c>
      <c r="G43" s="6"/>
      <c r="H43" s="6"/>
      <c r="I43" s="6">
        <v>11715959</v>
      </c>
      <c r="J43" s="35">
        <v>0.14000000000000001</v>
      </c>
    </row>
    <row r="44" spans="1:10" x14ac:dyDescent="0.25">
      <c r="A44" s="27" t="s">
        <v>29</v>
      </c>
      <c r="B44" s="27">
        <v>44130</v>
      </c>
      <c r="C44" s="42">
        <v>7.5</v>
      </c>
      <c r="D44" s="42">
        <v>7</v>
      </c>
      <c r="E44" s="42">
        <v>1582</v>
      </c>
      <c r="F44" s="6">
        <v>6633.8493003628064</v>
      </c>
      <c r="G44" s="6"/>
      <c r="H44" s="6"/>
      <c r="I44" s="6">
        <v>33833610</v>
      </c>
      <c r="J44" s="35">
        <v>0.21</v>
      </c>
    </row>
    <row r="45" spans="1:10" x14ac:dyDescent="0.25">
      <c r="A45" s="27" t="s">
        <v>30</v>
      </c>
      <c r="B45" s="27">
        <v>44130</v>
      </c>
      <c r="C45" s="42">
        <v>7.5</v>
      </c>
      <c r="D45" s="42">
        <v>4.79</v>
      </c>
      <c r="E45" s="42">
        <v>1822</v>
      </c>
      <c r="F45" s="6">
        <v>7347.430431461692</v>
      </c>
      <c r="G45" s="6"/>
      <c r="H45" s="6"/>
      <c r="I45" s="6">
        <v>27214134</v>
      </c>
      <c r="J45" s="35">
        <v>0.02</v>
      </c>
    </row>
    <row r="46" spans="1:10" x14ac:dyDescent="0.25">
      <c r="A46" s="27" t="s">
        <v>31</v>
      </c>
      <c r="B46" s="27">
        <v>44130</v>
      </c>
      <c r="C46" s="42">
        <v>7.5</v>
      </c>
      <c r="D46" s="42">
        <v>6.55</v>
      </c>
      <c r="E46" s="42">
        <v>1763</v>
      </c>
      <c r="F46" s="6">
        <v>14437.688979527467</v>
      </c>
      <c r="G46" s="6"/>
      <c r="H46" s="6"/>
      <c r="I46" s="6">
        <v>14414118</v>
      </c>
      <c r="J46" s="35">
        <v>0.14000000000000001</v>
      </c>
    </row>
    <row r="47" spans="1:10" x14ac:dyDescent="0.25">
      <c r="A47" s="27" t="s">
        <v>22</v>
      </c>
      <c r="B47" s="27">
        <v>44131</v>
      </c>
      <c r="C47" s="42">
        <v>7.5</v>
      </c>
      <c r="D47" s="42">
        <v>9.2100000000000009</v>
      </c>
      <c r="E47" s="42">
        <v>1668</v>
      </c>
      <c r="F47" s="6">
        <v>14229.929437683981</v>
      </c>
      <c r="G47" s="6"/>
      <c r="H47" s="6"/>
      <c r="I47" s="6">
        <v>18486624</v>
      </c>
      <c r="J47" s="35">
        <v>0.02</v>
      </c>
    </row>
    <row r="48" spans="1:10" x14ac:dyDescent="0.25">
      <c r="A48" s="27" t="s">
        <v>24</v>
      </c>
      <c r="B48" s="27">
        <v>44131</v>
      </c>
      <c r="C48" s="42">
        <v>7.5</v>
      </c>
      <c r="D48" s="42">
        <v>13.68</v>
      </c>
      <c r="E48" s="42">
        <v>1843</v>
      </c>
      <c r="F48" s="6">
        <v>16738.224670716154</v>
      </c>
      <c r="G48" s="6"/>
      <c r="H48" s="6"/>
      <c r="I48" s="6">
        <v>6609088</v>
      </c>
      <c r="J48" s="35">
        <v>0.24</v>
      </c>
    </row>
    <row r="49" spans="1:16" x14ac:dyDescent="0.25">
      <c r="A49" s="27" t="s">
        <v>29</v>
      </c>
      <c r="B49" s="27">
        <v>44131</v>
      </c>
      <c r="C49" s="42">
        <v>7.5</v>
      </c>
      <c r="D49" s="42">
        <v>7.13</v>
      </c>
      <c r="E49" s="42">
        <v>1518</v>
      </c>
      <c r="F49" s="6">
        <v>19710.735287252668</v>
      </c>
      <c r="G49" s="6"/>
      <c r="H49" s="6"/>
      <c r="I49" s="7">
        <v>25421401</v>
      </c>
      <c r="J49" s="35">
        <v>0.14000000000000001</v>
      </c>
    </row>
    <row r="50" spans="1:16" x14ac:dyDescent="0.25">
      <c r="A50" s="27" t="s">
        <v>30</v>
      </c>
      <c r="B50" s="27">
        <v>44131</v>
      </c>
      <c r="C50" s="42">
        <v>7.5</v>
      </c>
      <c r="D50" s="42">
        <v>4.4800000000000004</v>
      </c>
      <c r="E50" s="42">
        <v>1774</v>
      </c>
      <c r="F50" s="6">
        <v>12429.729402993113</v>
      </c>
      <c r="G50" s="6"/>
      <c r="H50" s="6"/>
      <c r="I50" s="7">
        <v>19357195</v>
      </c>
      <c r="J50" s="35">
        <v>0.12</v>
      </c>
    </row>
    <row r="51" spans="1:16" x14ac:dyDescent="0.25">
      <c r="A51" s="27" t="s">
        <v>31</v>
      </c>
      <c r="B51" s="27">
        <v>44131</v>
      </c>
      <c r="C51" s="42">
        <v>7.5</v>
      </c>
      <c r="D51" s="42">
        <v>6.79</v>
      </c>
      <c r="E51" s="42">
        <v>1902</v>
      </c>
      <c r="F51" s="6">
        <v>28954.855203850428</v>
      </c>
      <c r="G51" s="6"/>
      <c r="H51" s="6"/>
      <c r="I51" s="7">
        <v>28636821</v>
      </c>
      <c r="J51" s="35">
        <v>0.21</v>
      </c>
    </row>
    <row r="52" spans="1:16" x14ac:dyDescent="0.25">
      <c r="A52" s="9" t="s">
        <v>29</v>
      </c>
      <c r="B52" s="9">
        <v>44137</v>
      </c>
      <c r="C52">
        <v>7.5</v>
      </c>
      <c r="D52">
        <v>6.55</v>
      </c>
      <c r="E52">
        <v>1581</v>
      </c>
      <c r="F52" s="6">
        <v>19221</v>
      </c>
      <c r="G52" s="6">
        <v>10756</v>
      </c>
      <c r="H52" s="6">
        <v>14988.5</v>
      </c>
      <c r="I52" s="7">
        <v>18819549</v>
      </c>
      <c r="J52" s="35">
        <v>7.3999999999999996E-2</v>
      </c>
    </row>
    <row r="53" spans="1:16" x14ac:dyDescent="0.25">
      <c r="A53" s="9" t="s">
        <v>30</v>
      </c>
      <c r="B53" s="9">
        <v>44137</v>
      </c>
      <c r="C53">
        <v>7.5</v>
      </c>
      <c r="D53">
        <v>4.57</v>
      </c>
      <c r="E53">
        <v>1818</v>
      </c>
      <c r="F53" s="6">
        <v>15979</v>
      </c>
      <c r="G53" s="6">
        <v>15185</v>
      </c>
      <c r="H53" s="6">
        <v>15582</v>
      </c>
      <c r="I53" s="7">
        <v>10082323</v>
      </c>
      <c r="J53" s="35">
        <v>8.4000000000000005E-2</v>
      </c>
    </row>
    <row r="54" spans="1:16" x14ac:dyDescent="0.25">
      <c r="A54" s="9" t="s">
        <v>31</v>
      </c>
      <c r="B54" s="9">
        <v>44137</v>
      </c>
      <c r="C54">
        <v>7.5</v>
      </c>
      <c r="D54">
        <v>6.28</v>
      </c>
      <c r="E54">
        <v>1825</v>
      </c>
      <c r="F54" s="6">
        <v>9295</v>
      </c>
      <c r="G54" s="6">
        <v>7140</v>
      </c>
      <c r="H54" s="6">
        <v>8217.5</v>
      </c>
      <c r="I54" s="7">
        <v>14497459</v>
      </c>
      <c r="J54" s="35">
        <v>3.1E-2</v>
      </c>
    </row>
    <row r="55" spans="1:16" x14ac:dyDescent="0.25">
      <c r="A55" s="27" t="s">
        <v>22</v>
      </c>
      <c r="B55" s="27">
        <v>44137</v>
      </c>
      <c r="C55">
        <v>7.5</v>
      </c>
      <c r="D55">
        <v>8.8699999999999992</v>
      </c>
      <c r="E55">
        <v>1675</v>
      </c>
      <c r="F55" s="6">
        <v>8363</v>
      </c>
      <c r="G55" s="6"/>
      <c r="H55" s="6"/>
      <c r="I55" s="7">
        <v>13756090</v>
      </c>
      <c r="J55" s="35">
        <v>1.7999999999999999E-2</v>
      </c>
    </row>
    <row r="56" spans="1:16" x14ac:dyDescent="0.25">
      <c r="A56" s="9" t="s">
        <v>24</v>
      </c>
      <c r="B56" s="9">
        <v>44137</v>
      </c>
      <c r="C56">
        <v>7.5</v>
      </c>
      <c r="D56">
        <v>12.7</v>
      </c>
      <c r="E56">
        <v>1855</v>
      </c>
      <c r="F56" s="6">
        <v>15502</v>
      </c>
      <c r="G56" s="6">
        <v>9954</v>
      </c>
      <c r="H56" s="6">
        <v>12728</v>
      </c>
      <c r="I56" s="7">
        <v>3360220</v>
      </c>
      <c r="J56" s="35">
        <v>4.8000000000000001E-2</v>
      </c>
    </row>
    <row r="57" spans="1:16" x14ac:dyDescent="0.25">
      <c r="A57" s="9" t="s">
        <v>29</v>
      </c>
      <c r="B57" s="9">
        <v>44138</v>
      </c>
      <c r="C57">
        <v>7.5</v>
      </c>
      <c r="D57">
        <v>6.5</v>
      </c>
      <c r="E57">
        <v>1650</v>
      </c>
      <c r="F57" s="6">
        <v>21836</v>
      </c>
      <c r="G57" s="6">
        <v>6576</v>
      </c>
      <c r="H57" s="6">
        <v>14206</v>
      </c>
      <c r="I57" s="7">
        <v>17211981</v>
      </c>
      <c r="J57" s="35">
        <v>3.1E-2</v>
      </c>
    </row>
    <row r="58" spans="1:16" x14ac:dyDescent="0.25">
      <c r="A58" s="27" t="s">
        <v>30</v>
      </c>
      <c r="B58" s="27">
        <v>44138</v>
      </c>
      <c r="C58">
        <v>7.5</v>
      </c>
      <c r="D58">
        <v>4.32</v>
      </c>
      <c r="E58">
        <v>1822</v>
      </c>
      <c r="F58" s="6">
        <v>15763</v>
      </c>
      <c r="G58" s="6"/>
      <c r="H58" s="6"/>
      <c r="I58" s="7">
        <v>9417564</v>
      </c>
      <c r="J58" s="35">
        <v>0.06</v>
      </c>
    </row>
    <row r="59" spans="1:16" x14ac:dyDescent="0.25">
      <c r="A59" s="27" t="s">
        <v>31</v>
      </c>
      <c r="B59" s="27">
        <v>44138</v>
      </c>
      <c r="C59">
        <v>7.5</v>
      </c>
      <c r="D59">
        <v>6.59</v>
      </c>
      <c r="E59">
        <v>1857</v>
      </c>
      <c r="F59" s="6">
        <v>16282</v>
      </c>
      <c r="G59" s="6"/>
      <c r="H59" s="6"/>
      <c r="I59" s="7">
        <v>6716148</v>
      </c>
      <c r="J59" s="35">
        <v>0.108</v>
      </c>
    </row>
    <row r="60" spans="1:16" x14ac:dyDescent="0.25">
      <c r="A60" s="27" t="s">
        <v>22</v>
      </c>
      <c r="B60" s="27">
        <v>44138</v>
      </c>
      <c r="C60">
        <v>7.25</v>
      </c>
      <c r="D60">
        <v>8.86</v>
      </c>
      <c r="E60">
        <v>1783</v>
      </c>
      <c r="F60" s="6">
        <v>4943</v>
      </c>
      <c r="G60" s="6"/>
      <c r="H60" s="6"/>
      <c r="I60" s="7">
        <v>8967297</v>
      </c>
      <c r="J60" s="35">
        <v>2.3E-2</v>
      </c>
    </row>
    <row r="61" spans="1:16" x14ac:dyDescent="0.25">
      <c r="A61" s="9" t="s">
        <v>24</v>
      </c>
      <c r="B61" s="9">
        <v>44138</v>
      </c>
      <c r="C61">
        <v>7.5</v>
      </c>
      <c r="D61">
        <v>13.04</v>
      </c>
      <c r="E61">
        <v>1958</v>
      </c>
      <c r="F61" s="6">
        <v>9139</v>
      </c>
      <c r="G61" s="6">
        <v>6385</v>
      </c>
      <c r="H61" s="6">
        <v>7762</v>
      </c>
      <c r="I61" s="7">
        <v>2872664</v>
      </c>
      <c r="J61" s="35">
        <v>6.5000000000000002E-2</v>
      </c>
    </row>
    <row r="62" spans="1:16" x14ac:dyDescent="0.25">
      <c r="A62" s="9" t="s">
        <v>29</v>
      </c>
      <c r="B62" s="9">
        <v>44144</v>
      </c>
      <c r="C62">
        <v>7.5</v>
      </c>
      <c r="D62">
        <v>6.33</v>
      </c>
      <c r="E62">
        <v>1588</v>
      </c>
      <c r="F62" s="6">
        <v>22067</v>
      </c>
      <c r="G62" s="6">
        <v>5721</v>
      </c>
      <c r="H62" s="6">
        <v>13894</v>
      </c>
      <c r="I62" s="7">
        <v>18189073</v>
      </c>
      <c r="J62" s="35">
        <v>7.6844663384049272E-2</v>
      </c>
      <c r="L62" s="53"/>
      <c r="M62" s="53"/>
      <c r="N62" s="53"/>
      <c r="O62" s="53"/>
      <c r="P62" s="31"/>
    </row>
    <row r="63" spans="1:16" x14ac:dyDescent="0.25">
      <c r="A63" s="9" t="s">
        <v>30</v>
      </c>
      <c r="B63" s="9">
        <v>44144</v>
      </c>
      <c r="C63">
        <v>7.6</v>
      </c>
      <c r="D63">
        <v>4.43</v>
      </c>
      <c r="E63">
        <v>1923</v>
      </c>
      <c r="F63" s="6">
        <v>31651</v>
      </c>
      <c r="G63" s="6">
        <v>29328</v>
      </c>
      <c r="H63" s="6">
        <v>30489.5</v>
      </c>
      <c r="I63" s="7">
        <v>7125320</v>
      </c>
      <c r="J63" s="35">
        <v>0.11861059195486438</v>
      </c>
      <c r="L63" s="53"/>
      <c r="M63" s="53"/>
      <c r="N63" s="53"/>
      <c r="O63" s="53"/>
      <c r="P63" s="31"/>
    </row>
    <row r="64" spans="1:16" x14ac:dyDescent="0.25">
      <c r="A64" s="9" t="s">
        <v>31</v>
      </c>
      <c r="B64" s="9">
        <v>44144</v>
      </c>
      <c r="C64">
        <v>7.5</v>
      </c>
      <c r="D64">
        <v>6.09</v>
      </c>
      <c r="E64">
        <v>1801</v>
      </c>
      <c r="F64" s="6">
        <v>23817</v>
      </c>
      <c r="G64" s="6">
        <v>23794</v>
      </c>
      <c r="H64" s="6">
        <v>23805.5</v>
      </c>
      <c r="I64" s="7">
        <v>6334744</v>
      </c>
      <c r="J64" s="35">
        <v>0.38962602897366366</v>
      </c>
      <c r="L64" s="53"/>
      <c r="M64" s="53"/>
      <c r="N64" s="53"/>
      <c r="O64" s="53"/>
      <c r="P64" s="31"/>
    </row>
    <row r="65" spans="1:16" x14ac:dyDescent="0.25">
      <c r="A65" s="9" t="s">
        <v>22</v>
      </c>
      <c r="B65" s="9">
        <v>44144</v>
      </c>
      <c r="C65">
        <v>7.5</v>
      </c>
      <c r="D65">
        <v>8.76</v>
      </c>
      <c r="E65">
        <v>1753</v>
      </c>
      <c r="F65" s="6">
        <v>19086</v>
      </c>
      <c r="G65" s="6">
        <v>14666</v>
      </c>
      <c r="H65" s="6">
        <v>16876</v>
      </c>
      <c r="I65" s="34">
        <v>47731305</v>
      </c>
      <c r="J65" s="35">
        <v>3.615205263151907E-2</v>
      </c>
      <c r="L65" s="55"/>
      <c r="M65" s="55"/>
      <c r="N65" s="53"/>
      <c r="O65" s="53"/>
      <c r="P65" s="31"/>
    </row>
    <row r="66" spans="1:16" x14ac:dyDescent="0.25">
      <c r="A66" s="9" t="s">
        <v>24</v>
      </c>
      <c r="B66" s="9">
        <v>44144</v>
      </c>
      <c r="C66">
        <v>7.5</v>
      </c>
      <c r="D66">
        <v>12.37</v>
      </c>
      <c r="E66">
        <v>1812</v>
      </c>
      <c r="F66" s="6">
        <v>161415</v>
      </c>
      <c r="G66" s="6">
        <v>163725</v>
      </c>
      <c r="H66" s="6">
        <v>162570</v>
      </c>
      <c r="I66" s="7">
        <v>5950413</v>
      </c>
      <c r="J66" s="35">
        <v>7.5843403153975156E-2</v>
      </c>
      <c r="L66" s="53"/>
      <c r="M66" s="53"/>
      <c r="N66" s="53"/>
      <c r="O66" s="53"/>
      <c r="P66" s="31"/>
    </row>
    <row r="67" spans="1:16" x14ac:dyDescent="0.25">
      <c r="A67" s="27" t="s">
        <v>29</v>
      </c>
      <c r="B67" s="27">
        <v>44145</v>
      </c>
      <c r="C67">
        <v>8</v>
      </c>
      <c r="D67">
        <v>6.48</v>
      </c>
      <c r="E67">
        <v>1669</v>
      </c>
      <c r="F67" s="6">
        <v>104370</v>
      </c>
      <c r="G67" s="6">
        <v>13902</v>
      </c>
      <c r="H67" s="6">
        <v>59136</v>
      </c>
      <c r="I67" s="7">
        <v>74718945</v>
      </c>
      <c r="J67" s="35">
        <v>0.44504569660136312</v>
      </c>
      <c r="L67" s="53"/>
      <c r="M67" s="53"/>
      <c r="N67" s="53"/>
      <c r="O67" s="53"/>
      <c r="P67" s="31"/>
    </row>
    <row r="68" spans="1:16" x14ac:dyDescent="0.25">
      <c r="A68" s="9" t="s">
        <v>30</v>
      </c>
      <c r="B68" s="9">
        <v>44145</v>
      </c>
      <c r="C68">
        <v>7.5</v>
      </c>
      <c r="D68">
        <v>4.12</v>
      </c>
      <c r="E68">
        <v>1926</v>
      </c>
      <c r="F68" s="6">
        <v>4220</v>
      </c>
      <c r="G68" s="6">
        <v>4457</v>
      </c>
      <c r="H68" s="6">
        <v>4338.5</v>
      </c>
      <c r="I68" s="7">
        <v>7996086</v>
      </c>
      <c r="J68" s="35">
        <v>2.2832691748991E-2</v>
      </c>
      <c r="L68" s="53"/>
      <c r="M68" s="53"/>
      <c r="N68" s="53"/>
      <c r="O68" s="53"/>
      <c r="P68" s="31"/>
    </row>
    <row r="69" spans="1:16" x14ac:dyDescent="0.25">
      <c r="A69" s="27" t="s">
        <v>31</v>
      </c>
      <c r="B69" s="27">
        <v>44145</v>
      </c>
      <c r="C69">
        <v>8</v>
      </c>
      <c r="D69">
        <v>6.37</v>
      </c>
      <c r="E69">
        <v>1824</v>
      </c>
      <c r="F69" s="6">
        <v>22226</v>
      </c>
      <c r="G69" s="6">
        <v>3347</v>
      </c>
      <c r="H69" s="6">
        <v>12786.5</v>
      </c>
      <c r="I69" s="7">
        <v>14158842</v>
      </c>
      <c r="J69" s="35">
        <v>5.7812160357356972E-2</v>
      </c>
      <c r="L69" s="53"/>
      <c r="M69" s="53"/>
      <c r="N69" s="53"/>
      <c r="O69" s="53"/>
      <c r="P69" s="31"/>
    </row>
    <row r="70" spans="1:16" x14ac:dyDescent="0.25">
      <c r="A70" s="9" t="s">
        <v>22</v>
      </c>
      <c r="B70" s="9">
        <v>44145</v>
      </c>
      <c r="C70">
        <v>7.5</v>
      </c>
      <c r="D70">
        <v>8.68</v>
      </c>
      <c r="E70">
        <v>1821</v>
      </c>
      <c r="F70" s="6">
        <v>11194</v>
      </c>
      <c r="G70" s="6">
        <v>4485</v>
      </c>
      <c r="H70" s="6">
        <v>7839.5</v>
      </c>
      <c r="I70" s="7">
        <v>14190482</v>
      </c>
      <c r="J70" s="35">
        <v>1.1068108638E-2</v>
      </c>
      <c r="L70" s="53"/>
      <c r="M70" s="53"/>
      <c r="N70" s="53"/>
      <c r="O70" s="53"/>
      <c r="P70" s="31"/>
    </row>
    <row r="71" spans="1:16" x14ac:dyDescent="0.25">
      <c r="A71" s="27" t="s">
        <v>24</v>
      </c>
      <c r="B71" s="27">
        <v>44145</v>
      </c>
      <c r="C71">
        <v>7.5</v>
      </c>
      <c r="D71">
        <v>12.81</v>
      </c>
      <c r="E71">
        <v>1850</v>
      </c>
      <c r="F71" s="6">
        <v>22907</v>
      </c>
      <c r="G71" s="6"/>
      <c r="H71" s="6"/>
      <c r="I71" s="37">
        <v>5663323</v>
      </c>
      <c r="J71" s="35">
        <v>3.4629816626189781E-2</v>
      </c>
      <c r="L71" s="53"/>
      <c r="M71" s="53"/>
      <c r="N71" s="53"/>
      <c r="O71" s="53"/>
      <c r="P71" s="31"/>
    </row>
    <row r="72" spans="1:16" x14ac:dyDescent="0.25">
      <c r="A72" s="9" t="s">
        <v>17</v>
      </c>
      <c r="B72" s="9">
        <v>44151</v>
      </c>
      <c r="C72">
        <v>7.5</v>
      </c>
      <c r="D72">
        <v>6.41</v>
      </c>
      <c r="E72">
        <v>1178</v>
      </c>
      <c r="F72" s="6">
        <v>38239.522671999999</v>
      </c>
      <c r="G72" s="6">
        <v>10101</v>
      </c>
      <c r="H72" s="6">
        <v>24170.261336</v>
      </c>
      <c r="I72" s="7">
        <v>13447066</v>
      </c>
      <c r="J72" s="35">
        <v>0.15449832254590776</v>
      </c>
    </row>
    <row r="73" spans="1:16" x14ac:dyDescent="0.25">
      <c r="A73" s="9" t="s">
        <v>18</v>
      </c>
      <c r="B73" s="9">
        <v>44151</v>
      </c>
      <c r="C73">
        <v>7.5</v>
      </c>
      <c r="D73">
        <v>4.79</v>
      </c>
      <c r="E73">
        <v>1540</v>
      </c>
      <c r="F73" s="6">
        <v>36505.904293333333</v>
      </c>
      <c r="G73" s="6">
        <v>13511</v>
      </c>
      <c r="H73" s="6">
        <v>25008.452146666667</v>
      </c>
      <c r="I73" s="7">
        <v>11532663</v>
      </c>
      <c r="J73" s="35">
        <v>0.18784270262366376</v>
      </c>
    </row>
    <row r="74" spans="1:16" x14ac:dyDescent="0.25">
      <c r="A74" s="9" t="s">
        <v>20</v>
      </c>
      <c r="B74" s="9">
        <v>44151</v>
      </c>
      <c r="C74">
        <v>7.25</v>
      </c>
      <c r="D74">
        <v>6.54</v>
      </c>
      <c r="E74">
        <v>1443</v>
      </c>
      <c r="F74" s="6">
        <v>36996.101677333332</v>
      </c>
      <c r="G74" s="6">
        <v>24287</v>
      </c>
      <c r="H74" s="6">
        <v>30641.550838666666</v>
      </c>
      <c r="I74" s="7">
        <v>8815205</v>
      </c>
      <c r="J74" s="35">
        <v>0.24024840142786816</v>
      </c>
    </row>
    <row r="75" spans="1:16" x14ac:dyDescent="0.25">
      <c r="A75" s="9" t="s">
        <v>22</v>
      </c>
      <c r="B75" s="9">
        <v>44151</v>
      </c>
      <c r="C75">
        <v>7.5</v>
      </c>
      <c r="D75">
        <v>9.14</v>
      </c>
      <c r="E75">
        <v>1403</v>
      </c>
      <c r="F75" s="6">
        <v>8066</v>
      </c>
      <c r="G75" s="6">
        <v>0</v>
      </c>
      <c r="H75" s="6">
        <v>0</v>
      </c>
      <c r="I75" s="7">
        <v>78989277</v>
      </c>
      <c r="J75" s="35">
        <v>1.3114496263106941E-2</v>
      </c>
    </row>
    <row r="76" spans="1:16" x14ac:dyDescent="0.25">
      <c r="A76" s="9" t="s">
        <v>24</v>
      </c>
      <c r="B76" s="9">
        <v>44151</v>
      </c>
      <c r="C76">
        <v>7.5</v>
      </c>
      <c r="D76">
        <v>13.08</v>
      </c>
      <c r="E76">
        <v>1511</v>
      </c>
      <c r="F76" s="6">
        <v>35255.234479999992</v>
      </c>
      <c r="G76" s="6">
        <v>26567</v>
      </c>
      <c r="H76" s="6">
        <v>30911.117239999996</v>
      </c>
      <c r="I76" s="7">
        <v>5035056</v>
      </c>
      <c r="J76" s="35">
        <v>0.38312607949203875</v>
      </c>
    </row>
    <row r="77" spans="1:16" x14ac:dyDescent="0.25">
      <c r="A77" s="9" t="s">
        <v>17</v>
      </c>
      <c r="B77" s="9">
        <v>44152</v>
      </c>
      <c r="C77">
        <v>7.5</v>
      </c>
      <c r="D77">
        <v>6.3</v>
      </c>
      <c r="E77">
        <v>1415</v>
      </c>
      <c r="F77" s="6">
        <v>48838.484045333338</v>
      </c>
      <c r="G77" s="6">
        <v>5422</v>
      </c>
      <c r="H77" s="6">
        <v>27130.242022666669</v>
      </c>
      <c r="I77" s="7">
        <v>15741649</v>
      </c>
      <c r="J77" s="35">
        <v>0.28732266466637174</v>
      </c>
    </row>
    <row r="78" spans="1:16" x14ac:dyDescent="0.25">
      <c r="A78" s="9" t="s">
        <v>18</v>
      </c>
      <c r="B78" s="9">
        <v>44152</v>
      </c>
      <c r="C78">
        <v>7.75</v>
      </c>
      <c r="D78">
        <v>4.41</v>
      </c>
      <c r="E78">
        <v>1582</v>
      </c>
      <c r="F78" s="6">
        <v>24656.744925333333</v>
      </c>
      <c r="G78" s="6">
        <v>2076</v>
      </c>
      <c r="H78" s="6">
        <v>13366.372462666666</v>
      </c>
      <c r="I78" s="7">
        <v>9567589</v>
      </c>
      <c r="J78" s="35">
        <v>6.2863858279790005E-2</v>
      </c>
    </row>
    <row r="79" spans="1:16" x14ac:dyDescent="0.25">
      <c r="A79" s="9" t="s">
        <v>20</v>
      </c>
      <c r="B79" s="9">
        <v>44152</v>
      </c>
      <c r="C79">
        <v>7.5</v>
      </c>
      <c r="D79">
        <v>6.84</v>
      </c>
      <c r="E79">
        <v>1566</v>
      </c>
      <c r="F79" s="6">
        <v>62380.637901333335</v>
      </c>
      <c r="G79" s="6">
        <v>52081</v>
      </c>
      <c r="H79" s="6">
        <v>57230.818950666668</v>
      </c>
      <c r="I79" s="34">
        <v>10808221</v>
      </c>
      <c r="J79" s="35">
        <v>0.56927248677004982</v>
      </c>
    </row>
    <row r="80" spans="1:16" x14ac:dyDescent="0.25">
      <c r="A80" s="9" t="s">
        <v>22</v>
      </c>
      <c r="B80" s="9">
        <v>44152</v>
      </c>
      <c r="C80">
        <v>7.5</v>
      </c>
      <c r="D80">
        <v>8.8800000000000008</v>
      </c>
      <c r="E80">
        <v>1412</v>
      </c>
      <c r="F80" s="6">
        <v>43121.708010666662</v>
      </c>
      <c r="G80" s="6">
        <v>6822</v>
      </c>
      <c r="H80" s="6">
        <v>24971.854005333331</v>
      </c>
      <c r="I80" s="7">
        <v>9759380</v>
      </c>
      <c r="J80" s="35">
        <v>0.19121290021716317</v>
      </c>
    </row>
    <row r="81" spans="1:10" x14ac:dyDescent="0.25">
      <c r="A81" s="9" t="s">
        <v>24</v>
      </c>
      <c r="B81" s="9">
        <v>44152</v>
      </c>
      <c r="C81">
        <v>7.5</v>
      </c>
      <c r="D81">
        <v>13.07</v>
      </c>
      <c r="E81">
        <v>1501</v>
      </c>
      <c r="F81" s="6">
        <v>64677.422615999996</v>
      </c>
      <c r="G81" s="6">
        <v>34494</v>
      </c>
      <c r="H81" s="6">
        <v>49585.711307999998</v>
      </c>
      <c r="I81" s="7">
        <v>15464970</v>
      </c>
      <c r="J81" s="35">
        <v>0.5215276325886955</v>
      </c>
    </row>
    <row r="82" spans="1:10" x14ac:dyDescent="0.25">
      <c r="A82" s="9" t="s">
        <v>17</v>
      </c>
      <c r="B82" s="9">
        <v>44158</v>
      </c>
      <c r="C82">
        <v>7.5</v>
      </c>
      <c r="D82">
        <v>6.11</v>
      </c>
      <c r="E82">
        <v>1297</v>
      </c>
      <c r="F82" s="6">
        <v>379795.71176310239</v>
      </c>
      <c r="G82" s="6">
        <v>346402.55274069303</v>
      </c>
      <c r="H82" s="6">
        <v>363099.13225189771</v>
      </c>
      <c r="I82" s="7">
        <v>56489796.818439402</v>
      </c>
      <c r="J82" s="35">
        <v>10.69650695172272</v>
      </c>
    </row>
    <row r="83" spans="1:10" x14ac:dyDescent="0.25">
      <c r="A83" s="9" t="s">
        <v>18</v>
      </c>
      <c r="B83" s="9">
        <v>44158</v>
      </c>
      <c r="C83">
        <v>7.5</v>
      </c>
      <c r="D83">
        <v>4.43</v>
      </c>
      <c r="E83">
        <v>1448</v>
      </c>
      <c r="F83" s="6">
        <v>320101.22358794778</v>
      </c>
      <c r="G83" s="6">
        <v>137516.4901898531</v>
      </c>
      <c r="H83" s="6">
        <v>228808.85688890045</v>
      </c>
      <c r="I83" s="7">
        <v>33892493.063882694</v>
      </c>
      <c r="J83" s="35">
        <v>5.1220216014720146</v>
      </c>
    </row>
    <row r="84" spans="1:10" x14ac:dyDescent="0.25">
      <c r="A84" s="9" t="s">
        <v>20</v>
      </c>
      <c r="B84" s="9">
        <v>44158</v>
      </c>
      <c r="C84">
        <v>7.25</v>
      </c>
      <c r="D84">
        <v>6.12</v>
      </c>
      <c r="E84">
        <v>1596</v>
      </c>
      <c r="F84" s="6">
        <v>288409.102247064</v>
      </c>
      <c r="G84" s="6">
        <v>90589.46408332228</v>
      </c>
      <c r="H84" s="6">
        <v>189499.28316519313</v>
      </c>
      <c r="I84" s="7">
        <v>32305402.156653035</v>
      </c>
      <c r="J84" s="35">
        <v>6.6663792869641378</v>
      </c>
    </row>
    <row r="85" spans="1:10" x14ac:dyDescent="0.25">
      <c r="A85" s="9" t="s">
        <v>22</v>
      </c>
      <c r="B85" s="9">
        <v>44158</v>
      </c>
      <c r="C85">
        <v>7.5</v>
      </c>
      <c r="D85">
        <v>8.77</v>
      </c>
      <c r="E85">
        <v>1522</v>
      </c>
      <c r="F85" s="6">
        <v>236240.89534513224</v>
      </c>
      <c r="G85" s="6">
        <v>37311.606084633386</v>
      </c>
      <c r="H85" s="6">
        <v>136776.2507148828</v>
      </c>
      <c r="I85" s="7">
        <v>33573302.763726719</v>
      </c>
      <c r="J85" s="35">
        <v>2.228641602436702</v>
      </c>
    </row>
    <row r="86" spans="1:10" x14ac:dyDescent="0.25">
      <c r="A86" s="9" t="s">
        <v>24</v>
      </c>
      <c r="B86" s="9">
        <v>44158</v>
      </c>
      <c r="C86">
        <v>7.5</v>
      </c>
      <c r="D86">
        <v>12.28</v>
      </c>
      <c r="E86">
        <v>1611</v>
      </c>
      <c r="F86" s="6">
        <v>230737.46055987119</v>
      </c>
      <c r="G86" s="6">
        <v>33116.325662225441</v>
      </c>
      <c r="H86" s="6">
        <v>131926.89311104832</v>
      </c>
      <c r="I86" s="7">
        <v>22324266.989453625</v>
      </c>
      <c r="J86" s="35">
        <v>4.1216352573798289</v>
      </c>
    </row>
    <row r="87" spans="1:10" x14ac:dyDescent="0.25">
      <c r="A87" s="9" t="s">
        <v>17</v>
      </c>
      <c r="B87" s="9">
        <v>44159</v>
      </c>
      <c r="C87">
        <v>7.5</v>
      </c>
      <c r="D87">
        <v>5.99</v>
      </c>
      <c r="E87">
        <v>1351</v>
      </c>
      <c r="F87" s="6">
        <v>664800.96014426288</v>
      </c>
      <c r="G87" s="6">
        <v>157731.39014943413</v>
      </c>
      <c r="H87" s="6">
        <v>411266.17514684849</v>
      </c>
      <c r="I87" s="7">
        <v>61170722.573370643</v>
      </c>
      <c r="J87" s="35">
        <v>9.1302247245545392</v>
      </c>
    </row>
    <row r="88" spans="1:10" x14ac:dyDescent="0.25">
      <c r="A88" s="9" t="s">
        <v>18</v>
      </c>
      <c r="B88" s="9">
        <v>44159</v>
      </c>
      <c r="C88">
        <v>7.5</v>
      </c>
      <c r="D88">
        <v>4.12</v>
      </c>
      <c r="E88">
        <v>1664</v>
      </c>
      <c r="F88" s="6">
        <v>238457.72957263037</v>
      </c>
      <c r="G88" s="6">
        <v>12435.207436956873</v>
      </c>
      <c r="H88" s="6">
        <v>125446.46850479362</v>
      </c>
      <c r="I88" s="7">
        <v>26431929.713983387</v>
      </c>
      <c r="J88" s="35">
        <v>2.041209247674709</v>
      </c>
    </row>
    <row r="89" spans="1:10" x14ac:dyDescent="0.25">
      <c r="A89" s="9" t="s">
        <v>20</v>
      </c>
      <c r="B89" s="9">
        <v>44159</v>
      </c>
      <c r="C89">
        <v>7.75</v>
      </c>
      <c r="D89">
        <v>6.5</v>
      </c>
      <c r="E89">
        <v>1669</v>
      </c>
      <c r="F89" s="6">
        <v>433654.92059330718</v>
      </c>
      <c r="G89" s="6">
        <v>182348.96339064403</v>
      </c>
      <c r="H89" s="6">
        <v>308001.94199197559</v>
      </c>
      <c r="I89" s="34">
        <v>35016013.165607952</v>
      </c>
      <c r="J89" s="35">
        <v>7.7360846328847543</v>
      </c>
    </row>
    <row r="90" spans="1:10" x14ac:dyDescent="0.25">
      <c r="A90" s="9" t="s">
        <v>22</v>
      </c>
      <c r="B90" s="9">
        <v>44159</v>
      </c>
      <c r="C90">
        <v>7.5</v>
      </c>
      <c r="D90">
        <v>8.64</v>
      </c>
      <c r="E90">
        <v>1700</v>
      </c>
      <c r="F90" s="6">
        <v>239700.27906520455</v>
      </c>
      <c r="G90" s="6">
        <v>16167.513408143694</v>
      </c>
      <c r="H90" s="6">
        <v>127933.89623667412</v>
      </c>
      <c r="I90" s="7">
        <v>76915259.840167001</v>
      </c>
      <c r="J90" s="35">
        <v>4.2514500403390647</v>
      </c>
    </row>
    <row r="91" spans="1:10" x14ac:dyDescent="0.25">
      <c r="A91" s="9" t="s">
        <v>24</v>
      </c>
      <c r="B91" s="9">
        <v>44159</v>
      </c>
      <c r="C91">
        <v>7.5</v>
      </c>
      <c r="D91">
        <v>12.68</v>
      </c>
      <c r="E91">
        <v>1686</v>
      </c>
      <c r="F91" s="6">
        <v>278228.75770469732</v>
      </c>
      <c r="G91" s="6">
        <v>58269.33889914232</v>
      </c>
      <c r="H91" s="6">
        <v>168249.04830191983</v>
      </c>
      <c r="I91" s="7">
        <v>25753300.107017655</v>
      </c>
      <c r="J91" s="35">
        <v>4.1443002683735299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5"/>
  <sheetViews>
    <sheetView zoomScale="120" zoomScaleNormal="12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4" sqref="C4"/>
    </sheetView>
  </sheetViews>
  <sheetFormatPr defaultColWidth="11.42578125" defaultRowHeight="15" x14ac:dyDescent="0.25"/>
  <cols>
    <col min="1" max="1" width="13.85546875" customWidth="1"/>
    <col min="2" max="2" width="9.85546875" customWidth="1"/>
    <col min="3" max="3" width="10.42578125" customWidth="1"/>
    <col min="4" max="4" width="14.85546875" customWidth="1"/>
    <col min="5" max="5" width="20.140625" customWidth="1"/>
    <col min="6" max="6" width="16.7109375" customWidth="1"/>
    <col min="7" max="8" width="18.85546875" customWidth="1"/>
    <col min="9" max="9" width="17.85546875" customWidth="1"/>
    <col min="10" max="10" width="18.85546875" customWidth="1"/>
    <col min="11" max="11" width="23.5703125" customWidth="1"/>
  </cols>
  <sheetData>
    <row r="1" spans="1:1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65</v>
      </c>
      <c r="G1" s="32" t="s">
        <v>6</v>
      </c>
      <c r="H1" s="32" t="s">
        <v>7</v>
      </c>
      <c r="I1" s="3" t="s">
        <v>8</v>
      </c>
      <c r="J1" s="3" t="s">
        <v>9</v>
      </c>
      <c r="K1" s="3" t="s">
        <v>10</v>
      </c>
    </row>
    <row r="2" spans="1:16" x14ac:dyDescent="0.25">
      <c r="A2" s="4" t="s">
        <v>12</v>
      </c>
      <c r="B2" s="9">
        <v>44071</v>
      </c>
      <c r="C2" s="29">
        <v>7.5</v>
      </c>
      <c r="D2" t="s">
        <v>27</v>
      </c>
      <c r="E2" s="29" t="s">
        <v>27</v>
      </c>
      <c r="F2" s="29">
        <v>1010</v>
      </c>
      <c r="G2" s="6">
        <v>30542</v>
      </c>
      <c r="H2" s="6">
        <v>41634</v>
      </c>
      <c r="I2" s="6">
        <f t="shared" ref="I2:I21" si="0">AVERAGE(G2:H2)</f>
        <v>36088</v>
      </c>
      <c r="J2" s="6">
        <v>14361178.880208334</v>
      </c>
      <c r="K2" s="8" t="s">
        <v>27</v>
      </c>
      <c r="L2" s="10" t="s">
        <v>13</v>
      </c>
      <c r="M2" s="11"/>
      <c r="N2" s="39"/>
      <c r="O2" s="39"/>
      <c r="P2" s="39"/>
    </row>
    <row r="3" spans="1:16" x14ac:dyDescent="0.25">
      <c r="A3" s="4" t="s">
        <v>12</v>
      </c>
      <c r="B3" s="9">
        <v>44075</v>
      </c>
      <c r="C3" s="29">
        <v>7</v>
      </c>
      <c r="D3" t="s">
        <v>27</v>
      </c>
      <c r="E3" s="29" t="s">
        <v>27</v>
      </c>
      <c r="F3" s="29">
        <v>46</v>
      </c>
      <c r="G3" s="6">
        <v>78721</v>
      </c>
      <c r="H3" s="6">
        <v>105295</v>
      </c>
      <c r="I3" s="6">
        <f t="shared" si="0"/>
        <v>92008</v>
      </c>
      <c r="J3" s="6">
        <v>23796717</v>
      </c>
      <c r="K3" s="8" t="s">
        <v>27</v>
      </c>
      <c r="L3" s="12" t="s">
        <v>14</v>
      </c>
      <c r="M3" s="13"/>
      <c r="N3" s="39"/>
      <c r="O3" s="39"/>
      <c r="P3" s="39"/>
    </row>
    <row r="4" spans="1:16" x14ac:dyDescent="0.25">
      <c r="A4" s="4" t="s">
        <v>12</v>
      </c>
      <c r="B4" s="9">
        <v>44078</v>
      </c>
      <c r="C4" s="29">
        <v>8</v>
      </c>
      <c r="D4" t="s">
        <v>27</v>
      </c>
      <c r="E4" s="29">
        <v>1310</v>
      </c>
      <c r="F4" s="29">
        <v>184</v>
      </c>
      <c r="G4" s="6">
        <v>12494.335454305014</v>
      </c>
      <c r="H4" s="6">
        <v>27858.217188517254</v>
      </c>
      <c r="I4" s="6">
        <f t="shared" si="0"/>
        <v>20176.276321411133</v>
      </c>
      <c r="J4" s="6">
        <v>14050573</v>
      </c>
      <c r="K4" s="8" t="s">
        <v>27</v>
      </c>
      <c r="N4" s="39"/>
      <c r="O4" s="39"/>
      <c r="P4" s="39"/>
    </row>
    <row r="5" spans="1:16" x14ac:dyDescent="0.25">
      <c r="A5" s="4" t="s">
        <v>12</v>
      </c>
      <c r="B5" s="9">
        <v>44082</v>
      </c>
      <c r="C5" s="29">
        <v>7.5</v>
      </c>
      <c r="D5" t="s">
        <v>27</v>
      </c>
      <c r="E5" s="29">
        <v>3700</v>
      </c>
      <c r="F5" s="29">
        <v>855</v>
      </c>
      <c r="G5" s="14" t="s">
        <v>15</v>
      </c>
      <c r="H5" s="6">
        <v>14077.042092743011</v>
      </c>
      <c r="I5" s="6">
        <f t="shared" si="0"/>
        <v>14077.042092743011</v>
      </c>
      <c r="J5" s="6">
        <v>7229642</v>
      </c>
      <c r="K5" s="8" t="s">
        <v>27</v>
      </c>
      <c r="N5" s="39"/>
      <c r="O5" s="39"/>
      <c r="P5" s="39"/>
    </row>
    <row r="6" spans="1:16" x14ac:dyDescent="0.25">
      <c r="A6" s="4" t="s">
        <v>12</v>
      </c>
      <c r="B6" s="9">
        <v>44085</v>
      </c>
      <c r="C6" s="29">
        <v>7</v>
      </c>
      <c r="D6" t="s">
        <v>27</v>
      </c>
      <c r="E6" s="29">
        <v>1880</v>
      </c>
      <c r="F6" s="29">
        <v>365</v>
      </c>
      <c r="G6" s="6">
        <v>1667359.8580942119</v>
      </c>
      <c r="H6" s="6">
        <v>592161.33698904782</v>
      </c>
      <c r="I6" s="6">
        <f t="shared" si="0"/>
        <v>1129760.5975416298</v>
      </c>
      <c r="J6" s="6">
        <v>133373837.6736111</v>
      </c>
      <c r="K6" s="8" t="s">
        <v>27</v>
      </c>
      <c r="N6" s="39"/>
      <c r="O6" s="39"/>
      <c r="P6" s="39"/>
    </row>
    <row r="7" spans="1:16" x14ac:dyDescent="0.25">
      <c r="A7" s="4" t="s">
        <v>12</v>
      </c>
      <c r="B7" s="9">
        <v>44089</v>
      </c>
      <c r="C7" s="29">
        <v>7.5</v>
      </c>
      <c r="D7" t="s">
        <v>27</v>
      </c>
      <c r="E7" s="29">
        <v>5930</v>
      </c>
      <c r="F7" s="29">
        <v>4140</v>
      </c>
      <c r="G7" s="6">
        <v>567799.35863336327</v>
      </c>
      <c r="H7" s="6">
        <v>276410.49245438538</v>
      </c>
      <c r="I7" s="6">
        <f t="shared" si="0"/>
        <v>422104.92554387433</v>
      </c>
      <c r="J7" s="6">
        <v>125776684.91864233</v>
      </c>
      <c r="K7" s="8" t="s">
        <v>27</v>
      </c>
      <c r="N7" s="39"/>
      <c r="O7" s="39"/>
      <c r="P7" s="39"/>
    </row>
    <row r="8" spans="1:16" x14ac:dyDescent="0.25">
      <c r="A8" s="4" t="s">
        <v>12</v>
      </c>
      <c r="B8" s="9">
        <v>44092</v>
      </c>
      <c r="C8" s="29">
        <v>7.5</v>
      </c>
      <c r="D8" t="s">
        <v>27</v>
      </c>
      <c r="E8" s="29">
        <v>2030</v>
      </c>
      <c r="F8" s="29">
        <v>112</v>
      </c>
      <c r="G8" s="6">
        <v>258451.26725623044</v>
      </c>
      <c r="H8" s="6">
        <v>353309.89659150969</v>
      </c>
      <c r="I8" s="6">
        <f t="shared" si="0"/>
        <v>305880.58192387008</v>
      </c>
      <c r="J8" s="6">
        <v>149715938.07625809</v>
      </c>
      <c r="K8" s="8">
        <v>3.6919129801856392</v>
      </c>
      <c r="N8" s="39"/>
      <c r="O8" s="39"/>
      <c r="P8" s="39"/>
    </row>
    <row r="9" spans="1:16" x14ac:dyDescent="0.25">
      <c r="A9" s="4" t="s">
        <v>12</v>
      </c>
      <c r="B9" s="9">
        <v>44096</v>
      </c>
      <c r="C9" s="29">
        <v>7</v>
      </c>
      <c r="D9" t="s">
        <v>27</v>
      </c>
      <c r="E9" s="29">
        <v>1810</v>
      </c>
      <c r="F9" s="29">
        <v>3270</v>
      </c>
      <c r="G9" s="6">
        <v>8719.9645821075246</v>
      </c>
      <c r="H9" s="6">
        <v>4345.368789896208</v>
      </c>
      <c r="I9" s="6">
        <f t="shared" si="0"/>
        <v>6532.6666860018668</v>
      </c>
      <c r="J9" s="6">
        <v>121290819.92990434</v>
      </c>
      <c r="K9" s="8">
        <v>2.3625890707469083E-2</v>
      </c>
      <c r="N9" s="39"/>
      <c r="O9" s="39"/>
      <c r="P9" s="39"/>
    </row>
    <row r="10" spans="1:16" x14ac:dyDescent="0.25">
      <c r="A10" s="4" t="s">
        <v>12</v>
      </c>
      <c r="B10" s="9">
        <v>44099</v>
      </c>
      <c r="C10" s="29">
        <v>7</v>
      </c>
      <c r="D10" t="s">
        <v>27</v>
      </c>
      <c r="E10" s="29">
        <v>5890</v>
      </c>
      <c r="F10" s="29">
        <v>2460</v>
      </c>
      <c r="G10" s="6">
        <v>80997.371668888896</v>
      </c>
      <c r="H10" s="6">
        <v>6696.1939784444439</v>
      </c>
      <c r="I10" s="6">
        <f t="shared" si="0"/>
        <v>43846.782823666668</v>
      </c>
      <c r="J10" s="6">
        <v>190779976.16999999</v>
      </c>
      <c r="K10" s="8">
        <v>3.8584458274730969E-2</v>
      </c>
      <c r="N10" s="39"/>
      <c r="O10" s="39"/>
      <c r="P10" s="39"/>
    </row>
    <row r="11" spans="1:16" x14ac:dyDescent="0.25">
      <c r="A11" s="4" t="s">
        <v>12</v>
      </c>
      <c r="B11" s="9">
        <v>44103</v>
      </c>
      <c r="C11" s="29">
        <v>7.25</v>
      </c>
      <c r="D11" t="s">
        <v>27</v>
      </c>
      <c r="E11" s="29">
        <v>2400</v>
      </c>
      <c r="F11" s="29">
        <v>965</v>
      </c>
      <c r="G11" s="6">
        <v>234183</v>
      </c>
      <c r="H11" s="6">
        <v>65926</v>
      </c>
      <c r="I11" s="6">
        <f t="shared" si="0"/>
        <v>150054.5</v>
      </c>
      <c r="J11" s="6">
        <v>152504718</v>
      </c>
      <c r="K11" s="8">
        <v>9.1287600183889553E-2</v>
      </c>
      <c r="N11" s="39"/>
      <c r="O11" s="39"/>
      <c r="P11" s="39"/>
    </row>
    <row r="12" spans="1:16" x14ac:dyDescent="0.25">
      <c r="A12" s="4" t="s">
        <v>12</v>
      </c>
      <c r="B12" s="9">
        <v>44106</v>
      </c>
      <c r="C12" s="29">
        <v>7.5</v>
      </c>
      <c r="D12" t="s">
        <v>27</v>
      </c>
      <c r="E12" s="29">
        <v>1995</v>
      </c>
      <c r="F12" s="29">
        <v>265</v>
      </c>
      <c r="G12" s="6">
        <v>428963.87790722732</v>
      </c>
      <c r="H12" s="6">
        <v>573041.24221794528</v>
      </c>
      <c r="I12" s="6">
        <f t="shared" si="0"/>
        <v>501002.56006258633</v>
      </c>
      <c r="J12" s="6">
        <v>279873279.92407036</v>
      </c>
      <c r="K12" s="8">
        <v>7.3730746022442304</v>
      </c>
      <c r="N12" s="39"/>
      <c r="O12" s="39"/>
      <c r="P12" s="39"/>
    </row>
    <row r="13" spans="1:16" x14ac:dyDescent="0.25">
      <c r="A13" s="4" t="s">
        <v>12</v>
      </c>
      <c r="B13" s="9">
        <v>44110</v>
      </c>
      <c r="C13" s="29">
        <v>7</v>
      </c>
      <c r="D13" t="s">
        <v>27</v>
      </c>
      <c r="E13" s="29">
        <v>1445</v>
      </c>
      <c r="F13" s="29">
        <v>650</v>
      </c>
      <c r="G13" s="6">
        <v>113760.24595491697</v>
      </c>
      <c r="H13" s="6">
        <v>35684</v>
      </c>
      <c r="I13" s="6">
        <f>AVERAGE(G13:H13)</f>
        <v>74722.122977458494</v>
      </c>
      <c r="J13" s="6">
        <v>851949882.68052542</v>
      </c>
      <c r="K13" s="8">
        <v>2.1042335449915903</v>
      </c>
      <c r="N13" s="39"/>
      <c r="O13" s="39"/>
      <c r="P13" s="39"/>
    </row>
    <row r="14" spans="1:16" x14ac:dyDescent="0.25">
      <c r="A14" s="4" t="s">
        <v>12</v>
      </c>
      <c r="B14" s="9">
        <v>44113</v>
      </c>
      <c r="C14" s="29">
        <v>6.75</v>
      </c>
      <c r="D14" t="s">
        <v>27</v>
      </c>
      <c r="E14" s="29">
        <v>2510</v>
      </c>
      <c r="F14" s="29">
        <v>5690</v>
      </c>
      <c r="G14" s="6">
        <v>9328.2746187765879</v>
      </c>
      <c r="H14" s="6">
        <v>10329.476166794888</v>
      </c>
      <c r="I14" s="6">
        <f t="shared" si="0"/>
        <v>9828.8753927857379</v>
      </c>
      <c r="J14" s="6">
        <v>5548986</v>
      </c>
      <c r="K14" s="8">
        <v>3.4440914424942834E-2</v>
      </c>
      <c r="N14" s="39"/>
      <c r="O14" s="39"/>
      <c r="P14" s="39"/>
    </row>
    <row r="15" spans="1:16" x14ac:dyDescent="0.25">
      <c r="A15" s="4" t="s">
        <v>12</v>
      </c>
      <c r="B15" s="9">
        <v>44117</v>
      </c>
      <c r="C15" s="29">
        <v>6.5</v>
      </c>
      <c r="D15" t="s">
        <v>27</v>
      </c>
      <c r="E15" s="29">
        <v>2120</v>
      </c>
      <c r="F15" s="29">
        <v>755</v>
      </c>
      <c r="G15" s="6">
        <v>27432.533408129471</v>
      </c>
      <c r="H15" s="14" t="s">
        <v>15</v>
      </c>
      <c r="I15" s="6">
        <f t="shared" si="0"/>
        <v>27432.533408129471</v>
      </c>
      <c r="J15" s="6">
        <v>9369915</v>
      </c>
      <c r="K15" s="8" t="s">
        <v>15</v>
      </c>
      <c r="N15" s="39"/>
      <c r="O15" s="39"/>
      <c r="P15" s="39"/>
    </row>
    <row r="16" spans="1:16" x14ac:dyDescent="0.25">
      <c r="A16" s="4" t="s">
        <v>12</v>
      </c>
      <c r="B16" s="9">
        <v>44120</v>
      </c>
      <c r="C16" s="41">
        <v>7</v>
      </c>
      <c r="D16" t="s">
        <v>27</v>
      </c>
      <c r="E16" s="41">
        <v>2440</v>
      </c>
      <c r="F16" s="41">
        <v>2820</v>
      </c>
      <c r="G16" s="6">
        <v>27494</v>
      </c>
      <c r="H16" s="6"/>
      <c r="I16" s="6">
        <f t="shared" si="0"/>
        <v>27494</v>
      </c>
      <c r="J16" s="6">
        <v>18990967</v>
      </c>
      <c r="K16" s="8">
        <v>0.03</v>
      </c>
      <c r="N16" s="39"/>
      <c r="O16" s="39"/>
      <c r="P16" s="39"/>
    </row>
    <row r="17" spans="1:16" x14ac:dyDescent="0.25">
      <c r="A17" s="50" t="s">
        <v>12</v>
      </c>
      <c r="B17" s="51">
        <v>44124</v>
      </c>
      <c r="C17" s="41">
        <v>7.5</v>
      </c>
      <c r="D17" t="s">
        <v>27</v>
      </c>
      <c r="E17" s="41">
        <v>325</v>
      </c>
      <c r="F17" s="41">
        <v>800</v>
      </c>
      <c r="G17" s="6">
        <v>8145</v>
      </c>
      <c r="H17" s="30">
        <v>3324.5855263999997</v>
      </c>
      <c r="I17" s="6">
        <f t="shared" si="0"/>
        <v>5734.7927632000001</v>
      </c>
      <c r="J17" s="6">
        <v>165157709</v>
      </c>
      <c r="K17" s="8" t="s">
        <v>15</v>
      </c>
      <c r="N17" s="39"/>
      <c r="O17" s="39"/>
      <c r="P17" s="39"/>
    </row>
    <row r="18" spans="1:16" x14ac:dyDescent="0.25">
      <c r="A18" s="4" t="s">
        <v>12</v>
      </c>
      <c r="B18" s="9">
        <v>44127</v>
      </c>
      <c r="C18" s="41">
        <v>6.5</v>
      </c>
      <c r="D18" t="s">
        <v>27</v>
      </c>
      <c r="E18" s="41">
        <v>2510</v>
      </c>
      <c r="F18" s="41">
        <v>2410</v>
      </c>
      <c r="G18" s="6">
        <v>3839.8100618926392</v>
      </c>
      <c r="H18" s="6"/>
      <c r="I18" s="6">
        <f t="shared" si="0"/>
        <v>3839.8100618926392</v>
      </c>
      <c r="J18" s="6">
        <v>83565609</v>
      </c>
      <c r="K18" s="8">
        <v>1.2E-2</v>
      </c>
      <c r="N18" s="39"/>
      <c r="O18" s="39"/>
      <c r="P18" s="39"/>
    </row>
    <row r="19" spans="1:16" x14ac:dyDescent="0.25">
      <c r="A19" s="4" t="s">
        <v>12</v>
      </c>
      <c r="B19" s="9">
        <v>44134</v>
      </c>
      <c r="C19" s="41">
        <v>6.5</v>
      </c>
      <c r="D19" t="s">
        <v>27</v>
      </c>
      <c r="E19" s="41">
        <v>1795</v>
      </c>
      <c r="F19" s="41">
        <v>4890</v>
      </c>
      <c r="G19" s="44" t="s">
        <v>33</v>
      </c>
      <c r="H19" s="44" t="s">
        <v>33</v>
      </c>
      <c r="I19" s="6" t="e">
        <f t="shared" si="0"/>
        <v>#DIV/0!</v>
      </c>
      <c r="J19" s="44" t="s">
        <v>33</v>
      </c>
      <c r="K19" s="54" t="s">
        <v>33</v>
      </c>
      <c r="N19" s="39"/>
      <c r="O19" s="39"/>
      <c r="P19" s="39"/>
    </row>
    <row r="20" spans="1:16" x14ac:dyDescent="0.25">
      <c r="A20" s="4" t="s">
        <v>12</v>
      </c>
      <c r="B20" s="9">
        <v>44140</v>
      </c>
      <c r="C20" s="41">
        <v>6.75</v>
      </c>
      <c r="D20" t="s">
        <v>27</v>
      </c>
      <c r="E20" s="41">
        <v>2260</v>
      </c>
      <c r="F20" s="41">
        <v>8070</v>
      </c>
      <c r="G20" s="6">
        <v>42522</v>
      </c>
      <c r="H20" s="6">
        <v>52871</v>
      </c>
      <c r="I20" s="6">
        <f t="shared" si="0"/>
        <v>47696.5</v>
      </c>
      <c r="J20" s="6">
        <v>54276984</v>
      </c>
      <c r="K20" s="8">
        <v>0</v>
      </c>
      <c r="N20" s="39"/>
      <c r="O20" s="39"/>
      <c r="P20" s="39"/>
    </row>
    <row r="21" spans="1:16" x14ac:dyDescent="0.25">
      <c r="A21" s="4" t="s">
        <v>12</v>
      </c>
      <c r="B21" s="9">
        <v>44141</v>
      </c>
      <c r="C21" s="41">
        <v>8.5</v>
      </c>
      <c r="D21" t="s">
        <v>27</v>
      </c>
      <c r="E21" s="41">
        <v>1329</v>
      </c>
      <c r="F21" s="41">
        <v>230</v>
      </c>
      <c r="G21" s="6">
        <v>11889</v>
      </c>
      <c r="H21" s="6"/>
      <c r="I21" s="6">
        <f t="shared" si="0"/>
        <v>11889</v>
      </c>
      <c r="J21" s="6">
        <v>14424620</v>
      </c>
      <c r="K21" s="8">
        <v>0.85</v>
      </c>
      <c r="N21" s="39"/>
      <c r="O21" s="39"/>
      <c r="P21" s="39"/>
    </row>
    <row r="22" spans="1:16" x14ac:dyDescent="0.25">
      <c r="A22" s="4" t="s">
        <v>12</v>
      </c>
      <c r="B22" s="9">
        <v>44144</v>
      </c>
      <c r="C22" s="41">
        <v>7</v>
      </c>
      <c r="D22" t="s">
        <v>27</v>
      </c>
      <c r="E22" s="41">
        <v>1621</v>
      </c>
      <c r="F22" s="41">
        <v>2470</v>
      </c>
      <c r="G22" s="44">
        <v>0</v>
      </c>
      <c r="H22" s="44">
        <v>0</v>
      </c>
      <c r="I22" s="6">
        <v>0</v>
      </c>
      <c r="J22" s="44">
        <v>19188263</v>
      </c>
      <c r="K22" s="54">
        <v>0.14024285354658017</v>
      </c>
      <c r="L22" t="s">
        <v>57</v>
      </c>
      <c r="N22" s="39"/>
      <c r="O22" s="39"/>
      <c r="P22" s="39"/>
    </row>
    <row r="23" spans="1:16" x14ac:dyDescent="0.25">
      <c r="A23" s="4" t="s">
        <v>12</v>
      </c>
      <c r="B23" s="9">
        <v>44148</v>
      </c>
      <c r="C23" s="29">
        <v>6.5</v>
      </c>
      <c r="D23" t="s">
        <v>27</v>
      </c>
      <c r="E23" s="29">
        <v>1347</v>
      </c>
      <c r="F23" s="29"/>
      <c r="G23" s="6">
        <v>47670</v>
      </c>
      <c r="H23" s="6"/>
      <c r="I23" s="6">
        <f>AVERAGE(G23:H23)</f>
        <v>47670</v>
      </c>
      <c r="J23" s="53">
        <v>221642913</v>
      </c>
      <c r="K23" s="8">
        <v>0</v>
      </c>
      <c r="N23" s="39"/>
      <c r="O23" s="39"/>
      <c r="P23" s="39"/>
    </row>
    <row r="24" spans="1:16" x14ac:dyDescent="0.25">
      <c r="A24" s="4" t="s">
        <v>12</v>
      </c>
      <c r="B24" s="9">
        <v>44152</v>
      </c>
      <c r="C24" s="29">
        <v>7</v>
      </c>
      <c r="D24" t="s">
        <v>27</v>
      </c>
      <c r="E24" s="29">
        <v>1808</v>
      </c>
      <c r="F24" s="29"/>
      <c r="G24" s="44">
        <v>2963</v>
      </c>
      <c r="H24" s="44">
        <v>0</v>
      </c>
      <c r="I24" s="6">
        <v>1481.5</v>
      </c>
      <c r="J24" s="44">
        <v>93082543</v>
      </c>
      <c r="K24" s="54">
        <v>3.2545433387358019E-2</v>
      </c>
      <c r="L24" t="s">
        <v>66</v>
      </c>
      <c r="N24" s="39"/>
      <c r="O24" s="39"/>
      <c r="P24" s="39"/>
    </row>
    <row r="25" spans="1:16" x14ac:dyDescent="0.25">
      <c r="A25" s="4" t="s">
        <v>12</v>
      </c>
      <c r="B25" s="9">
        <v>44155</v>
      </c>
      <c r="C25" s="41" t="s">
        <v>60</v>
      </c>
      <c r="D25" t="s">
        <v>27</v>
      </c>
      <c r="E25" s="41" t="s">
        <v>58</v>
      </c>
      <c r="F25" s="41"/>
      <c r="G25" s="6">
        <v>589188</v>
      </c>
      <c r="H25" s="6">
        <v>6200</v>
      </c>
      <c r="I25" s="6">
        <f t="shared" ref="I25:I45" si="1">AVERAGE(G25:H25)</f>
        <v>297694</v>
      </c>
      <c r="J25" s="6">
        <v>404410839</v>
      </c>
      <c r="K25" s="8">
        <v>12.76</v>
      </c>
      <c r="N25" s="39"/>
      <c r="O25" s="39"/>
      <c r="P25" s="39"/>
    </row>
    <row r="26" spans="1:16" x14ac:dyDescent="0.25">
      <c r="A26" s="4" t="s">
        <v>12</v>
      </c>
      <c r="B26" s="9">
        <v>44159</v>
      </c>
      <c r="C26" s="41" t="s">
        <v>42</v>
      </c>
      <c r="D26" t="s">
        <v>27</v>
      </c>
      <c r="E26" s="41" t="s">
        <v>59</v>
      </c>
      <c r="F26" s="41"/>
      <c r="G26" s="6">
        <v>216125.11609622827</v>
      </c>
      <c r="H26" s="6">
        <v>4107.6093367195508</v>
      </c>
      <c r="I26" s="6">
        <f t="shared" si="1"/>
        <v>110116.36271647392</v>
      </c>
      <c r="J26" s="6">
        <v>57828085.753725953</v>
      </c>
      <c r="K26" s="8">
        <v>8.5879805065727979</v>
      </c>
      <c r="N26" s="40"/>
      <c r="O26" s="40"/>
      <c r="P26" s="39"/>
    </row>
    <row r="27" spans="1:16" x14ac:dyDescent="0.25">
      <c r="A27" s="4" t="s">
        <v>16</v>
      </c>
      <c r="B27" s="9">
        <v>44096</v>
      </c>
      <c r="C27" s="29">
        <v>8</v>
      </c>
      <c r="D27" t="s">
        <v>27</v>
      </c>
      <c r="E27" s="29">
        <v>1110</v>
      </c>
      <c r="F27" s="29">
        <v>226</v>
      </c>
      <c r="G27" s="6">
        <v>994259.06075990386</v>
      </c>
      <c r="H27" s="6">
        <v>1102168.7876390682</v>
      </c>
      <c r="I27" s="6">
        <f t="shared" si="1"/>
        <v>1048213.924199486</v>
      </c>
      <c r="J27" s="6">
        <v>15056111.984024504</v>
      </c>
      <c r="K27" s="8">
        <v>1.4031697017367577</v>
      </c>
      <c r="N27" s="40"/>
      <c r="O27" s="40"/>
      <c r="P27" s="39"/>
    </row>
    <row r="28" spans="1:16" x14ac:dyDescent="0.25">
      <c r="A28" s="4" t="s">
        <v>16</v>
      </c>
      <c r="B28" s="9">
        <v>44099</v>
      </c>
      <c r="C28" s="29">
        <v>8</v>
      </c>
      <c r="D28" t="s">
        <v>27</v>
      </c>
      <c r="E28" s="29">
        <v>1138</v>
      </c>
      <c r="F28" s="29">
        <v>152</v>
      </c>
      <c r="G28" s="6">
        <v>1688398.2557277472</v>
      </c>
      <c r="H28" s="6">
        <v>1215400.3147922184</v>
      </c>
      <c r="I28" s="6">
        <f t="shared" si="1"/>
        <v>1451899.2852599828</v>
      </c>
      <c r="J28" s="6">
        <v>61075401.682512403</v>
      </c>
      <c r="K28" s="8">
        <v>2.0360639081139134</v>
      </c>
      <c r="N28" s="40"/>
      <c r="O28" s="40"/>
      <c r="P28" s="39"/>
    </row>
    <row r="29" spans="1:16" x14ac:dyDescent="0.25">
      <c r="A29" s="4" t="s">
        <v>16</v>
      </c>
      <c r="B29" s="9">
        <v>44103</v>
      </c>
      <c r="C29" s="29">
        <v>8</v>
      </c>
      <c r="D29" t="s">
        <v>27</v>
      </c>
      <c r="E29" s="29">
        <v>2040</v>
      </c>
      <c r="F29" s="29">
        <v>303</v>
      </c>
      <c r="G29" s="6">
        <v>539193</v>
      </c>
      <c r="H29" s="6">
        <v>470602</v>
      </c>
      <c r="I29" s="6">
        <f t="shared" si="1"/>
        <v>504897.5</v>
      </c>
      <c r="J29" s="6">
        <v>73116992</v>
      </c>
      <c r="K29" s="8">
        <v>0.42477688641691658</v>
      </c>
      <c r="N29" s="40"/>
      <c r="O29" s="40"/>
      <c r="P29" s="39"/>
    </row>
    <row r="30" spans="1:16" x14ac:dyDescent="0.25">
      <c r="A30" s="4" t="s">
        <v>16</v>
      </c>
      <c r="B30" s="9">
        <v>44106</v>
      </c>
      <c r="C30" s="29">
        <v>8.5</v>
      </c>
      <c r="D30" t="s">
        <v>27</v>
      </c>
      <c r="E30" s="29">
        <v>2310</v>
      </c>
      <c r="F30" s="29">
        <v>168</v>
      </c>
      <c r="G30" s="6">
        <v>960608.15109538136</v>
      </c>
      <c r="H30" s="6">
        <v>1346355.3195228295</v>
      </c>
      <c r="I30" s="6">
        <f t="shared" si="1"/>
        <v>1153481.7353091054</v>
      </c>
      <c r="J30" s="6">
        <v>28002920.421502609</v>
      </c>
      <c r="K30" s="8">
        <v>3.1781179859218578</v>
      </c>
      <c r="N30" s="40"/>
      <c r="O30" s="40"/>
      <c r="P30" s="39"/>
    </row>
    <row r="31" spans="1:16" x14ac:dyDescent="0.25">
      <c r="A31" s="4" t="s">
        <v>16</v>
      </c>
      <c r="B31" s="9">
        <v>44110</v>
      </c>
      <c r="C31" s="29">
        <v>8</v>
      </c>
      <c r="D31" t="s">
        <v>27</v>
      </c>
      <c r="E31" s="29">
        <v>1830</v>
      </c>
      <c r="F31" s="29">
        <v>440</v>
      </c>
      <c r="G31" s="6">
        <v>338670.72292609705</v>
      </c>
      <c r="H31" s="6">
        <v>218202.68992080187</v>
      </c>
      <c r="I31" s="6">
        <f t="shared" si="1"/>
        <v>278436.70642344945</v>
      </c>
      <c r="J31" s="6">
        <v>33122227.715581089</v>
      </c>
      <c r="K31" s="8">
        <v>1.7013244890387951</v>
      </c>
      <c r="N31" s="40"/>
      <c r="O31" s="40"/>
      <c r="P31" s="39"/>
    </row>
    <row r="32" spans="1:16" x14ac:dyDescent="0.25">
      <c r="A32" s="4" t="s">
        <v>16</v>
      </c>
      <c r="B32" s="9">
        <v>44113</v>
      </c>
      <c r="C32" s="29">
        <v>7.5</v>
      </c>
      <c r="D32" t="s">
        <v>27</v>
      </c>
      <c r="E32" s="29">
        <v>2150</v>
      </c>
      <c r="F32" s="29">
        <v>617</v>
      </c>
      <c r="G32" s="6">
        <v>185237.098459092</v>
      </c>
      <c r="H32" s="6">
        <v>118820.79359455465</v>
      </c>
      <c r="I32" s="6">
        <f t="shared" si="1"/>
        <v>152028.94602682331</v>
      </c>
      <c r="J32" s="6">
        <v>34338267.701804824</v>
      </c>
      <c r="K32" s="8">
        <v>0.22993879320844465</v>
      </c>
      <c r="N32" s="40"/>
      <c r="O32" s="40"/>
      <c r="P32" s="39"/>
    </row>
    <row r="33" spans="1:16" x14ac:dyDescent="0.25">
      <c r="A33" s="4" t="s">
        <v>16</v>
      </c>
      <c r="B33" s="9">
        <v>44117</v>
      </c>
      <c r="C33" s="29">
        <v>8.5</v>
      </c>
      <c r="D33" t="s">
        <v>27</v>
      </c>
      <c r="E33" s="29">
        <v>1820</v>
      </c>
      <c r="F33" s="29">
        <v>608</v>
      </c>
      <c r="G33" s="19">
        <v>1849</v>
      </c>
      <c r="H33" s="20">
        <v>1731.2776094615574</v>
      </c>
      <c r="I33" s="6">
        <f t="shared" si="1"/>
        <v>1790.1388047307787</v>
      </c>
      <c r="J33" s="6">
        <v>264943365.49333334</v>
      </c>
      <c r="K33" s="8" t="s">
        <v>15</v>
      </c>
      <c r="N33" s="40"/>
      <c r="O33" s="40"/>
      <c r="P33" s="39"/>
    </row>
    <row r="34" spans="1:16" x14ac:dyDescent="0.25">
      <c r="A34" s="4" t="s">
        <v>16</v>
      </c>
      <c r="B34" s="9">
        <v>44120</v>
      </c>
      <c r="C34" s="41">
        <v>7.5</v>
      </c>
      <c r="D34" t="s">
        <v>27</v>
      </c>
      <c r="E34" s="41">
        <v>2930</v>
      </c>
      <c r="F34" s="41">
        <v>410</v>
      </c>
      <c r="G34" s="6">
        <v>68135</v>
      </c>
      <c r="H34" s="6">
        <v>64082</v>
      </c>
      <c r="I34" s="6">
        <f t="shared" si="1"/>
        <v>66108.5</v>
      </c>
      <c r="J34" s="6">
        <v>32088236</v>
      </c>
      <c r="K34" s="8">
        <v>0.4</v>
      </c>
      <c r="N34" s="40"/>
      <c r="O34" s="40"/>
      <c r="P34" s="39"/>
    </row>
    <row r="35" spans="1:16" x14ac:dyDescent="0.25">
      <c r="A35" s="4" t="s">
        <v>16</v>
      </c>
      <c r="B35" s="9">
        <v>44124</v>
      </c>
      <c r="C35" s="41">
        <v>8.5</v>
      </c>
      <c r="D35" t="s">
        <v>27</v>
      </c>
      <c r="E35" s="41">
        <v>2200</v>
      </c>
      <c r="F35" s="41">
        <v>126</v>
      </c>
      <c r="G35" s="6">
        <v>2285</v>
      </c>
      <c r="H35" s="56">
        <v>471.84709759999998</v>
      </c>
      <c r="I35" s="6">
        <f t="shared" si="1"/>
        <v>1378.4235487999999</v>
      </c>
      <c r="J35" s="6">
        <v>12994977</v>
      </c>
      <c r="K35" s="8">
        <v>1.33</v>
      </c>
      <c r="N35" s="40"/>
      <c r="O35" s="40"/>
      <c r="P35" s="39"/>
    </row>
    <row r="36" spans="1:16" x14ac:dyDescent="0.25">
      <c r="A36" s="50" t="s">
        <v>16</v>
      </c>
      <c r="B36" s="51">
        <v>44127</v>
      </c>
      <c r="C36" s="41">
        <v>7.25</v>
      </c>
      <c r="D36" t="s">
        <v>27</v>
      </c>
      <c r="E36" s="41">
        <v>2680</v>
      </c>
      <c r="F36" s="41" t="s">
        <v>27</v>
      </c>
      <c r="G36" s="14" t="s">
        <v>15</v>
      </c>
      <c r="H36" s="14" t="s">
        <v>15</v>
      </c>
      <c r="I36" s="6" t="e">
        <f t="shared" si="1"/>
        <v>#DIV/0!</v>
      </c>
      <c r="J36" s="6">
        <v>7108727</v>
      </c>
      <c r="K36" s="8" t="s">
        <v>15</v>
      </c>
      <c r="N36" s="40"/>
      <c r="O36" s="40"/>
      <c r="P36" s="39"/>
    </row>
    <row r="37" spans="1:16" x14ac:dyDescent="0.25">
      <c r="A37" s="4" t="s">
        <v>16</v>
      </c>
      <c r="B37" s="9">
        <v>44131</v>
      </c>
      <c r="C37" s="41">
        <v>8.5</v>
      </c>
      <c r="D37" t="s">
        <v>27</v>
      </c>
      <c r="E37" s="41">
        <v>2040</v>
      </c>
      <c r="F37" s="41">
        <v>503</v>
      </c>
      <c r="G37" s="6">
        <v>2610.9637598870331</v>
      </c>
      <c r="H37" s="6"/>
      <c r="I37" s="6">
        <f t="shared" si="1"/>
        <v>2610.9637598870331</v>
      </c>
      <c r="J37" s="6">
        <v>67626216</v>
      </c>
      <c r="K37" s="8">
        <v>4.0000000000000001E-3</v>
      </c>
      <c r="N37" s="40"/>
      <c r="O37" s="40"/>
      <c r="P37" s="39"/>
    </row>
    <row r="38" spans="1:16" x14ac:dyDescent="0.25">
      <c r="A38" s="4" t="s">
        <v>16</v>
      </c>
      <c r="B38" s="9">
        <v>44134</v>
      </c>
      <c r="C38" s="41">
        <v>8.5</v>
      </c>
      <c r="D38" t="s">
        <v>27</v>
      </c>
      <c r="E38" s="41">
        <v>2930</v>
      </c>
      <c r="F38" s="41">
        <v>456</v>
      </c>
      <c r="G38" s="6">
        <v>1255</v>
      </c>
      <c r="H38" s="14" t="s">
        <v>15</v>
      </c>
      <c r="I38" s="6">
        <f t="shared" si="1"/>
        <v>1255</v>
      </c>
      <c r="J38" s="6">
        <v>19341480</v>
      </c>
      <c r="K38" s="8">
        <v>2.2441935337695857E-2</v>
      </c>
      <c r="N38" s="49"/>
      <c r="O38" s="40"/>
      <c r="P38" s="39"/>
    </row>
    <row r="39" spans="1:16" x14ac:dyDescent="0.25">
      <c r="A39" s="4" t="s">
        <v>16</v>
      </c>
      <c r="B39" s="9">
        <v>44138</v>
      </c>
      <c r="C39" s="41">
        <v>8.25</v>
      </c>
      <c r="D39" t="s">
        <v>27</v>
      </c>
      <c r="E39" s="41">
        <v>1264</v>
      </c>
      <c r="F39" s="41">
        <v>386</v>
      </c>
      <c r="G39" s="6">
        <v>1565</v>
      </c>
      <c r="H39" s="6"/>
      <c r="I39" s="6">
        <f t="shared" si="1"/>
        <v>1565</v>
      </c>
      <c r="J39" s="6">
        <v>25579832</v>
      </c>
      <c r="K39" s="8">
        <v>4.1000000000000002E-2</v>
      </c>
      <c r="N39" s="49"/>
      <c r="O39" s="40"/>
      <c r="P39" s="39"/>
    </row>
    <row r="40" spans="1:16" x14ac:dyDescent="0.25">
      <c r="A40" s="4" t="s">
        <v>16</v>
      </c>
      <c r="B40" s="9">
        <v>44141</v>
      </c>
      <c r="C40" s="41">
        <v>8.5</v>
      </c>
      <c r="D40" t="s">
        <v>27</v>
      </c>
      <c r="E40" s="41">
        <v>1090</v>
      </c>
      <c r="F40" s="41">
        <v>90</v>
      </c>
      <c r="G40" s="6">
        <v>54166</v>
      </c>
      <c r="H40" s="6"/>
      <c r="I40" s="6">
        <f t="shared" si="1"/>
        <v>54166</v>
      </c>
      <c r="J40" s="6">
        <v>13888369</v>
      </c>
      <c r="K40" s="8">
        <v>0.55000000000000004</v>
      </c>
      <c r="N40" s="40"/>
      <c r="O40" s="40"/>
      <c r="P40" s="39"/>
    </row>
    <row r="41" spans="1:16" x14ac:dyDescent="0.25">
      <c r="A41" s="4" t="s">
        <v>16</v>
      </c>
      <c r="B41" s="9">
        <v>44145</v>
      </c>
      <c r="C41" s="41">
        <v>8</v>
      </c>
      <c r="D41" t="s">
        <v>27</v>
      </c>
      <c r="E41" s="41">
        <v>1355</v>
      </c>
      <c r="F41" s="41">
        <v>827</v>
      </c>
      <c r="G41" s="6">
        <v>8122.2541890666662</v>
      </c>
      <c r="H41" s="6"/>
      <c r="I41" s="6">
        <f t="shared" si="1"/>
        <v>8122.2541890666662</v>
      </c>
      <c r="J41" s="6">
        <v>38785669</v>
      </c>
      <c r="K41" s="8" t="s">
        <v>28</v>
      </c>
      <c r="M41" s="52"/>
      <c r="N41" s="40"/>
      <c r="O41" s="40"/>
      <c r="P41" s="39"/>
    </row>
    <row r="42" spans="1:16" x14ac:dyDescent="0.25">
      <c r="A42" s="4" t="s">
        <v>16</v>
      </c>
      <c r="B42" s="9">
        <v>44148</v>
      </c>
      <c r="C42" s="29">
        <v>8.5</v>
      </c>
      <c r="D42" t="s">
        <v>27</v>
      </c>
      <c r="E42" s="29">
        <v>809</v>
      </c>
      <c r="F42" s="29" t="s">
        <v>63</v>
      </c>
      <c r="G42" s="6">
        <v>35526.773413256509</v>
      </c>
      <c r="H42" s="6">
        <v>51399.469711211656</v>
      </c>
      <c r="I42" s="6">
        <f t="shared" si="1"/>
        <v>43463.121562234082</v>
      </c>
      <c r="J42" s="6">
        <v>11562708</v>
      </c>
      <c r="K42" s="8">
        <v>1.5446780554959123</v>
      </c>
      <c r="M42" s="52"/>
      <c r="N42" s="40"/>
      <c r="O42" s="40"/>
      <c r="P42" s="39"/>
    </row>
    <row r="43" spans="1:16" x14ac:dyDescent="0.25">
      <c r="A43" s="4" t="s">
        <v>16</v>
      </c>
      <c r="B43" s="9">
        <v>44152</v>
      </c>
      <c r="C43" s="29">
        <v>8.5</v>
      </c>
      <c r="D43" t="s">
        <v>27</v>
      </c>
      <c r="E43" s="29">
        <v>1121</v>
      </c>
      <c r="F43" s="29" t="s">
        <v>64</v>
      </c>
      <c r="G43" s="6">
        <v>18872</v>
      </c>
      <c r="H43" s="19">
        <v>4616</v>
      </c>
      <c r="I43" s="6">
        <f t="shared" si="1"/>
        <v>11744</v>
      </c>
      <c r="J43" s="6">
        <v>18406231</v>
      </c>
      <c r="K43" s="8">
        <v>7.6380151149854705E-2</v>
      </c>
    </row>
    <row r="44" spans="1:16" x14ac:dyDescent="0.25">
      <c r="A44" s="4" t="s">
        <v>16</v>
      </c>
      <c r="B44" s="9">
        <v>44155</v>
      </c>
      <c r="C44" s="41">
        <v>8</v>
      </c>
      <c r="D44" t="s">
        <v>27</v>
      </c>
      <c r="E44" s="41" t="s">
        <v>61</v>
      </c>
      <c r="F44" s="41"/>
      <c r="G44" s="6">
        <v>150018</v>
      </c>
      <c r="H44" s="6">
        <v>8439</v>
      </c>
      <c r="I44" s="6">
        <f t="shared" si="1"/>
        <v>79228.5</v>
      </c>
      <c r="J44" s="6">
        <v>53177191</v>
      </c>
      <c r="K44" s="8">
        <v>0.19</v>
      </c>
    </row>
    <row r="45" spans="1:16" x14ac:dyDescent="0.25">
      <c r="A45" s="4" t="s">
        <v>16</v>
      </c>
      <c r="B45" s="9">
        <v>44159</v>
      </c>
      <c r="C45" s="29">
        <v>8</v>
      </c>
      <c r="D45" s="48" t="s">
        <v>27</v>
      </c>
      <c r="E45" s="29" t="s">
        <v>62</v>
      </c>
      <c r="F45" s="29"/>
      <c r="G45" s="6">
        <v>28617.800308954615</v>
      </c>
      <c r="H45" s="19">
        <v>1583.6927600373992</v>
      </c>
      <c r="I45" s="6">
        <f t="shared" si="1"/>
        <v>15100.746534496007</v>
      </c>
      <c r="J45" s="6">
        <v>5675893.1799222417</v>
      </c>
      <c r="K45" s="8">
        <v>6.2828769235463255</v>
      </c>
    </row>
  </sheetData>
  <sortState xmlns:xlrd2="http://schemas.microsoft.com/office/spreadsheetml/2017/richdata2" ref="A2:K45">
    <sortCondition ref="A2:A45"/>
  </sortState>
  <phoneticPr fontId="7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MMSD</vt:lpstr>
      <vt:lpstr>Interceptors</vt:lpstr>
      <vt:lpstr>UW Dorms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Antkiewicz, Dagmara S</dc:creator>
  <cp:lastModifiedBy>Marlin Lee</cp:lastModifiedBy>
  <dcterms:created xsi:type="dcterms:W3CDTF">2020-11-11T11:02:24Z</dcterms:created>
  <dcterms:modified xsi:type="dcterms:W3CDTF">2021-01-13T23:49:24Z</dcterms:modified>
</cp:coreProperties>
</file>