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OneDrive\Desktop\"/>
    </mc:Choice>
  </mc:AlternateContent>
  <xr:revisionPtr revIDLastSave="0" documentId="13_ncr:1_{4173C67F-DBD7-45AA-A3C3-267CCC2674C5}" xr6:coauthVersionLast="47" xr6:coauthVersionMax="47" xr10:uidLastSave="{00000000-0000-0000-0000-000000000000}"/>
  <bookViews>
    <workbookView xWindow="-120" yWindow="-120" windowWidth="29040" windowHeight="15990" activeTab="9" xr2:uid="{0F2AA024-D823-4199-BB33-F09FF0B57AE1}"/>
  </bookViews>
  <sheets>
    <sheet name="LOOKUP" sheetId="1" r:id="rId1"/>
    <sheet name="VLOOKUP" sheetId="2" r:id="rId2"/>
    <sheet name="HLOOKUP" sheetId="3" r:id="rId3"/>
    <sheet name="MATCH" sheetId="4" r:id="rId4"/>
    <sheet name="CHOOSE" sheetId="5" r:id="rId5"/>
    <sheet name="AREAS" sheetId="6" r:id="rId6"/>
    <sheet name="ADDRESS" sheetId="7" r:id="rId7"/>
    <sheet name="COLUMN" sheetId="8" r:id="rId8"/>
    <sheet name="COLUMNS" sheetId="9" r:id="rId9"/>
    <sheet name="INDIRECT" sheetId="10" r:id="rId10"/>
  </sheets>
  <definedNames>
    <definedName name="_xlnm._FilterDatabase" localSheetId="0" hidden="1">LOOKUP!$A$5:$C$5</definedName>
    <definedName name="_xlnm._FilterDatabase" localSheetId="3" hidden="1">MATCH!$A$5:$C$5</definedName>
    <definedName name="_xlnm._FilterDatabase" localSheetId="1" hidden="1">VLOOKUP!$A$5:$D$5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9" l="1"/>
  <c r="C5" i="9"/>
  <c r="C4" i="9"/>
  <c r="C2" i="9"/>
  <c r="C3" i="9"/>
  <c r="B3" i="8"/>
  <c r="B4" i="8"/>
  <c r="D3" i="8"/>
  <c r="D2" i="8"/>
  <c r="D4" i="8"/>
  <c r="B2" i="8"/>
  <c r="B5" i="8"/>
  <c r="C6" i="7"/>
  <c r="C5" i="7"/>
  <c r="C4" i="7"/>
  <c r="C3" i="7"/>
  <c r="C2" i="7"/>
  <c r="A2" i="6"/>
  <c r="A4" i="6"/>
  <c r="A3" i="6"/>
  <c r="C9" i="5"/>
  <c r="C10" i="5"/>
  <c r="C11" i="5"/>
  <c r="C12" i="5"/>
  <c r="C13" i="5"/>
  <c r="C14" i="5"/>
  <c r="C4" i="5"/>
  <c r="C5" i="5"/>
  <c r="C6" i="5"/>
  <c r="C3" i="5"/>
  <c r="B3" i="4"/>
  <c r="H3" i="4"/>
  <c r="K3" i="4"/>
  <c r="E3" i="4"/>
  <c r="N3" i="3"/>
  <c r="K3" i="3"/>
  <c r="H3" i="3"/>
  <c r="E3" i="3"/>
  <c r="B3" i="3"/>
  <c r="B6" i="3"/>
  <c r="N6" i="3"/>
  <c r="K6" i="3"/>
  <c r="H6" i="3"/>
  <c r="E6" i="3"/>
  <c r="B3" i="2"/>
  <c r="E3" i="2"/>
  <c r="K3" i="2"/>
  <c r="N3" i="2"/>
  <c r="H3" i="2"/>
  <c r="N3" i="1"/>
  <c r="B3" i="1"/>
  <c r="K3" i="1"/>
  <c r="H3" i="1"/>
  <c r="E3" i="1"/>
  <c r="C6" i="10" a="1"/>
  <c r="C5" i="10" a="1"/>
  <c r="C4" i="10" a="1"/>
  <c r="C3" i="10" a="1"/>
  <c r="C2" i="10" a="1"/>
  <c r="C6" i="10" l="1"/>
  <c r="C5" i="10"/>
  <c r="C4" i="10"/>
  <c r="C3" i="10"/>
  <c r="C2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<sst xmlns="http://schemas.openxmlformats.org/spreadsheetml/2006/main" count="238" uniqueCount="89">
  <si>
    <t>Emp ID</t>
  </si>
  <si>
    <t>Name</t>
  </si>
  <si>
    <t>Salary</t>
  </si>
  <si>
    <t>EMPID</t>
  </si>
  <si>
    <t>E001</t>
  </si>
  <si>
    <t>E002</t>
  </si>
  <si>
    <t>E003</t>
  </si>
  <si>
    <t>E004</t>
  </si>
  <si>
    <t>E005</t>
  </si>
  <si>
    <t>E006</t>
  </si>
  <si>
    <t>E007</t>
  </si>
  <si>
    <t>E008</t>
  </si>
  <si>
    <t>Adam</t>
  </si>
  <si>
    <t>Dionnyl</t>
  </si>
  <si>
    <t>Marlo</t>
  </si>
  <si>
    <t>Ej</t>
  </si>
  <si>
    <t>Harley</t>
  </si>
  <si>
    <t>Ralph</t>
  </si>
  <si>
    <t>Nath</t>
  </si>
  <si>
    <t>Ryan</t>
  </si>
  <si>
    <r>
      <t xml:space="preserve">The Microsoft Excel LOOKUP function returns a value from a range (one row or one column) or from an array. </t>
    </r>
    <r>
      <rPr>
        <sz val="11"/>
        <color rgb="FFFF0000"/>
        <rFont val="Calibri"/>
        <family val="2"/>
        <scheme val="minor"/>
      </rPr>
      <t>Syntax=LOOKUP(value, lookup_range, [result_range])</t>
    </r>
  </si>
  <si>
    <t xml:space="preserve">VLOOKUP is an Excel function to look up data in a table organized vertically. It supports approximate and exact matching. </t>
  </si>
  <si>
    <t>Comm</t>
  </si>
  <si>
    <t>EMP ID</t>
  </si>
  <si>
    <t>VLOOKUP (E2,A6:C13,3,FALSE)</t>
  </si>
  <si>
    <t>VLOOKUP (C7,G6:H12,2,FALSE)</t>
  </si>
  <si>
    <t>col_index_num should not be 1.</t>
  </si>
  <si>
    <t>HLOOKUP With Exact Match (False or 0)</t>
  </si>
  <si>
    <t>HLOOK UP With Approximate Match (TRUE or 1)</t>
  </si>
  <si>
    <t>Migz</t>
  </si>
  <si>
    <t>Elvin</t>
  </si>
  <si>
    <t>HLOOKUP is an Exel Function to look up data in a table organized horizontally.</t>
  </si>
  <si>
    <t>HLOOKUP(B5,B12:G13,2,TRUE)</t>
  </si>
  <si>
    <t>Position</t>
  </si>
  <si>
    <t>The Excel MATCH function returns the position of an item in a range.</t>
  </si>
  <si>
    <t>MATCH(H2,B6:B13,0)</t>
  </si>
  <si>
    <t>Driver</t>
  </si>
  <si>
    <t>Rating</t>
  </si>
  <si>
    <t>Result</t>
  </si>
  <si>
    <t>Item</t>
  </si>
  <si>
    <t>Code</t>
  </si>
  <si>
    <t>Color</t>
  </si>
  <si>
    <t>Spencer</t>
  </si>
  <si>
    <t>Mike</t>
  </si>
  <si>
    <t>Laura</t>
  </si>
  <si>
    <t>Nick</t>
  </si>
  <si>
    <t>Hat</t>
  </si>
  <si>
    <t>Hoodie</t>
  </si>
  <si>
    <t>Shorts</t>
  </si>
  <si>
    <t>Sandals</t>
  </si>
  <si>
    <t>Vest</t>
  </si>
  <si>
    <t>Poor</t>
  </si>
  <si>
    <t>Average</t>
  </si>
  <si>
    <t>Excellent</t>
  </si>
  <si>
    <t>0-1</t>
  </si>
  <si>
    <t>2 to 5</t>
  </si>
  <si>
    <t>6 to 8</t>
  </si>
  <si>
    <t>9 to 10</t>
  </si>
  <si>
    <t>Red</t>
  </si>
  <si>
    <t>Green</t>
  </si>
  <si>
    <t>Blue</t>
  </si>
  <si>
    <t>Good</t>
  </si>
  <si>
    <t>Shoes</t>
  </si>
  <si>
    <t>CHOOSE((B3&gt;=0)+(B3&gt;=2)+(B3&gt;=6)+(B3&gt;=9),"Poor","Average","Good","Excellent")</t>
  </si>
  <si>
    <t>CHOOSE((B9),"Red","Green","Blue")</t>
  </si>
  <si>
    <t>Formula</t>
  </si>
  <si>
    <t>ID</t>
  </si>
  <si>
    <t>NAME</t>
  </si>
  <si>
    <t>A001</t>
  </si>
  <si>
    <t>A002</t>
  </si>
  <si>
    <t>A003</t>
  </si>
  <si>
    <t>Ali</t>
  </si>
  <si>
    <t>Grace</t>
  </si>
  <si>
    <t>Janace</t>
  </si>
  <si>
    <t>AREAS((C1:C4,D1:D4))</t>
  </si>
  <si>
    <t>Driver ID</t>
  </si>
  <si>
    <t>Status</t>
  </si>
  <si>
    <t>D001</t>
  </si>
  <si>
    <t>D002</t>
  </si>
  <si>
    <t>D003</t>
  </si>
  <si>
    <t>D004</t>
  </si>
  <si>
    <t>D005</t>
  </si>
  <si>
    <t>Contact_Channel</t>
  </si>
  <si>
    <t>Online form</t>
  </si>
  <si>
    <t>Telesales outbound</t>
  </si>
  <si>
    <t>Start Date</t>
  </si>
  <si>
    <t>Column Formula</t>
  </si>
  <si>
    <t>COLUMNS(A1:F10)</t>
  </si>
  <si>
    <t>INDIRECT(ADDRESS(2,2))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</si>
</sst>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7" borderId="0" xfId="0" applyFill="1"/>
    <xf numFmtId="0" fontId="0" fillId="8" borderId="1" xfId="0" applyFill="1" applyBorder="1"/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9" borderId="1" xfId="0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0" fillId="0" borderId="0" xfId="0" applyFill="1"/>
    <xf numFmtId="0" fontId="2" fillId="7" borderId="0" xfId="0" applyFont="1" applyFill="1"/>
    <xf numFmtId="0" fontId="2" fillId="9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10" borderId="1" xfId="0" applyFill="1" applyBorder="1"/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ECC6-3E46-48A9-8257-1C8D49292A6A}">
  <dimension ref="A2:N13"/>
  <sheetViews>
    <sheetView workbookViewId="0">
      <selection activeCell="A2" sqref="A2:B3"/>
    </sheetView>
  </sheetViews>
  <sheetFormatPr defaultColWidth="10.42578125" defaultRowHeight="18" customHeight="1" x14ac:dyDescent="0.25"/>
  <sheetData>
    <row r="2" spans="1:14" ht="18" customHeight="1" x14ac:dyDescent="0.25">
      <c r="A2" s="12" t="s">
        <v>0</v>
      </c>
      <c r="B2" s="2" t="s">
        <v>10</v>
      </c>
      <c r="D2" s="12" t="s">
        <v>1</v>
      </c>
      <c r="E2" s="2" t="s">
        <v>16</v>
      </c>
      <c r="G2" s="12" t="s">
        <v>3</v>
      </c>
      <c r="H2" s="2" t="s">
        <v>8</v>
      </c>
      <c r="J2" s="12" t="s">
        <v>3</v>
      </c>
      <c r="K2" s="2" t="s">
        <v>10</v>
      </c>
      <c r="M2" s="12" t="s">
        <v>0</v>
      </c>
      <c r="N2" s="2" t="s">
        <v>5</v>
      </c>
    </row>
    <row r="3" spans="1:14" ht="18" customHeight="1" x14ac:dyDescent="0.25">
      <c r="A3" s="12" t="s">
        <v>1</v>
      </c>
      <c r="B3" s="2" t="str">
        <f>LOOKUP(B2,A6:A13,B6:B13)</f>
        <v>Nath</v>
      </c>
      <c r="D3" s="12" t="s">
        <v>2</v>
      </c>
      <c r="E3" s="2">
        <f>LOOKUP(E2,B6:B13,C6:C13)</f>
        <v>10000</v>
      </c>
      <c r="G3" s="12" t="s">
        <v>2</v>
      </c>
      <c r="H3" s="2">
        <f>LOOKUP(H2,A6:A13,C6:C13)</f>
        <v>10000</v>
      </c>
      <c r="J3" s="12" t="s">
        <v>2</v>
      </c>
      <c r="K3" s="2">
        <f>LOOKUP(K2,A6:A13,C6:C13)</f>
        <v>12000</v>
      </c>
      <c r="M3" s="12" t="s">
        <v>1</v>
      </c>
      <c r="N3" s="2" t="str">
        <f>LOOKUP(N2,A6:A13,B6:B13)</f>
        <v>Dionnyl</v>
      </c>
    </row>
    <row r="5" spans="1:14" ht="18" customHeight="1" x14ac:dyDescent="0.25">
      <c r="A5" s="13" t="s">
        <v>0</v>
      </c>
      <c r="B5" s="13" t="s">
        <v>1</v>
      </c>
      <c r="C5" s="13" t="s">
        <v>2</v>
      </c>
    </row>
    <row r="6" spans="1:14" ht="18" customHeight="1" x14ac:dyDescent="0.25">
      <c r="A6" s="1" t="s">
        <v>4</v>
      </c>
      <c r="B6" s="1" t="s">
        <v>12</v>
      </c>
      <c r="C6" s="1">
        <v>6000</v>
      </c>
    </row>
    <row r="7" spans="1:14" ht="18" customHeight="1" x14ac:dyDescent="0.25">
      <c r="A7" s="1" t="s">
        <v>5</v>
      </c>
      <c r="B7" s="1" t="s">
        <v>13</v>
      </c>
      <c r="C7" s="1">
        <v>7000</v>
      </c>
    </row>
    <row r="8" spans="1:14" ht="18" customHeight="1" x14ac:dyDescent="0.25">
      <c r="A8" s="1" t="s">
        <v>7</v>
      </c>
      <c r="B8" s="1" t="s">
        <v>15</v>
      </c>
      <c r="C8" s="1">
        <v>9000</v>
      </c>
      <c r="F8" s="3" t="s">
        <v>20</v>
      </c>
      <c r="G8" s="4"/>
      <c r="H8" s="4"/>
      <c r="I8" s="4"/>
      <c r="J8" s="4"/>
      <c r="K8" s="5"/>
    </row>
    <row r="9" spans="1:14" ht="18" customHeight="1" x14ac:dyDescent="0.25">
      <c r="A9" s="1" t="s">
        <v>8</v>
      </c>
      <c r="B9" s="1" t="s">
        <v>16</v>
      </c>
      <c r="C9" s="1">
        <v>10000</v>
      </c>
      <c r="F9" s="6"/>
      <c r="G9" s="7"/>
      <c r="H9" s="7"/>
      <c r="I9" s="7"/>
      <c r="J9" s="7"/>
      <c r="K9" s="8"/>
    </row>
    <row r="10" spans="1:14" ht="18" customHeight="1" x14ac:dyDescent="0.25">
      <c r="A10" s="1" t="s">
        <v>6</v>
      </c>
      <c r="B10" s="1" t="s">
        <v>14</v>
      </c>
      <c r="C10" s="1">
        <v>8000</v>
      </c>
      <c r="F10" s="6"/>
      <c r="G10" s="7"/>
      <c r="H10" s="7"/>
      <c r="I10" s="7"/>
      <c r="J10" s="7"/>
      <c r="K10" s="8"/>
    </row>
    <row r="11" spans="1:14" ht="18" customHeight="1" x14ac:dyDescent="0.25">
      <c r="A11" s="1" t="s">
        <v>10</v>
      </c>
      <c r="B11" s="1" t="s">
        <v>18</v>
      </c>
      <c r="C11" s="1">
        <v>12000</v>
      </c>
      <c r="F11" s="6"/>
      <c r="G11" s="7"/>
      <c r="H11" s="7"/>
      <c r="I11" s="7"/>
      <c r="J11" s="7"/>
      <c r="K11" s="8"/>
    </row>
    <row r="12" spans="1:14" ht="18" customHeight="1" x14ac:dyDescent="0.25">
      <c r="A12" s="1" t="s">
        <v>9</v>
      </c>
      <c r="B12" s="1" t="s">
        <v>17</v>
      </c>
      <c r="C12" s="1">
        <v>11000</v>
      </c>
      <c r="F12" s="9"/>
      <c r="G12" s="10"/>
      <c r="H12" s="10"/>
      <c r="I12" s="10"/>
      <c r="J12" s="10"/>
      <c r="K12" s="11"/>
    </row>
    <row r="13" spans="1:14" ht="18" customHeight="1" x14ac:dyDescent="0.25">
      <c r="A13" s="1" t="s">
        <v>11</v>
      </c>
      <c r="B13" s="1" t="s">
        <v>19</v>
      </c>
      <c r="C13" s="1">
        <v>17000</v>
      </c>
    </row>
  </sheetData>
  <autoFilter ref="A5:C5" xr:uid="{0977ECC6-3E46-48A9-8257-1C8D49292A6A}">
    <sortState xmlns:xlrd2="http://schemas.microsoft.com/office/spreadsheetml/2017/richdata2" ref="A7:C13">
      <sortCondition ref="B5"/>
    </sortState>
  </autoFilter>
  <sortState xmlns:xlrd2="http://schemas.microsoft.com/office/spreadsheetml/2017/richdata2" ref="A6:C13">
    <sortCondition ref="A6:A13"/>
  </sortState>
  <mergeCells count="1">
    <mergeCell ref="F8:K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1833-40A8-4869-BF95-D9AA3CAB5E5B}">
  <dimension ref="A2:R14"/>
  <sheetViews>
    <sheetView workbookViewId="0">
      <selection activeCell="B7" sqref="B7:B11"/>
    </sheetView>
  </sheetViews>
  <sheetFormatPr defaultRowHeight="15" x14ac:dyDescent="0.25"/>
  <cols>
    <col min="12" max="12" width="31" customWidth="1"/>
  </cols>
  <sheetData>
    <row r="2" spans="1:18" x14ac:dyDescent="0.25">
      <c r="A2" s="15" t="s">
        <v>0</v>
      </c>
      <c r="B2" s="2" t="s">
        <v>7</v>
      </c>
      <c r="D2" s="15" t="s">
        <v>1</v>
      </c>
      <c r="E2" s="2" t="s">
        <v>16</v>
      </c>
      <c r="G2" s="15" t="s">
        <v>23</v>
      </c>
      <c r="H2" s="2" t="s">
        <v>8</v>
      </c>
      <c r="J2" s="15" t="s">
        <v>1</v>
      </c>
      <c r="K2" s="2" t="s">
        <v>14</v>
      </c>
      <c r="M2" s="15" t="s">
        <v>1</v>
      </c>
      <c r="N2" s="2" t="s">
        <v>17</v>
      </c>
    </row>
    <row r="3" spans="1:18" ht="15" customHeight="1" x14ac:dyDescent="0.25">
      <c r="A3" s="15" t="s">
        <v>1</v>
      </c>
      <c r="B3" s="2" t="str">
        <f>VLOOKUP(B2,A6:B13,2,FALSE)</f>
        <v>Ej</v>
      </c>
      <c r="D3" s="15" t="s">
        <v>2</v>
      </c>
      <c r="E3" s="2">
        <f>VLOOKUP(E2,B6:C13,2,TRUE)</f>
        <v>10000</v>
      </c>
      <c r="G3" s="15" t="s">
        <v>2</v>
      </c>
      <c r="H3" s="2">
        <f>VLOOKUP(H2,A6:C13,3,FALSE)</f>
        <v>10000</v>
      </c>
      <c r="J3" s="15" t="s">
        <v>0</v>
      </c>
      <c r="K3" s="2" t="str">
        <f>VLOOKUP(K2,A6:B13,1,TRUE)</f>
        <v>E008</v>
      </c>
      <c r="L3" t="s">
        <v>26</v>
      </c>
      <c r="M3" s="15" t="s">
        <v>2</v>
      </c>
      <c r="N3" s="2">
        <f>VLOOKUP(N2,B6:C13,2,TRUE)</f>
        <v>11000</v>
      </c>
    </row>
    <row r="5" spans="1:18" x14ac:dyDescent="0.25">
      <c r="A5" s="13" t="s">
        <v>0</v>
      </c>
      <c r="B5" s="13" t="s">
        <v>1</v>
      </c>
      <c r="C5" s="13" t="s">
        <v>2</v>
      </c>
      <c r="D5" s="13" t="s">
        <v>22</v>
      </c>
    </row>
    <row r="6" spans="1:18" x14ac:dyDescent="0.25">
      <c r="A6" s="1" t="s">
        <v>4</v>
      </c>
      <c r="B6" s="1" t="s">
        <v>12</v>
      </c>
      <c r="C6" s="1">
        <v>6000</v>
      </c>
      <c r="D6" s="1">
        <v>4</v>
      </c>
    </row>
    <row r="7" spans="1:18" x14ac:dyDescent="0.25">
      <c r="A7" s="1" t="s">
        <v>5</v>
      </c>
      <c r="B7" s="1" t="s">
        <v>13</v>
      </c>
      <c r="C7" s="1">
        <v>7000</v>
      </c>
      <c r="D7" s="1">
        <v>4</v>
      </c>
      <c r="M7" s="14" t="s">
        <v>21</v>
      </c>
      <c r="N7" s="4"/>
      <c r="O7" s="4"/>
      <c r="P7" s="4"/>
      <c r="Q7" s="4"/>
      <c r="R7" s="5"/>
    </row>
    <row r="8" spans="1:18" ht="15" customHeight="1" x14ac:dyDescent="0.25">
      <c r="A8" s="1" t="s">
        <v>6</v>
      </c>
      <c r="B8" s="1" t="s">
        <v>14</v>
      </c>
      <c r="C8" s="1">
        <v>8000</v>
      </c>
      <c r="D8" s="1">
        <v>6</v>
      </c>
      <c r="M8" s="6"/>
      <c r="N8" s="7"/>
      <c r="O8" s="7"/>
      <c r="P8" s="7"/>
      <c r="Q8" s="7"/>
      <c r="R8" s="8"/>
    </row>
    <row r="9" spans="1:18" x14ac:dyDescent="0.25">
      <c r="A9" s="1" t="s">
        <v>7</v>
      </c>
      <c r="B9" s="1" t="s">
        <v>15</v>
      </c>
      <c r="C9" s="1">
        <v>9000</v>
      </c>
      <c r="D9" s="1">
        <v>8</v>
      </c>
      <c r="M9" s="6"/>
      <c r="N9" s="7"/>
      <c r="O9" s="7"/>
      <c r="P9" s="7"/>
      <c r="Q9" s="7"/>
      <c r="R9" s="8"/>
    </row>
    <row r="10" spans="1:18" x14ac:dyDescent="0.25">
      <c r="A10" s="1" t="s">
        <v>8</v>
      </c>
      <c r="B10" s="1" t="s">
        <v>16</v>
      </c>
      <c r="C10" s="1">
        <v>10000</v>
      </c>
      <c r="D10" s="1">
        <v>10</v>
      </c>
      <c r="M10" s="6"/>
      <c r="N10" s="7"/>
      <c r="O10" s="7"/>
      <c r="P10" s="7"/>
      <c r="Q10" s="7"/>
      <c r="R10" s="8"/>
    </row>
    <row r="11" spans="1:18" x14ac:dyDescent="0.25">
      <c r="A11" s="1" t="s">
        <v>9</v>
      </c>
      <c r="B11" s="1" t="s">
        <v>17</v>
      </c>
      <c r="C11" s="1">
        <v>11000</v>
      </c>
      <c r="D11" s="15"/>
      <c r="M11" s="9"/>
      <c r="N11" s="10"/>
      <c r="O11" s="10"/>
      <c r="P11" s="10"/>
      <c r="Q11" s="10"/>
      <c r="R11" s="11"/>
    </row>
    <row r="12" spans="1:18" x14ac:dyDescent="0.25">
      <c r="A12" s="1" t="s">
        <v>10</v>
      </c>
      <c r="B12" s="1" t="s">
        <v>18</v>
      </c>
      <c r="C12" s="1">
        <v>12000</v>
      </c>
      <c r="D12" s="15"/>
    </row>
    <row r="13" spans="1:18" x14ac:dyDescent="0.25">
      <c r="A13" s="1" t="s">
        <v>11</v>
      </c>
      <c r="B13" s="1" t="s">
        <v>19</v>
      </c>
      <c r="C13" s="1">
        <v>17000</v>
      </c>
      <c r="D13" s="15"/>
      <c r="O13" s="16" t="s">
        <v>24</v>
      </c>
      <c r="P13" s="16"/>
      <c r="Q13" s="16"/>
    </row>
    <row r="14" spans="1:18" x14ac:dyDescent="0.25">
      <c r="O14" s="16" t="s">
        <v>25</v>
      </c>
      <c r="P14" s="16"/>
      <c r="Q14" s="16"/>
    </row>
  </sheetData>
  <autoFilter ref="A5:D5" xr:uid="{52AB1833-40A8-4869-BF95-D9AA3CAB5E5B}">
    <sortState xmlns:xlrd2="http://schemas.microsoft.com/office/spreadsheetml/2017/richdata2" ref="A6:D13">
      <sortCondition ref="A5"/>
    </sortState>
  </autoFilter>
  <mergeCells count="1">
    <mergeCell ref="M7:R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4147-D4EF-43D6-852B-85469DA3007A}">
  <dimension ref="A1:V14"/>
  <sheetViews>
    <sheetView workbookViewId="0">
      <selection activeCell="Q8" sqref="Q8:V12"/>
    </sheetView>
  </sheetViews>
  <sheetFormatPr defaultRowHeight="15" x14ac:dyDescent="0.25"/>
  <sheetData>
    <row r="1" spans="1:22" x14ac:dyDescent="0.25">
      <c r="A1" s="18"/>
      <c r="B1" s="18"/>
      <c r="C1" s="18"/>
      <c r="D1" s="18"/>
      <c r="E1" s="19" t="s">
        <v>27</v>
      </c>
      <c r="F1" s="19"/>
      <c r="G1" s="19"/>
      <c r="H1" s="19"/>
      <c r="I1" s="19"/>
      <c r="J1" s="18"/>
      <c r="K1" s="18"/>
      <c r="L1" s="18"/>
      <c r="M1" s="18"/>
      <c r="N1" s="18"/>
    </row>
    <row r="2" spans="1:22" x14ac:dyDescent="0.25">
      <c r="A2" s="15" t="s">
        <v>0</v>
      </c>
      <c r="B2" s="2" t="s">
        <v>5</v>
      </c>
      <c r="D2" s="15" t="s">
        <v>1</v>
      </c>
      <c r="E2" s="2" t="s">
        <v>29</v>
      </c>
      <c r="G2" s="15" t="s">
        <v>1</v>
      </c>
      <c r="H2" s="2" t="s">
        <v>30</v>
      </c>
      <c r="J2" s="15" t="s">
        <v>1</v>
      </c>
      <c r="K2" s="2" t="s">
        <v>13</v>
      </c>
      <c r="M2" s="15" t="s">
        <v>1</v>
      </c>
      <c r="N2" s="2" t="s">
        <v>18</v>
      </c>
    </row>
    <row r="3" spans="1:22" x14ac:dyDescent="0.25">
      <c r="A3" s="15" t="s">
        <v>2</v>
      </c>
      <c r="B3" s="2">
        <f>HLOOKUP(B2,B8:G10,3,FALSE)</f>
        <v>7000</v>
      </c>
      <c r="D3" s="15" t="s">
        <v>2</v>
      </c>
      <c r="E3" s="2">
        <f>HLOOKUP(E2,B9:G10,2,FALSE)</f>
        <v>10000</v>
      </c>
      <c r="G3" s="15" t="s">
        <v>22</v>
      </c>
      <c r="H3" s="2">
        <f>HLOOKUP(H2,B9:G13,5,FALSE)</f>
        <v>16</v>
      </c>
      <c r="J3" s="15" t="s">
        <v>22</v>
      </c>
      <c r="K3" s="2">
        <f>HLOOKUP(K2,B9:G13,5,FALSE)</f>
        <v>6</v>
      </c>
      <c r="M3" s="15" t="s">
        <v>22</v>
      </c>
      <c r="N3" s="2">
        <f>HLOOKUP(N2,B9:G13,5,FALSE)</f>
        <v>12</v>
      </c>
    </row>
    <row r="4" spans="1:22" x14ac:dyDescent="0.25">
      <c r="A4" s="18"/>
      <c r="B4" s="18"/>
      <c r="C4" s="18"/>
      <c r="D4" s="18"/>
      <c r="E4" s="19" t="s">
        <v>28</v>
      </c>
      <c r="F4" s="19"/>
      <c r="G4" s="19"/>
      <c r="H4" s="19"/>
      <c r="I4" s="19"/>
      <c r="J4" s="18"/>
      <c r="K4" s="18"/>
      <c r="L4" s="18"/>
      <c r="M4" s="18"/>
      <c r="N4" s="18"/>
    </row>
    <row r="5" spans="1:22" x14ac:dyDescent="0.25">
      <c r="A5" s="15" t="s">
        <v>2</v>
      </c>
      <c r="B5" s="2">
        <v>6000</v>
      </c>
      <c r="D5" s="15" t="s">
        <v>2</v>
      </c>
      <c r="E5" s="2">
        <v>7000</v>
      </c>
      <c r="G5" s="15" t="s">
        <v>2</v>
      </c>
      <c r="H5" s="2">
        <v>8000</v>
      </c>
      <c r="J5" s="15" t="s">
        <v>2</v>
      </c>
      <c r="K5" s="2">
        <v>10000</v>
      </c>
      <c r="M5" s="15" t="s">
        <v>2</v>
      </c>
      <c r="N5" s="2">
        <v>17000</v>
      </c>
    </row>
    <row r="6" spans="1:22" x14ac:dyDescent="0.25">
      <c r="A6" s="15" t="s">
        <v>22</v>
      </c>
      <c r="B6" s="2">
        <f>HLOOKUP(B5,B12:G13,2,TRUE)</f>
        <v>4</v>
      </c>
      <c r="D6" s="15" t="s">
        <v>22</v>
      </c>
      <c r="E6" s="2">
        <f>HLOOKUP(E5,B12:G13,2,TRUE)</f>
        <v>4</v>
      </c>
      <c r="G6" s="15" t="s">
        <v>22</v>
      </c>
      <c r="H6" s="2">
        <f>HLOOKUP(H5,B12:G13,2,TRUE)</f>
        <v>6</v>
      </c>
      <c r="J6" s="15" t="s">
        <v>22</v>
      </c>
      <c r="K6" s="2">
        <f>HLOOKUP(K5,B12:G13,2,TRUE)</f>
        <v>10</v>
      </c>
      <c r="M6" s="15" t="s">
        <v>22</v>
      </c>
      <c r="N6" s="2">
        <f>HLOOKUP(N5,B12:G13,2,TRUE)</f>
        <v>16</v>
      </c>
    </row>
    <row r="8" spans="1:22" x14ac:dyDescent="0.25">
      <c r="A8" s="17" t="s">
        <v>0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Q8" s="14" t="s">
        <v>31</v>
      </c>
      <c r="R8" s="4"/>
      <c r="S8" s="4"/>
      <c r="T8" s="4"/>
      <c r="U8" s="4"/>
      <c r="V8" s="5"/>
    </row>
    <row r="9" spans="1:22" x14ac:dyDescent="0.25">
      <c r="A9" s="17" t="s">
        <v>1</v>
      </c>
      <c r="B9" s="1" t="s">
        <v>12</v>
      </c>
      <c r="C9" s="1" t="s">
        <v>13</v>
      </c>
      <c r="D9" s="1" t="s">
        <v>19</v>
      </c>
      <c r="E9" s="1" t="s">
        <v>29</v>
      </c>
      <c r="F9" s="1" t="s">
        <v>18</v>
      </c>
      <c r="G9" s="1" t="s">
        <v>30</v>
      </c>
      <c r="Q9" s="6"/>
      <c r="R9" s="7"/>
      <c r="S9" s="7"/>
      <c r="T9" s="7"/>
      <c r="U9" s="7"/>
      <c r="V9" s="8"/>
    </row>
    <row r="10" spans="1:22" x14ac:dyDescent="0.25">
      <c r="A10" s="17" t="s">
        <v>2</v>
      </c>
      <c r="B10" s="1">
        <v>6000</v>
      </c>
      <c r="C10" s="1">
        <v>7000</v>
      </c>
      <c r="D10" s="1">
        <v>9000</v>
      </c>
      <c r="E10" s="1">
        <v>10000</v>
      </c>
      <c r="F10" s="1">
        <v>8000</v>
      </c>
      <c r="G10" s="1">
        <v>17000</v>
      </c>
      <c r="Q10" s="6"/>
      <c r="R10" s="7"/>
      <c r="S10" s="7"/>
      <c r="T10" s="7"/>
      <c r="U10" s="7"/>
      <c r="V10" s="8"/>
    </row>
    <row r="11" spans="1:22" x14ac:dyDescent="0.25">
      <c r="Q11" s="6"/>
      <c r="R11" s="7"/>
      <c r="S11" s="7"/>
      <c r="T11" s="7"/>
      <c r="U11" s="7"/>
      <c r="V11" s="8"/>
    </row>
    <row r="12" spans="1:22" x14ac:dyDescent="0.25">
      <c r="A12" s="17" t="s">
        <v>2</v>
      </c>
      <c r="B12" s="1">
        <v>500</v>
      </c>
      <c r="C12" s="1">
        <v>7400</v>
      </c>
      <c r="D12" s="1">
        <v>8200</v>
      </c>
      <c r="E12" s="1">
        <v>9500</v>
      </c>
      <c r="F12" s="1">
        <v>10500</v>
      </c>
      <c r="G12" s="1">
        <v>15500</v>
      </c>
      <c r="Q12" s="9"/>
      <c r="R12" s="10"/>
      <c r="S12" s="10"/>
      <c r="T12" s="10"/>
      <c r="U12" s="10"/>
      <c r="V12" s="11"/>
    </row>
    <row r="13" spans="1:22" x14ac:dyDescent="0.25">
      <c r="A13" s="17" t="s">
        <v>22</v>
      </c>
      <c r="B13" s="1">
        <v>4</v>
      </c>
      <c r="C13" s="1">
        <v>6</v>
      </c>
      <c r="D13" s="1">
        <v>8</v>
      </c>
      <c r="E13" s="1">
        <v>10</v>
      </c>
      <c r="F13" s="1">
        <v>12</v>
      </c>
      <c r="G13" s="1">
        <v>16</v>
      </c>
      <c r="S13" s="16" t="s">
        <v>32</v>
      </c>
      <c r="T13" s="16"/>
      <c r="U13" s="16"/>
    </row>
    <row r="14" spans="1:22" x14ac:dyDescent="0.25">
      <c r="S14" s="16" t="s">
        <v>32</v>
      </c>
      <c r="T14" s="16"/>
      <c r="U14" s="16"/>
    </row>
  </sheetData>
  <mergeCells count="3">
    <mergeCell ref="Q8:V12"/>
    <mergeCell ref="E1:I1"/>
    <mergeCell ref="E4:I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FC89D-5DB1-49EF-8BFE-4DC6D31F26A1}">
  <dimension ref="A2:K13"/>
  <sheetViews>
    <sheetView workbookViewId="0">
      <selection activeCell="H13" sqref="H13"/>
    </sheetView>
  </sheetViews>
  <sheetFormatPr defaultRowHeight="15" x14ac:dyDescent="0.25"/>
  <sheetData>
    <row r="2" spans="1:11" x14ac:dyDescent="0.25">
      <c r="A2" s="12" t="s">
        <v>0</v>
      </c>
      <c r="B2" s="2" t="s">
        <v>10</v>
      </c>
      <c r="D2" s="12" t="s">
        <v>2</v>
      </c>
      <c r="E2" s="2">
        <v>6500</v>
      </c>
      <c r="G2" s="12" t="s">
        <v>1</v>
      </c>
      <c r="H2" s="2" t="s">
        <v>13</v>
      </c>
      <c r="J2" s="12" t="s">
        <v>0</v>
      </c>
      <c r="K2" s="2" t="s">
        <v>8</v>
      </c>
    </row>
    <row r="3" spans="1:11" x14ac:dyDescent="0.25">
      <c r="A3" s="12" t="s">
        <v>33</v>
      </c>
      <c r="B3" s="2">
        <f>MATCH(B2,A6:A13,0)</f>
        <v>7</v>
      </c>
      <c r="D3" s="12" t="s">
        <v>33</v>
      </c>
      <c r="E3" s="2">
        <f>MATCH(E2,C6:C13,1)</f>
        <v>1</v>
      </c>
      <c r="G3" s="12" t="s">
        <v>33</v>
      </c>
      <c r="H3" s="2">
        <f>MATCH(H2,B6:B13,1)</f>
        <v>2</v>
      </c>
      <c r="J3" s="12" t="s">
        <v>33</v>
      </c>
      <c r="K3" s="2">
        <f>MATCH(K2,A6:A13,0)</f>
        <v>5</v>
      </c>
    </row>
    <row r="5" spans="1:11" x14ac:dyDescent="0.25">
      <c r="A5" s="13" t="s">
        <v>0</v>
      </c>
      <c r="B5" s="13" t="s">
        <v>1</v>
      </c>
      <c r="C5" s="13" t="s">
        <v>2</v>
      </c>
    </row>
    <row r="6" spans="1:11" ht="15" customHeight="1" x14ac:dyDescent="0.25">
      <c r="A6" s="1" t="s">
        <v>4</v>
      </c>
      <c r="B6" s="1" t="s">
        <v>12</v>
      </c>
      <c r="C6" s="1">
        <v>6000</v>
      </c>
      <c r="E6" s="20" t="s">
        <v>34</v>
      </c>
      <c r="F6" s="20"/>
      <c r="G6" s="20"/>
      <c r="H6" s="20"/>
      <c r="I6" s="20"/>
      <c r="J6" s="20"/>
    </row>
    <row r="7" spans="1:11" x14ac:dyDescent="0.25">
      <c r="A7" s="1" t="s">
        <v>5</v>
      </c>
      <c r="B7" s="1" t="s">
        <v>13</v>
      </c>
      <c r="C7" s="1">
        <v>7000</v>
      </c>
      <c r="E7" s="20"/>
      <c r="F7" s="20"/>
      <c r="G7" s="20"/>
      <c r="H7" s="20"/>
      <c r="I7" s="20"/>
      <c r="J7" s="20"/>
    </row>
    <row r="8" spans="1:11" x14ac:dyDescent="0.25">
      <c r="A8" s="1" t="s">
        <v>6</v>
      </c>
      <c r="B8" s="1" t="s">
        <v>14</v>
      </c>
      <c r="C8" s="1">
        <v>8000</v>
      </c>
      <c r="E8" s="20"/>
      <c r="F8" s="20"/>
      <c r="G8" s="20"/>
      <c r="H8" s="20"/>
      <c r="I8" s="20"/>
      <c r="J8" s="20"/>
    </row>
    <row r="9" spans="1:11" x14ac:dyDescent="0.25">
      <c r="A9" s="1" t="s">
        <v>7</v>
      </c>
      <c r="B9" s="1" t="s">
        <v>15</v>
      </c>
      <c r="C9" s="1">
        <v>9000</v>
      </c>
    </row>
    <row r="10" spans="1:11" x14ac:dyDescent="0.25">
      <c r="A10" s="1" t="s">
        <v>8</v>
      </c>
      <c r="B10" s="1" t="s">
        <v>16</v>
      </c>
      <c r="C10" s="1">
        <v>10000</v>
      </c>
    </row>
    <row r="11" spans="1:11" x14ac:dyDescent="0.25">
      <c r="A11" s="1" t="s">
        <v>9</v>
      </c>
      <c r="B11" s="1" t="s">
        <v>17</v>
      </c>
      <c r="C11" s="1">
        <v>11000</v>
      </c>
      <c r="E11" s="21" t="s">
        <v>35</v>
      </c>
      <c r="F11" s="21"/>
      <c r="G11" s="21"/>
    </row>
    <row r="12" spans="1:11" x14ac:dyDescent="0.25">
      <c r="A12" s="1" t="s">
        <v>10</v>
      </c>
      <c r="B12" s="1" t="s">
        <v>18</v>
      </c>
      <c r="C12" s="1">
        <v>12000</v>
      </c>
    </row>
    <row r="13" spans="1:11" x14ac:dyDescent="0.25">
      <c r="A13" s="1" t="s">
        <v>11</v>
      </c>
      <c r="B13" s="1" t="s">
        <v>19</v>
      </c>
      <c r="C13" s="1">
        <v>17000</v>
      </c>
    </row>
  </sheetData>
  <autoFilter ref="A5:C5" xr:uid="{9C6FC89D-5DB1-49EF-8BFE-4DC6D31F26A1}">
    <sortState xmlns:xlrd2="http://schemas.microsoft.com/office/spreadsheetml/2017/richdata2" ref="A6:C13">
      <sortCondition ref="A5"/>
    </sortState>
  </autoFilter>
  <mergeCells count="2">
    <mergeCell ref="E6:J8"/>
    <mergeCell ref="E11:G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9232-0E45-4DF4-9351-15A9EA871491}">
  <dimension ref="A2:Q14"/>
  <sheetViews>
    <sheetView workbookViewId="0">
      <selection activeCell="F8" sqref="F8"/>
    </sheetView>
  </sheetViews>
  <sheetFormatPr defaultRowHeight="15" x14ac:dyDescent="0.25"/>
  <sheetData>
    <row r="2" spans="1:17" x14ac:dyDescent="0.25">
      <c r="A2" s="23" t="s">
        <v>36</v>
      </c>
      <c r="B2" s="23" t="s">
        <v>37</v>
      </c>
      <c r="C2" s="23" t="s">
        <v>38</v>
      </c>
      <c r="F2" s="24" t="s">
        <v>51</v>
      </c>
      <c r="G2" s="25" t="s">
        <v>54</v>
      </c>
    </row>
    <row r="3" spans="1:17" x14ac:dyDescent="0.25">
      <c r="A3" s="1" t="s">
        <v>42</v>
      </c>
      <c r="B3" s="1">
        <v>4</v>
      </c>
      <c r="C3" s="1" t="str">
        <f>CHOOSE((B3&gt;=0)+(B3&gt;=2)+(B3&gt;=6)+(B3&gt;=9),"Poor","Average","Good","Excellent")</f>
        <v>Average</v>
      </c>
      <c r="F3" s="24" t="s">
        <v>52</v>
      </c>
      <c r="G3" s="1" t="s">
        <v>55</v>
      </c>
      <c r="J3" s="16" t="s">
        <v>63</v>
      </c>
      <c r="K3" s="16"/>
      <c r="L3" s="16"/>
      <c r="M3" s="16"/>
      <c r="N3" s="16"/>
      <c r="O3" s="16"/>
      <c r="P3" s="16"/>
      <c r="Q3" s="16"/>
    </row>
    <row r="4" spans="1:17" ht="15" customHeight="1" x14ac:dyDescent="0.25">
      <c r="A4" s="1" t="s">
        <v>43</v>
      </c>
      <c r="B4" s="1">
        <v>0</v>
      </c>
      <c r="C4" s="1" t="str">
        <f>CHOOSE((B4&gt;=0)+(B4&gt;=2)+(B4&gt;=6)+(B4&gt;=9),"Poor","Average","Good","Excellent")</f>
        <v>Poor</v>
      </c>
      <c r="F4" s="24" t="s">
        <v>61</v>
      </c>
      <c r="G4" s="1" t="s">
        <v>56</v>
      </c>
    </row>
    <row r="5" spans="1:17" x14ac:dyDescent="0.25">
      <c r="A5" s="1" t="s">
        <v>44</v>
      </c>
      <c r="B5" s="1">
        <v>7</v>
      </c>
      <c r="C5" s="1" t="str">
        <f t="shared" ref="C4:C6" si="0">CHOOSE((B5&gt;=0)+(B5&gt;=2)+(B5&gt;=6)+(B5&gt;=9),"Poor","Average","Good","Excellent")</f>
        <v>Good</v>
      </c>
      <c r="F5" s="24" t="s">
        <v>53</v>
      </c>
      <c r="G5" s="1" t="s">
        <v>57</v>
      </c>
    </row>
    <row r="6" spans="1:17" x14ac:dyDescent="0.25">
      <c r="A6" s="1" t="s">
        <v>45</v>
      </c>
      <c r="B6" s="1">
        <v>9</v>
      </c>
      <c r="C6" s="1" t="str">
        <f t="shared" si="0"/>
        <v>Excellent</v>
      </c>
    </row>
    <row r="8" spans="1:17" x14ac:dyDescent="0.25">
      <c r="A8" s="23" t="s">
        <v>39</v>
      </c>
      <c r="B8" s="23" t="s">
        <v>40</v>
      </c>
      <c r="C8" s="23" t="s">
        <v>41</v>
      </c>
      <c r="F8" s="24" t="s">
        <v>41</v>
      </c>
      <c r="G8" s="24" t="s">
        <v>37</v>
      </c>
      <c r="J8" s="16" t="s">
        <v>64</v>
      </c>
      <c r="K8" s="16"/>
      <c r="L8" s="16"/>
      <c r="M8" s="16"/>
    </row>
    <row r="9" spans="1:17" x14ac:dyDescent="0.25">
      <c r="A9" s="1" t="s">
        <v>62</v>
      </c>
      <c r="B9" s="1">
        <v>2</v>
      </c>
      <c r="C9" s="1" t="str">
        <f>CHOOSE((B9),"Red","Green","Blue")</f>
        <v>Green</v>
      </c>
      <c r="F9" s="1">
        <v>1</v>
      </c>
      <c r="G9" s="1" t="s">
        <v>58</v>
      </c>
    </row>
    <row r="10" spans="1:17" x14ac:dyDescent="0.25">
      <c r="A10" s="1" t="s">
        <v>46</v>
      </c>
      <c r="B10" s="1">
        <v>1</v>
      </c>
      <c r="C10" s="1" t="str">
        <f>CHOOSE((B10),"Red","Green","Blue")</f>
        <v>Red</v>
      </c>
      <c r="F10" s="1">
        <v>2</v>
      </c>
      <c r="G10" s="1" t="s">
        <v>59</v>
      </c>
    </row>
    <row r="11" spans="1:17" x14ac:dyDescent="0.25">
      <c r="A11" s="1" t="s">
        <v>47</v>
      </c>
      <c r="B11" s="1">
        <v>3</v>
      </c>
      <c r="C11" s="1" t="str">
        <f t="shared" ref="C11:C14" si="1">CHOOSE((B11),"Red","Green","Blue")</f>
        <v>Blue</v>
      </c>
      <c r="F11" s="1">
        <v>3</v>
      </c>
      <c r="G11" s="1" t="s">
        <v>60</v>
      </c>
    </row>
    <row r="12" spans="1:17" x14ac:dyDescent="0.25">
      <c r="A12" s="1" t="s">
        <v>48</v>
      </c>
      <c r="B12" s="1">
        <v>3</v>
      </c>
      <c r="C12" s="1" t="str">
        <f t="shared" si="1"/>
        <v>Blue</v>
      </c>
    </row>
    <row r="13" spans="1:17" x14ac:dyDescent="0.25">
      <c r="A13" s="1" t="s">
        <v>49</v>
      </c>
      <c r="B13" s="1">
        <v>1</v>
      </c>
      <c r="C13" s="1" t="str">
        <f t="shared" si="1"/>
        <v>Red</v>
      </c>
    </row>
    <row r="14" spans="1:17" x14ac:dyDescent="0.25">
      <c r="A14" s="1" t="s">
        <v>50</v>
      </c>
      <c r="B14" s="1">
        <v>2</v>
      </c>
      <c r="C14" s="1" t="str">
        <f t="shared" si="1"/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3236-FFA1-4B97-A784-E870881743D5}">
  <dimension ref="A1:G4"/>
  <sheetViews>
    <sheetView workbookViewId="0">
      <selection activeCell="D1" sqref="D1"/>
    </sheetView>
  </sheetViews>
  <sheetFormatPr defaultRowHeight="15" x14ac:dyDescent="0.25"/>
  <cols>
    <col min="6" max="6" width="19" customWidth="1"/>
  </cols>
  <sheetData>
    <row r="1" spans="1:7" x14ac:dyDescent="0.25">
      <c r="A1" s="30" t="s">
        <v>65</v>
      </c>
      <c r="C1" s="30" t="s">
        <v>66</v>
      </c>
      <c r="D1" s="30" t="s">
        <v>67</v>
      </c>
    </row>
    <row r="2" spans="1:7" x14ac:dyDescent="0.25">
      <c r="A2" s="1">
        <f>AREAS((C1:C4))</f>
        <v>1</v>
      </c>
      <c r="C2" s="1" t="s">
        <v>68</v>
      </c>
      <c r="D2" s="1" t="s">
        <v>71</v>
      </c>
    </row>
    <row r="3" spans="1:7" x14ac:dyDescent="0.25">
      <c r="A3" s="1">
        <f>AREAS((C2:C4,D2:D4))</f>
        <v>2</v>
      </c>
      <c r="C3" s="1" t="s">
        <v>69</v>
      </c>
      <c r="D3" s="1" t="s">
        <v>72</v>
      </c>
      <c r="F3" s="27" t="s">
        <v>74</v>
      </c>
      <c r="G3" s="26"/>
    </row>
    <row r="4" spans="1:7" x14ac:dyDescent="0.25">
      <c r="A4" s="1">
        <f>AREAS((C3:C4,D3:D4))</f>
        <v>2</v>
      </c>
      <c r="C4" s="1" t="s">
        <v>70</v>
      </c>
      <c r="D4" s="1" t="s">
        <v>73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D7C9-FA58-49FD-8729-F15137263473}">
  <dimension ref="A1:C6"/>
  <sheetViews>
    <sheetView workbookViewId="0">
      <selection sqref="A1:C6"/>
    </sheetView>
  </sheetViews>
  <sheetFormatPr defaultColWidth="19" defaultRowHeight="15" x14ac:dyDescent="0.25"/>
  <sheetData>
    <row r="1" spans="1:3" x14ac:dyDescent="0.25">
      <c r="A1" s="29" t="s">
        <v>75</v>
      </c>
      <c r="B1" s="29" t="s">
        <v>76</v>
      </c>
      <c r="C1" s="29" t="s">
        <v>38</v>
      </c>
    </row>
    <row r="2" spans="1:3" x14ac:dyDescent="0.25">
      <c r="A2" s="1" t="s">
        <v>77</v>
      </c>
      <c r="B2" s="1" t="s">
        <v>82</v>
      </c>
      <c r="C2" s="22" t="str">
        <f>ADDRESS(2,2)</f>
        <v>$B$2</v>
      </c>
    </row>
    <row r="3" spans="1:3" x14ac:dyDescent="0.25">
      <c r="A3" s="1" t="s">
        <v>78</v>
      </c>
      <c r="B3" s="1" t="s">
        <v>83</v>
      </c>
      <c r="C3" s="22" t="str">
        <f>ADDRESS(1,3)</f>
        <v>$C$1</v>
      </c>
    </row>
    <row r="4" spans="1:3" x14ac:dyDescent="0.25">
      <c r="A4" s="1" t="s">
        <v>79</v>
      </c>
      <c r="B4" s="1" t="s">
        <v>83</v>
      </c>
      <c r="C4" s="22" t="str">
        <f>ADDRESS(4,6)</f>
        <v>$F$4</v>
      </c>
    </row>
    <row r="5" spans="1:3" x14ac:dyDescent="0.25">
      <c r="A5" s="1" t="s">
        <v>80</v>
      </c>
      <c r="B5" s="1" t="s">
        <v>84</v>
      </c>
      <c r="C5" s="22" t="str">
        <f>ADDRESS(3,5)</f>
        <v>$E$3</v>
      </c>
    </row>
    <row r="6" spans="1:3" x14ac:dyDescent="0.25">
      <c r="A6" s="1" t="s">
        <v>81</v>
      </c>
      <c r="B6" s="1" t="s">
        <v>83</v>
      </c>
      <c r="C6" s="22" t="str">
        <f>ADDRESS(1,2)</f>
        <v>$B$1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6E25-348C-4373-8828-47159DD57127}">
  <dimension ref="A1:D5"/>
  <sheetViews>
    <sheetView workbookViewId="0">
      <selection activeCell="E16" sqref="E16"/>
    </sheetView>
  </sheetViews>
  <sheetFormatPr defaultColWidth="16.140625" defaultRowHeight="15" x14ac:dyDescent="0.25"/>
  <sheetData>
    <row r="1" spans="1:4" x14ac:dyDescent="0.25">
      <c r="A1" s="28" t="s">
        <v>85</v>
      </c>
      <c r="B1" s="28" t="s">
        <v>38</v>
      </c>
      <c r="D1" s="28" t="s">
        <v>86</v>
      </c>
    </row>
    <row r="2" spans="1:4" x14ac:dyDescent="0.25">
      <c r="A2" s="1">
        <v>20</v>
      </c>
      <c r="B2" s="1">
        <f>A2-COLUMN()</f>
        <v>18</v>
      </c>
      <c r="D2" s="1">
        <f>COLUMN(A2)</f>
        <v>1</v>
      </c>
    </row>
    <row r="3" spans="1:4" x14ac:dyDescent="0.25">
      <c r="A3" s="1">
        <v>30</v>
      </c>
      <c r="B3" s="1">
        <f>A3-COLUMN(G3)</f>
        <v>23</v>
      </c>
      <c r="D3" s="1">
        <f>COLUMN(B2)</f>
        <v>2</v>
      </c>
    </row>
    <row r="4" spans="1:4" x14ac:dyDescent="0.25">
      <c r="A4" s="1">
        <v>40</v>
      </c>
      <c r="B4" s="1">
        <f>A4-COLUMN()</f>
        <v>38</v>
      </c>
      <c r="D4" s="1">
        <f>COLUMN(C1)</f>
        <v>3</v>
      </c>
    </row>
    <row r="5" spans="1:4" x14ac:dyDescent="0.25">
      <c r="A5" s="1">
        <v>60</v>
      </c>
      <c r="B5" s="1">
        <f t="shared" ref="B3:B5" si="0">A5-COLUMN()</f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6C18-7712-4478-A25D-B2BEB92466C2}">
  <dimension ref="A1:E6"/>
  <sheetViews>
    <sheetView workbookViewId="0">
      <selection sqref="A1:C6"/>
    </sheetView>
  </sheetViews>
  <sheetFormatPr defaultColWidth="21.140625" defaultRowHeight="17.25" customHeight="1" x14ac:dyDescent="0.25"/>
  <sheetData>
    <row r="1" spans="1:5" ht="17.25" customHeight="1" x14ac:dyDescent="0.25">
      <c r="A1" s="29" t="s">
        <v>75</v>
      </c>
      <c r="B1" s="29" t="s">
        <v>76</v>
      </c>
      <c r="C1" s="29" t="s">
        <v>38</v>
      </c>
    </row>
    <row r="2" spans="1:5" ht="17.25" customHeight="1" x14ac:dyDescent="0.25">
      <c r="A2" s="1" t="s">
        <v>77</v>
      </c>
      <c r="B2" s="1" t="s">
        <v>82</v>
      </c>
      <c r="C2" s="31">
        <f>COLUMNS(D10:F14)</f>
        <v>3</v>
      </c>
    </row>
    <row r="3" spans="1:5" ht="17.25" customHeight="1" x14ac:dyDescent="0.25">
      <c r="A3" s="1" t="s">
        <v>78</v>
      </c>
      <c r="B3" s="1" t="s">
        <v>83</v>
      </c>
      <c r="C3" s="31">
        <f>COLUMNS(A1:F10)</f>
        <v>6</v>
      </c>
    </row>
    <row r="4" spans="1:5" ht="17.25" customHeight="1" x14ac:dyDescent="0.25">
      <c r="A4" s="1" t="s">
        <v>79</v>
      </c>
      <c r="B4" s="1" t="s">
        <v>83</v>
      </c>
      <c r="C4" s="31">
        <f>COLUMNS(F6:N7)</f>
        <v>9</v>
      </c>
      <c r="E4" s="27" t="s">
        <v>87</v>
      </c>
    </row>
    <row r="5" spans="1:5" ht="17.25" customHeight="1" x14ac:dyDescent="0.25">
      <c r="A5" s="1" t="s">
        <v>80</v>
      </c>
      <c r="B5" s="1" t="s">
        <v>84</v>
      </c>
      <c r="C5" s="31">
        <f>COLUMNS(D13:E13)</f>
        <v>2</v>
      </c>
    </row>
    <row r="6" spans="1:5" ht="17.25" customHeight="1" x14ac:dyDescent="0.25">
      <c r="A6" s="1" t="s">
        <v>81</v>
      </c>
      <c r="B6" s="1" t="s">
        <v>83</v>
      </c>
      <c r="C6" s="31">
        <f>COLUMNS(B13)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1D5-A1E9-4BB9-BC01-3126CDF85ACC}">
  <dimension ref="A1:E6"/>
  <sheetViews>
    <sheetView tabSelected="1" workbookViewId="0">
      <selection activeCell="B20" sqref="B20"/>
    </sheetView>
  </sheetViews>
  <sheetFormatPr defaultColWidth="21" defaultRowHeight="20.25" customHeight="1" x14ac:dyDescent="0.25"/>
  <cols>
    <col min="5" max="5" width="23.42578125" customWidth="1"/>
  </cols>
  <sheetData>
    <row r="1" spans="1:5" ht="20.25" customHeight="1" x14ac:dyDescent="0.25">
      <c r="A1" s="29" t="s">
        <v>75</v>
      </c>
      <c r="B1" s="29" t="s">
        <v>76</v>
      </c>
      <c r="C1" s="29" t="s">
        <v>38</v>
      </c>
    </row>
    <row r="2" spans="1:5" ht="20.25" customHeight="1" x14ac:dyDescent="0.25">
      <c r="A2" s="1" t="s">
        <v>77</v>
      </c>
      <c r="B2" s="1" t="s">
        <v>82</v>
      </c>
      <c r="C2" s="31" t="str" cm="1">
        <f t="array" aca="1" ref="C2" ca="1">INDIRECT(ADDRESS(3,1))</f>
        <v>D002</v>
      </c>
    </row>
    <row r="3" spans="1:5" ht="20.25" customHeight="1" x14ac:dyDescent="0.25">
      <c r="A3" s="1" t="s">
        <v>78</v>
      </c>
      <c r="B3" s="1" t="s">
        <v>83</v>
      </c>
      <c r="C3" s="31" t="str" cm="1">
        <f t="array" aca="1" ref="C3" ca="1">INDIRECT(ADDRESS(2,2))</f>
        <v>Contact_Channel</v>
      </c>
    </row>
    <row r="4" spans="1:5" ht="20.25" customHeight="1" x14ac:dyDescent="0.25">
      <c r="A4" s="1" t="s">
        <v>79</v>
      </c>
      <c r="B4" s="1" t="s">
        <v>83</v>
      </c>
      <c r="C4" s="31" t="str" cm="1">
        <f t="array" aca="1" ref="C4" ca="1">INDIRECT(ADDRESS(3,2))</f>
        <v>Online form</v>
      </c>
    </row>
    <row r="5" spans="1:5" ht="20.25" customHeight="1" x14ac:dyDescent="0.25">
      <c r="A5" s="1" t="s">
        <v>80</v>
      </c>
      <c r="B5" s="1" t="s">
        <v>84</v>
      </c>
      <c r="C5" s="31" t="str" cm="1">
        <f t="array" aca="1" ref="C5" ca="1">INDIRECT(ADDRESS(6,1))</f>
        <v>D005</v>
      </c>
      <c r="E5" s="32" t="s">
        <v>88</v>
      </c>
    </row>
    <row r="6" spans="1:5" ht="20.25" customHeight="1" x14ac:dyDescent="0.25">
      <c r="A6" s="1" t="s">
        <v>81</v>
      </c>
      <c r="B6" s="1" t="s">
        <v>83</v>
      </c>
      <c r="C6" s="31" t="str" cm="1">
        <f t="array" aca="1" ref="C6" ca="1">INDIRECT(ADDRESS(5,2))</f>
        <v>Telesales outbound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marlojincee@gmail.com</dc:creator>
  <cp:lastModifiedBy>marlojincee@gmail.com</cp:lastModifiedBy>
  <dcterms:created xsi:type="dcterms:W3CDTF">2023-09-13T15:13:15Z</dcterms:created>
  <dcterms:modified xsi:type="dcterms:W3CDTF">2023-09-13T21:04:30Z</dcterms:modified>
</cp:coreProperties>
</file>