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lon Gwira\Desktop\MajorProject\planning\"/>
    </mc:Choice>
  </mc:AlternateContent>
  <bookViews>
    <workbookView xWindow="0" yWindow="465" windowWidth="51195" windowHeight="27840" tabRatio="500" activeTab="1" xr2:uid="{00000000-000D-0000-FFFF-FFFF00000000}"/>
  </bookViews>
  <sheets>
    <sheet name="Basic Manual Gantt Chart" sheetId="5" r:id="rId1"/>
    <sheet name="Gantt Chart - Manual End Date" sheetId="4" r:id="rId2"/>
    <sheet name="Gantt Chart - Manual Duration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3" l="1"/>
  <c r="K4" i="4"/>
  <c r="F5" i="4"/>
  <c r="G5" i="4"/>
  <c r="E5" i="4"/>
  <c r="D5" i="3"/>
  <c r="F5" i="3"/>
  <c r="G5" i="3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E28" i="4"/>
  <c r="E27" i="4"/>
  <c r="E26" i="4"/>
  <c r="E25" i="4"/>
  <c r="E24" i="4"/>
  <c r="E23" i="4"/>
  <c r="E29" i="4"/>
  <c r="F22" i="4"/>
  <c r="G22" i="4"/>
  <c r="E22" i="4"/>
  <c r="D23" i="3"/>
  <c r="F23" i="3"/>
  <c r="G23" i="3"/>
  <c r="D30" i="3"/>
  <c r="F30" i="3"/>
  <c r="G30" i="3"/>
  <c r="D29" i="3"/>
  <c r="F29" i="3"/>
  <c r="G29" i="3"/>
  <c r="D28" i="3"/>
  <c r="F28" i="3"/>
  <c r="G28" i="3"/>
  <c r="D27" i="3"/>
  <c r="F27" i="3"/>
  <c r="G27" i="3"/>
  <c r="D26" i="3"/>
  <c r="F26" i="3"/>
  <c r="G26" i="3"/>
  <c r="D25" i="3"/>
  <c r="F25" i="3"/>
  <c r="G25" i="3"/>
  <c r="D24" i="3"/>
  <c r="F24" i="3"/>
  <c r="G24" i="3"/>
</calcChain>
</file>

<file path=xl/sharedStrings.xml><?xml version="1.0" encoding="utf-8"?>
<sst xmlns="http://schemas.openxmlformats.org/spreadsheetml/2006/main" count="97" uniqueCount="68">
  <si>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</si>
  <si>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</si>
  <si>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</si>
  <si>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</si>
  <si>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</si>
  <si>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</si>
  <si>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</si>
  <si>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</si>
  <si>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</si>
  <si>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</si>
  <si>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</si>
  <si>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</si>
  <si>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</si>
  <si>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</si>
  <si>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</si>
  <si>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</si>
  <si>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</si>
  <si>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</si>
  <si>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</si>
  <si>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</si>
  <si>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</si>
  <si>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</si>
  <si>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</si>
  <si>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</si>
  <si>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</si>
  <si>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</si>
  <si>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</si>
  <si>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</si>
  <si>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</si>
  <si>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</si>
  <si>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</si>
  <si>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</si>
  <si>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Buiding the robot manipulator</t>
  </si>
  <si>
    <t>Programming the mobile robot with general features</t>
  </si>
  <si>
    <t>Programming the robot manipulator with general features</t>
  </si>
  <si>
    <t>Literature review</t>
  </si>
  <si>
    <t xml:space="preserve"> Building app</t>
  </si>
  <si>
    <t>Design the robot manipulator and produce URDF file(for visualization in rviz</t>
  </si>
  <si>
    <t>Presentation</t>
  </si>
  <si>
    <t>Log progres with video and log book</t>
  </si>
  <si>
    <t>Website online</t>
  </si>
  <si>
    <t xml:space="preserve">Design and modelling </t>
  </si>
  <si>
    <t>Task name</t>
  </si>
  <si>
    <t>buiding the robot manipulator</t>
  </si>
  <si>
    <t>design of the layers of the robot</t>
  </si>
  <si>
    <t>Design and modelling</t>
  </si>
  <si>
    <t>sketch of the mobile robot</t>
  </si>
  <si>
    <t>sketch of robot manipulator</t>
  </si>
  <si>
    <t>Building of 1st prototype</t>
  </si>
  <si>
    <t>3D modelling of sketches with solidworks</t>
  </si>
  <si>
    <t>Cut component at the workshop and Assembly-afternoon</t>
  </si>
  <si>
    <t xml:space="preserve">Complete Assembly </t>
  </si>
  <si>
    <t>Preparing 2d files to laser cut-Morning</t>
  </si>
  <si>
    <t>Make adjustment if need</t>
  </si>
  <si>
    <t>Review of design and circuitry</t>
  </si>
  <si>
    <t>Review and adjustment of assembly</t>
  </si>
  <si>
    <t>Setup odroid with ubuntu and Ros</t>
  </si>
  <si>
    <t>Testing</t>
  </si>
  <si>
    <t>Programming of robot</t>
  </si>
  <si>
    <t>low level programming of robot</t>
  </si>
  <si>
    <t>installation and impletation of navigation stack and other packages</t>
  </si>
  <si>
    <t>Programming User friendly application for the robot</t>
  </si>
  <si>
    <t>configurating comunication between nodes(pieces of code)&amp; further adjustment</t>
  </si>
  <si>
    <t>Preparation of prensentation</t>
  </si>
  <si>
    <t>Video ,pictures and or writing log of progress</t>
  </si>
  <si>
    <t>literature review</t>
  </si>
  <si>
    <t>Review of project &amp; and adjustment if needed</t>
  </si>
  <si>
    <t>Preparation of prensentation of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</si>
</sst>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2" fontId="2" fillId="2" borderId="0" xfId="1" applyNumberForma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8-41DF-A3DB-9A5FDFC5C201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BA8-41DF-A3DB-9A5FDFC5C201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BA8-41DF-A3DB-9A5FDFC5C201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BA8-41DF-A3DB-9A5FDFC5C201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BA8-41DF-A3DB-9A5FDFC5C201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BA8-41DF-A3DB-9A5FDFC5C201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BA8-41DF-A3DB-9A5FDFC5C201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BA8-41DF-A3DB-9A5FDFC5C201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BA8-41DF-A3DB-9A5FDFC5C201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BA8-41DF-A3DB-9A5FDFC5C201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BA8-41DF-A3DB-9A5FDFC5C201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BA8-41DF-A3DB-9A5FDFC5C201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BA8-41DF-A3DB-9A5FDFC5C201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BA8-41DF-A3DB-9A5FDFC5C201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BA8-41DF-A3DB-9A5FDFC5C201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BA8-41DF-A3DB-9A5FDFC5C201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BA8-41DF-A3DB-9A5FDFC5C201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BA8-41DF-A3DB-9A5FDFC5C201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9BA8-41DF-A3DB-9A5FDFC5C201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9BA8-41DF-A3DB-9A5FDFC5C201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9BA8-41DF-A3DB-9A5FDFC5C201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9BA8-41DF-A3DB-9A5FDFC5C201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9BA8-41DF-A3DB-9A5FDFC5C201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9BA8-41DF-A3DB-9A5FDFC5C201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9BA8-41DF-A3DB-9A5FDFC5C201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9BA8-41DF-A3DB-9A5FDFC5C201}"/>
              </c:ext>
            </c:extLst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BA8-41DF-A3DB-9A5FDFC5C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23"/>
                <c:pt idx="0">
                  <c:v>Design and modelling</c:v>
                </c:pt>
                <c:pt idx="1">
                  <c:v>sketch of the mobile robot</c:v>
                </c:pt>
                <c:pt idx="2">
                  <c:v>sketch of robot manipulator</c:v>
                </c:pt>
                <c:pt idx="3">
                  <c:v>3D modelling of sketches with solidworks</c:v>
                </c:pt>
                <c:pt idx="4">
                  <c:v>Review of design and circuitry</c:v>
                </c:pt>
                <c:pt idx="5">
                  <c:v>Make adjustment if need</c:v>
                </c:pt>
                <c:pt idx="6">
                  <c:v>Building of 1st prototype</c:v>
                </c:pt>
                <c:pt idx="7">
                  <c:v>Preparing 2d files to laser cut-Morning</c:v>
                </c:pt>
                <c:pt idx="8">
                  <c:v>Cut component at the workshop and Assembly-afternoon</c:v>
                </c:pt>
                <c:pt idx="9">
                  <c:v>Complete Assembly </c:v>
                </c:pt>
                <c:pt idx="10">
                  <c:v>Review and adjustment of assembly</c:v>
                </c:pt>
                <c:pt idx="11">
                  <c:v>Programming of robot</c:v>
                </c:pt>
                <c:pt idx="12">
                  <c:v>Setup odroid with ubuntu and Ros</c:v>
                </c:pt>
                <c:pt idx="13">
                  <c:v>low level programming of robot</c:v>
                </c:pt>
                <c:pt idx="14">
                  <c:v>installation and impletation of navigation stack and other packages</c:v>
                </c:pt>
                <c:pt idx="15">
                  <c:v>configurating comunication between nodes(pieces of code)&amp; further adjustment</c:v>
                </c:pt>
                <c:pt idx="16">
                  <c:v>Programming User friendly application for the robot</c:v>
                </c:pt>
                <c:pt idx="17">
                  <c:v>Preparation of prensentation of progress</c:v>
                </c:pt>
                <c:pt idx="18">
                  <c:v>Testing</c:v>
                </c:pt>
                <c:pt idx="19">
                  <c:v>Review of project &amp; and adjustment if needed</c:v>
                </c:pt>
                <c:pt idx="20">
                  <c:v>Video ,pictures and or writing log of progress</c:v>
                </c:pt>
                <c:pt idx="21">
                  <c:v>Preparation of prensentation</c:v>
                </c:pt>
                <c:pt idx="22">
                  <c:v>literature review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43146</c:v>
                </c:pt>
                <c:pt idx="1">
                  <c:v>43146</c:v>
                </c:pt>
                <c:pt idx="2">
                  <c:v>43147</c:v>
                </c:pt>
                <c:pt idx="3">
                  <c:v>43148</c:v>
                </c:pt>
                <c:pt idx="4">
                  <c:v>43149</c:v>
                </c:pt>
                <c:pt idx="5">
                  <c:v>43149</c:v>
                </c:pt>
                <c:pt idx="6">
                  <c:v>43151</c:v>
                </c:pt>
                <c:pt idx="7">
                  <c:v>43151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43158</c:v>
                </c:pt>
                <c:pt idx="12">
                  <c:v>43158</c:v>
                </c:pt>
                <c:pt idx="13">
                  <c:v>43159</c:v>
                </c:pt>
                <c:pt idx="14">
                  <c:v>43160</c:v>
                </c:pt>
                <c:pt idx="15">
                  <c:v>43162</c:v>
                </c:pt>
                <c:pt idx="16">
                  <c:v>43171</c:v>
                </c:pt>
                <c:pt idx="17">
                  <c:v>43171</c:v>
                </c:pt>
                <c:pt idx="18">
                  <c:v>43158</c:v>
                </c:pt>
                <c:pt idx="19">
                  <c:v>43186</c:v>
                </c:pt>
                <c:pt idx="20">
                  <c:v>43146</c:v>
                </c:pt>
                <c:pt idx="21">
                  <c:v>43195</c:v>
                </c:pt>
                <c:pt idx="22">
                  <c:v>43197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7-4607-9431-C46E00EB3E90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27-4607-9431-C46E00EB3E90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F27-4607-9431-C46E00EB3E90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F27-4607-9431-C46E00EB3E90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F27-4607-9431-C46E00EB3E90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F27-4607-9431-C46E00EB3E90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F27-4607-9431-C46E00EB3E90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F27-4607-9431-C46E00EB3E90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F27-4607-9431-C46E00EB3E90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F27-4607-9431-C46E00EB3E90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F27-4607-9431-C46E00EB3E90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F27-4607-9431-C46E00EB3E90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F27-4607-9431-C46E00EB3E90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F27-4607-9431-C46E00EB3E90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F27-4607-9431-C46E00EB3E90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1F27-4607-9431-C46E00EB3E90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1F27-4607-9431-C46E00EB3E90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1F27-4607-9431-C46E00EB3E90}"/>
              </c:ext>
            </c:extLst>
          </c:dPt>
          <c:cat>
            <c:strRef>
              <c:f>'Gantt Chart - Manual End Date'!$B$5:$B$29</c:f>
              <c:strCache>
                <c:ptCount val="23"/>
                <c:pt idx="0">
                  <c:v>Design and modelling</c:v>
                </c:pt>
                <c:pt idx="1">
                  <c:v>sketch of the mobile robot</c:v>
                </c:pt>
                <c:pt idx="2">
                  <c:v>sketch of robot manipulator</c:v>
                </c:pt>
                <c:pt idx="3">
                  <c:v>3D modelling of sketches with solidworks</c:v>
                </c:pt>
                <c:pt idx="4">
                  <c:v>Review of design and circuitry</c:v>
                </c:pt>
                <c:pt idx="5">
                  <c:v>Make adjustment if need</c:v>
                </c:pt>
                <c:pt idx="6">
                  <c:v>Building of 1st prototype</c:v>
                </c:pt>
                <c:pt idx="7">
                  <c:v>Preparing 2d files to laser cut-Morning</c:v>
                </c:pt>
                <c:pt idx="8">
                  <c:v>Cut component at the workshop and Assembly-afternoon</c:v>
                </c:pt>
                <c:pt idx="9">
                  <c:v>Complete Assembly </c:v>
                </c:pt>
                <c:pt idx="10">
                  <c:v>Review and adjustment of assembly</c:v>
                </c:pt>
                <c:pt idx="11">
                  <c:v>Programming of robot</c:v>
                </c:pt>
                <c:pt idx="12">
                  <c:v>Setup odroid with ubuntu and Ros</c:v>
                </c:pt>
                <c:pt idx="13">
                  <c:v>low level programming of robot</c:v>
                </c:pt>
                <c:pt idx="14">
                  <c:v>installation and impletation of navigation stack and other packages</c:v>
                </c:pt>
                <c:pt idx="15">
                  <c:v>configurating comunication between nodes(pieces of code)&amp; further adjustment</c:v>
                </c:pt>
                <c:pt idx="16">
                  <c:v>Programming User friendly application for the robot</c:v>
                </c:pt>
                <c:pt idx="17">
                  <c:v>Preparation of prensentation of progress</c:v>
                </c:pt>
                <c:pt idx="18">
                  <c:v>Testing</c:v>
                </c:pt>
                <c:pt idx="19">
                  <c:v>Review of project &amp; and adjustment if needed</c:v>
                </c:pt>
                <c:pt idx="20">
                  <c:v>Video ,pictures and or writing log of progress</c:v>
                </c:pt>
                <c:pt idx="21">
                  <c:v>Preparation of prensentation</c:v>
                </c:pt>
                <c:pt idx="22">
                  <c:v>literature review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3.2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2</c:v>
                </c:pt>
                <c:pt idx="5">
                  <c:v>2</c:v>
                </c:pt>
                <c:pt idx="6">
                  <c:v>4.1999999999999993</c:v>
                </c:pt>
                <c:pt idx="7">
                  <c:v>1</c:v>
                </c:pt>
                <c:pt idx="8">
                  <c:v>0.8</c:v>
                </c:pt>
                <c:pt idx="9">
                  <c:v>0</c:v>
                </c:pt>
                <c:pt idx="10">
                  <c:v>0</c:v>
                </c:pt>
                <c:pt idx="11">
                  <c:v>5.5</c:v>
                </c:pt>
                <c:pt idx="12">
                  <c:v>0.8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11.7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F27-4607-9431-C46E00EB3E90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F27-4607-9431-C46E00EB3E90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F27-4607-9431-C46E00EB3E90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F27-4607-9431-C46E00EB3E90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F27-4607-9431-C46E00EB3E90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F27-4607-9431-C46E00EB3E90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F27-4607-9431-C46E00EB3E90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F27-4607-9431-C46E00EB3E90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F27-4607-9431-C46E00EB3E90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F27-4607-9431-C46E00EB3E90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F27-4607-9431-C46E00EB3E90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F27-4607-9431-C46E00EB3E90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1F27-4607-9431-C46E00EB3E90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1F27-4607-9431-C46E00EB3E90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1F27-4607-9431-C46E00EB3E90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1F27-4607-9431-C46E00EB3E90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1F27-4607-9431-C46E00EB3E90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1F27-4607-9431-C46E00EB3E90}"/>
              </c:ext>
            </c:extLst>
          </c:dPt>
          <c:cat>
            <c:strRef>
              <c:f>'Gantt Chart - Manual End Date'!$B$5:$B$29</c:f>
              <c:strCache>
                <c:ptCount val="23"/>
                <c:pt idx="0">
                  <c:v>Design and modelling</c:v>
                </c:pt>
                <c:pt idx="1">
                  <c:v>sketch of the mobile robot</c:v>
                </c:pt>
                <c:pt idx="2">
                  <c:v>sketch of robot manipulator</c:v>
                </c:pt>
                <c:pt idx="3">
                  <c:v>3D modelling of sketches with solidworks</c:v>
                </c:pt>
                <c:pt idx="4">
                  <c:v>Review of design and circuitry</c:v>
                </c:pt>
                <c:pt idx="5">
                  <c:v>Make adjustment if need</c:v>
                </c:pt>
                <c:pt idx="6">
                  <c:v>Building of 1st prototype</c:v>
                </c:pt>
                <c:pt idx="7">
                  <c:v>Preparing 2d files to laser cut-Morning</c:v>
                </c:pt>
                <c:pt idx="8">
                  <c:v>Cut component at the workshop and Assembly-afternoon</c:v>
                </c:pt>
                <c:pt idx="9">
                  <c:v>Complete Assembly </c:v>
                </c:pt>
                <c:pt idx="10">
                  <c:v>Review and adjustment of assembly</c:v>
                </c:pt>
                <c:pt idx="11">
                  <c:v>Programming of robot</c:v>
                </c:pt>
                <c:pt idx="12">
                  <c:v>Setup odroid with ubuntu and Ros</c:v>
                </c:pt>
                <c:pt idx="13">
                  <c:v>low level programming of robot</c:v>
                </c:pt>
                <c:pt idx="14">
                  <c:v>installation and impletation of navigation stack and other packages</c:v>
                </c:pt>
                <c:pt idx="15">
                  <c:v>configurating comunication between nodes(pieces of code)&amp; further adjustment</c:v>
                </c:pt>
                <c:pt idx="16">
                  <c:v>Programming User friendly application for the robot</c:v>
                </c:pt>
                <c:pt idx="17">
                  <c:v>Preparation of prensentation of progress</c:v>
                </c:pt>
                <c:pt idx="18">
                  <c:v>Testing</c:v>
                </c:pt>
                <c:pt idx="19">
                  <c:v>Review of project &amp; and adjustment if needed</c:v>
                </c:pt>
                <c:pt idx="20">
                  <c:v>Video ,pictures and or writing log of progress</c:v>
                </c:pt>
                <c:pt idx="21">
                  <c:v>Preparation of prensentation</c:v>
                </c:pt>
                <c:pt idx="22">
                  <c:v>literature review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0.79999999999999982</c:v>
                </c:pt>
                <c:pt idx="1">
                  <c:v>9.9999999999999978E-2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0</c:v>
                </c:pt>
                <c:pt idx="5">
                  <c:v>0</c:v>
                </c:pt>
                <c:pt idx="6">
                  <c:v>1.8000000000000007</c:v>
                </c:pt>
                <c:pt idx="7">
                  <c:v>0</c:v>
                </c:pt>
                <c:pt idx="8">
                  <c:v>0.19999999999999996</c:v>
                </c:pt>
                <c:pt idx="9">
                  <c:v>1</c:v>
                </c:pt>
                <c:pt idx="10">
                  <c:v>4</c:v>
                </c:pt>
                <c:pt idx="11">
                  <c:v>5.5</c:v>
                </c:pt>
                <c:pt idx="12">
                  <c:v>0.19999999999999996</c:v>
                </c:pt>
                <c:pt idx="13">
                  <c:v>1</c:v>
                </c:pt>
                <c:pt idx="14">
                  <c:v>0</c:v>
                </c:pt>
                <c:pt idx="15">
                  <c:v>7</c:v>
                </c:pt>
                <c:pt idx="16">
                  <c:v>11.7</c:v>
                </c:pt>
                <c:pt idx="17">
                  <c:v>1</c:v>
                </c:pt>
                <c:pt idx="18">
                  <c:v>37</c:v>
                </c:pt>
                <c:pt idx="19">
                  <c:v>9</c:v>
                </c:pt>
                <c:pt idx="20">
                  <c:v>27.3</c:v>
                </c:pt>
                <c:pt idx="21">
                  <c:v>1.8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F27-4607-9431-C46E00EB3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21328"/>
        <c:crossesAt val="43146"/>
        <c:auto val="1"/>
        <c:lblAlgn val="ctr"/>
        <c:lblOffset val="100"/>
        <c:noMultiLvlLbl val="0"/>
      </c:catAx>
      <c:valAx>
        <c:axId val="-2092321328"/>
        <c:scaling>
          <c:orientation val="minMax"/>
          <c:min val="4314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6636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Duration'!$B$6:$B$30</c:f>
              <c:strCache>
                <c:ptCount val="17"/>
                <c:pt idx="0">
                  <c:v>design of the layers of the robot</c:v>
                </c:pt>
                <c:pt idx="1">
                  <c:v>buiding the robot manipulator</c:v>
                </c:pt>
                <c:pt idx="2">
                  <c:v>Design the robot manipulator and produce URDF file(for visualization in rviz</c:v>
                </c:pt>
                <c:pt idx="3">
                  <c:v>Buiding the robot manipulator</c:v>
                </c:pt>
                <c:pt idx="4">
                  <c:v>Programming the mobile robot with general features</c:v>
                </c:pt>
                <c:pt idx="5">
                  <c:v>Programming the robot manipulator with general features</c:v>
                </c:pt>
                <c:pt idx="6">
                  <c:v> Building app</c:v>
                </c:pt>
                <c:pt idx="7">
                  <c:v>Literature review</c:v>
                </c:pt>
                <c:pt idx="8">
                  <c:v>Website online</c:v>
                </c:pt>
                <c:pt idx="9">
                  <c:v>Log progres with video and log book</c:v>
                </c:pt>
                <c:pt idx="10">
                  <c:v>Presentation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Duration'!$C$6:$C$30</c:f>
              <c:numCache>
                <c:formatCode>m/d/yyyy</c:formatCode>
                <c:ptCount val="25"/>
                <c:pt idx="0">
                  <c:v>43306</c:v>
                </c:pt>
                <c:pt idx="1">
                  <c:v>43308</c:v>
                </c:pt>
                <c:pt idx="2">
                  <c:v>43308</c:v>
                </c:pt>
                <c:pt idx="3">
                  <c:v>43309</c:v>
                </c:pt>
                <c:pt idx="4">
                  <c:v>43310</c:v>
                </c:pt>
                <c:pt idx="5">
                  <c:v>43311</c:v>
                </c:pt>
                <c:pt idx="6">
                  <c:v>43312</c:v>
                </c:pt>
                <c:pt idx="7">
                  <c:v>43313</c:v>
                </c:pt>
                <c:pt idx="8">
                  <c:v>43314</c:v>
                </c:pt>
                <c:pt idx="9">
                  <c:v>43315</c:v>
                </c:pt>
                <c:pt idx="10">
                  <c:v>43316</c:v>
                </c:pt>
                <c:pt idx="11">
                  <c:v>43317</c:v>
                </c:pt>
                <c:pt idx="12">
                  <c:v>43318</c:v>
                </c:pt>
                <c:pt idx="13">
                  <c:v>43319</c:v>
                </c:pt>
                <c:pt idx="14">
                  <c:v>43320</c:v>
                </c:pt>
                <c:pt idx="15">
                  <c:v>43321</c:v>
                </c:pt>
                <c:pt idx="16">
                  <c:v>43322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5-4DFB-807E-0411D7E22F12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45-4DFB-807E-0411D7E22F12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E45-4DFB-807E-0411D7E22F12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E45-4DFB-807E-0411D7E22F12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E45-4DFB-807E-0411D7E22F12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E45-4DFB-807E-0411D7E22F12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E45-4DFB-807E-0411D7E22F12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E45-4DFB-807E-0411D7E22F12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E45-4DFB-807E-0411D7E22F12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E45-4DFB-807E-0411D7E22F12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E45-4DFB-807E-0411D7E22F12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E45-4DFB-807E-0411D7E22F12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E45-4DFB-807E-0411D7E22F12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E45-4DFB-807E-0411D7E22F12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EE45-4DFB-807E-0411D7E22F12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EE45-4DFB-807E-0411D7E22F12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EE45-4DFB-807E-0411D7E22F12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EE45-4DFB-807E-0411D7E22F12}"/>
              </c:ext>
            </c:extLst>
          </c:dPt>
          <c:cat>
            <c:strRef>
              <c:f>'Gantt Chart - Manual Duration'!$B$6:$B$30</c:f>
              <c:strCache>
                <c:ptCount val="17"/>
                <c:pt idx="0">
                  <c:v>design of the layers of the robot</c:v>
                </c:pt>
                <c:pt idx="1">
                  <c:v>buiding the robot manipulator</c:v>
                </c:pt>
                <c:pt idx="2">
                  <c:v>Design the robot manipulator and produce URDF file(for visualization in rviz</c:v>
                </c:pt>
                <c:pt idx="3">
                  <c:v>Buiding the robot manipulator</c:v>
                </c:pt>
                <c:pt idx="4">
                  <c:v>Programming the mobile robot with general features</c:v>
                </c:pt>
                <c:pt idx="5">
                  <c:v>Programming the robot manipulator with general features</c:v>
                </c:pt>
                <c:pt idx="6">
                  <c:v> Building app</c:v>
                </c:pt>
                <c:pt idx="7">
                  <c:v>Literature review</c:v>
                </c:pt>
                <c:pt idx="8">
                  <c:v>Website online</c:v>
                </c:pt>
                <c:pt idx="9">
                  <c:v>Log progres with video and log book</c:v>
                </c:pt>
                <c:pt idx="10">
                  <c:v>Presentation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Duration'!$F$6:$F$30</c:f>
              <c:numCache>
                <c:formatCode>0.00</c:formatCode>
                <c:ptCount val="25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E45-4DFB-807E-0411D7E22F12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E45-4DFB-807E-0411D7E22F12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E45-4DFB-807E-0411D7E22F12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E45-4DFB-807E-0411D7E22F12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E45-4DFB-807E-0411D7E22F12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E45-4DFB-807E-0411D7E22F12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E45-4DFB-807E-0411D7E22F12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E45-4DFB-807E-0411D7E22F12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E45-4DFB-807E-0411D7E22F12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E45-4DFB-807E-0411D7E22F12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E45-4DFB-807E-0411D7E22F12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E45-4DFB-807E-0411D7E22F12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E45-4DFB-807E-0411D7E22F12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EE45-4DFB-807E-0411D7E22F12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E45-4DFB-807E-0411D7E22F12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E45-4DFB-807E-0411D7E22F12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E45-4DFB-807E-0411D7E22F12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EE45-4DFB-807E-0411D7E22F12}"/>
              </c:ext>
            </c:extLst>
          </c:dPt>
          <c:cat>
            <c:strRef>
              <c:f>'Gantt Chart - Manual Duration'!$B$6:$B$30</c:f>
              <c:strCache>
                <c:ptCount val="17"/>
                <c:pt idx="0">
                  <c:v>design of the layers of the robot</c:v>
                </c:pt>
                <c:pt idx="1">
                  <c:v>buiding the robot manipulator</c:v>
                </c:pt>
                <c:pt idx="2">
                  <c:v>Design the robot manipulator and produce URDF file(for visualization in rviz</c:v>
                </c:pt>
                <c:pt idx="3">
                  <c:v>Buiding the robot manipulator</c:v>
                </c:pt>
                <c:pt idx="4">
                  <c:v>Programming the mobile robot with general features</c:v>
                </c:pt>
                <c:pt idx="5">
                  <c:v>Programming the robot manipulator with general features</c:v>
                </c:pt>
                <c:pt idx="6">
                  <c:v> Building app</c:v>
                </c:pt>
                <c:pt idx="7">
                  <c:v>Literature review</c:v>
                </c:pt>
                <c:pt idx="8">
                  <c:v>Website online</c:v>
                </c:pt>
                <c:pt idx="9">
                  <c:v>Log progres with video and log book</c:v>
                </c:pt>
                <c:pt idx="10">
                  <c:v>Presentation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Duration'!$G$6:$G$30</c:f>
              <c:numCache>
                <c:formatCode>0.00</c:formatCode>
                <c:ptCount val="25"/>
                <c:pt idx="0">
                  <c:v>2.5</c:v>
                </c:pt>
                <c:pt idx="1">
                  <c:v>5</c:v>
                </c:pt>
                <c:pt idx="2">
                  <c:v>8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E45-4DFB-807E-0411D7E2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253998</xdr:colOff>
      <xdr:row>3</xdr:row>
      <xdr:rowOff>348476</xdr:rowOff>
    </xdr:from>
    <xdr:to>
      <xdr:col>39</xdr:col>
      <xdr:colOff>11615</xdr:colOff>
      <xdr:row>29</xdr:row>
      <xdr:rowOff>19052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218280</xdr:colOff>
      <xdr:row>5</xdr:row>
      <xdr:rowOff>69056</xdr:rowOff>
    </xdr:from>
    <xdr:to>
      <xdr:col>25</xdr:col>
      <xdr:colOff>797719</xdr:colOff>
      <xdr:row>28</xdr:row>
      <xdr:rowOff>297656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19</xdr:col>
      <xdr:colOff>15462</xdr:colOff>
      <xdr:row>2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T33"/>
  <sheetViews>
    <sheetView showGridLines="0" topLeftCell="A4" workbookViewId="0">
      <selection activeCell="W2" sqref="W2"/>
    </sheetView>
  </sheetViews>
  <sheetFormatPr defaultColWidth="11" defaultRowHeight="15.75" x14ac:dyDescent="0.25"/>
  <cols>
    <col min="1" max="1" width="2.625" customWidth="1"/>
    <col min="2" max="2" width="40.875" customWidth="1"/>
    <col min="3" max="4" width="13" customWidth="1"/>
    <col min="5" max="5" width="14.125" customWidth="1"/>
    <col min="6" max="6" width="2.375" customWidth="1"/>
    <col min="7" max="7" width="27.875" customWidth="1"/>
    <col min="9" max="9" width="1.5" customWidth="1"/>
    <col min="10" max="10" width="4.5" customWidth="1"/>
    <col min="12" max="12" width="15.125" customWidth="1"/>
    <col min="17" max="18" width="10.875" customWidth="1"/>
    <col min="20" max="20" width="11.5" customWidth="1"/>
  </cols>
  <sheetData>
    <row r="1" spans="2:20" ht="30" customHeight="1" x14ac:dyDescent="0.25"/>
    <row r="2" spans="2:20" ht="87" customHeight="1" x14ac:dyDescent="0.25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2:20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39.950000000000003" customHeight="1" x14ac:dyDescent="0.25">
      <c r="B4" s="13" t="s">
        <v>24</v>
      </c>
      <c r="C4" s="13" t="s">
        <v>0</v>
      </c>
      <c r="D4" s="13" t="s">
        <v>19</v>
      </c>
      <c r="E4" s="13" t="s">
        <v>21</v>
      </c>
      <c r="F4" s="2"/>
      <c r="G4" s="19" t="s">
        <v>25</v>
      </c>
      <c r="H4" s="14">
        <f>C5</f>
        <v>42576</v>
      </c>
      <c r="J4" s="38" t="s">
        <v>31</v>
      </c>
      <c r="K4" s="38"/>
      <c r="L4" s="38"/>
      <c r="M4" s="38"/>
      <c r="N4" s="38"/>
      <c r="O4" s="38"/>
      <c r="P4" s="38"/>
      <c r="Q4" s="38"/>
    </row>
    <row r="5" spans="2:20" ht="24.95" customHeight="1" x14ac:dyDescent="0.25">
      <c r="B5" s="26" t="s">
        <v>2</v>
      </c>
      <c r="C5" s="3">
        <v>42576</v>
      </c>
      <c r="D5" s="3">
        <v>42581</v>
      </c>
      <c r="E5" s="22">
        <f t="shared" ref="E5:E29" si="0">IF(ISBLANK(C5),"", (D5-C5))</f>
        <v>5</v>
      </c>
      <c r="F5" s="2"/>
    </row>
    <row r="6" spans="2:20" ht="24.95" customHeight="1" x14ac:dyDescent="0.25">
      <c r="B6" s="26" t="s">
        <v>3</v>
      </c>
      <c r="C6" s="3">
        <v>42578</v>
      </c>
      <c r="D6" s="3">
        <v>42583</v>
      </c>
      <c r="E6" s="22">
        <f t="shared" si="0"/>
        <v>5</v>
      </c>
      <c r="F6" s="2"/>
    </row>
    <row r="7" spans="2:20" ht="24.95" customHeight="1" x14ac:dyDescent="0.25">
      <c r="B7" s="26" t="s">
        <v>4</v>
      </c>
      <c r="C7" s="3">
        <v>42578</v>
      </c>
      <c r="D7" s="3">
        <v>42586</v>
      </c>
      <c r="E7" s="22">
        <f t="shared" si="0"/>
        <v>8</v>
      </c>
      <c r="F7" s="2"/>
    </row>
    <row r="8" spans="2:20" ht="24.95" customHeight="1" x14ac:dyDescent="0.25">
      <c r="B8" s="26" t="s">
        <v>5</v>
      </c>
      <c r="C8" s="3">
        <v>42578</v>
      </c>
      <c r="D8" s="3">
        <v>42588</v>
      </c>
      <c r="E8" s="22">
        <f t="shared" si="0"/>
        <v>10</v>
      </c>
      <c r="F8" s="2"/>
    </row>
    <row r="9" spans="2:20" ht="24.95" customHeight="1" x14ac:dyDescent="0.25">
      <c r="B9" s="26" t="s">
        <v>6</v>
      </c>
      <c r="C9" s="3">
        <v>42583</v>
      </c>
      <c r="D9" s="3">
        <v>42591</v>
      </c>
      <c r="E9" s="22">
        <f t="shared" si="0"/>
        <v>8</v>
      </c>
      <c r="F9" s="2"/>
    </row>
    <row r="10" spans="2:20" ht="24.95" customHeight="1" x14ac:dyDescent="0.25">
      <c r="B10" s="26" t="s">
        <v>7</v>
      </c>
      <c r="C10" s="3">
        <v>42583</v>
      </c>
      <c r="D10" s="3">
        <v>42587</v>
      </c>
      <c r="E10" s="22">
        <f t="shared" si="0"/>
        <v>4</v>
      </c>
      <c r="F10" s="2"/>
    </row>
    <row r="11" spans="2:20" ht="24.95" customHeight="1" x14ac:dyDescent="0.25">
      <c r="B11" s="26" t="s">
        <v>8</v>
      </c>
      <c r="C11" s="3">
        <v>42585</v>
      </c>
      <c r="D11" s="3">
        <v>42592</v>
      </c>
      <c r="E11" s="22">
        <f t="shared" si="0"/>
        <v>7</v>
      </c>
      <c r="F11" s="2"/>
    </row>
    <row r="12" spans="2:20" ht="24.95" customHeight="1" x14ac:dyDescent="0.25">
      <c r="B12" s="26" t="s">
        <v>9</v>
      </c>
      <c r="C12" s="3">
        <v>42587</v>
      </c>
      <c r="D12" s="3">
        <v>42594</v>
      </c>
      <c r="E12" s="22">
        <f t="shared" si="0"/>
        <v>7</v>
      </c>
      <c r="F12" s="2"/>
    </row>
    <row r="13" spans="2:20" ht="24.95" customHeight="1" x14ac:dyDescent="0.25">
      <c r="B13" s="26" t="s">
        <v>10</v>
      </c>
      <c r="C13" s="3">
        <v>42588</v>
      </c>
      <c r="D13" s="3">
        <v>42591</v>
      </c>
      <c r="E13" s="22">
        <f t="shared" si="0"/>
        <v>3</v>
      </c>
      <c r="F13" s="2"/>
    </row>
    <row r="14" spans="2:20" ht="24.95" customHeight="1" x14ac:dyDescent="0.25">
      <c r="B14" s="26" t="s">
        <v>11</v>
      </c>
      <c r="C14" s="3">
        <v>42588</v>
      </c>
      <c r="D14" s="3">
        <v>42592</v>
      </c>
      <c r="E14" s="22">
        <f t="shared" si="0"/>
        <v>4</v>
      </c>
      <c r="F14" s="2"/>
    </row>
    <row r="15" spans="2:20" ht="24.95" customHeight="1" x14ac:dyDescent="0.25">
      <c r="B15" s="26" t="s">
        <v>12</v>
      </c>
      <c r="C15" s="3">
        <v>42589</v>
      </c>
      <c r="D15" s="3">
        <v>42595</v>
      </c>
      <c r="E15" s="22">
        <f t="shared" si="0"/>
        <v>6</v>
      </c>
      <c r="F15" s="2"/>
    </row>
    <row r="16" spans="2:20" ht="24.95" customHeight="1" x14ac:dyDescent="0.25">
      <c r="B16" s="26" t="s">
        <v>13</v>
      </c>
      <c r="C16" s="3">
        <v>42592</v>
      </c>
      <c r="D16" s="3">
        <v>42598</v>
      </c>
      <c r="E16" s="22">
        <f t="shared" si="0"/>
        <v>6</v>
      </c>
      <c r="F16" s="2"/>
    </row>
    <row r="17" spans="2:16" ht="24.95" customHeight="1" x14ac:dyDescent="0.25">
      <c r="B17" s="26" t="s">
        <v>14</v>
      </c>
      <c r="C17" s="3">
        <v>42596</v>
      </c>
      <c r="D17" s="3">
        <v>42601</v>
      </c>
      <c r="E17" s="22">
        <f t="shared" si="0"/>
        <v>5</v>
      </c>
      <c r="F17" s="2"/>
    </row>
    <row r="18" spans="2:16" ht="24.95" customHeight="1" x14ac:dyDescent="0.25">
      <c r="B18" s="26" t="s">
        <v>15</v>
      </c>
      <c r="C18" s="3">
        <v>42597</v>
      </c>
      <c r="D18" s="3">
        <v>42605</v>
      </c>
      <c r="E18" s="22">
        <f t="shared" si="0"/>
        <v>8</v>
      </c>
      <c r="F18" s="2"/>
    </row>
    <row r="19" spans="2:16" ht="24.95" customHeight="1" x14ac:dyDescent="0.25">
      <c r="B19" s="26" t="s">
        <v>16</v>
      </c>
      <c r="C19" s="3">
        <v>42598</v>
      </c>
      <c r="D19" s="3">
        <v>42608</v>
      </c>
      <c r="E19" s="22">
        <f t="shared" si="0"/>
        <v>10</v>
      </c>
      <c r="F19" s="2"/>
    </row>
    <row r="20" spans="2:16" ht="24.95" customHeight="1" x14ac:dyDescent="0.25">
      <c r="B20" s="26" t="s">
        <v>17</v>
      </c>
      <c r="C20" s="3">
        <v>42599</v>
      </c>
      <c r="D20" s="3">
        <v>42610</v>
      </c>
      <c r="E20" s="22">
        <f t="shared" si="0"/>
        <v>11</v>
      </c>
      <c r="F20" s="2"/>
    </row>
    <row r="21" spans="2:16" ht="24.95" customHeight="1" x14ac:dyDescent="0.25">
      <c r="B21" s="26" t="s">
        <v>18</v>
      </c>
      <c r="C21" s="3">
        <v>42600</v>
      </c>
      <c r="D21" s="3">
        <v>42611</v>
      </c>
      <c r="E21" s="22">
        <f t="shared" si="0"/>
        <v>11</v>
      </c>
      <c r="F21" s="2"/>
    </row>
    <row r="22" spans="2:16" ht="24.95" customHeight="1" x14ac:dyDescent="0.25">
      <c r="B22" s="26"/>
      <c r="C22" s="3"/>
      <c r="D22" s="3"/>
      <c r="E22" s="22" t="str">
        <f t="shared" si="0"/>
        <v/>
      </c>
      <c r="F22" s="2"/>
    </row>
    <row r="23" spans="2:16" ht="24.95" customHeight="1" x14ac:dyDescent="0.25">
      <c r="B23" s="26"/>
      <c r="C23" s="3"/>
      <c r="D23" s="3"/>
      <c r="E23" s="22" t="str">
        <f t="shared" si="0"/>
        <v/>
      </c>
      <c r="F23" s="2"/>
    </row>
    <row r="24" spans="2:16" ht="24.95" customHeight="1" x14ac:dyDescent="0.25">
      <c r="B24" s="26"/>
      <c r="C24" s="3"/>
      <c r="D24" s="3"/>
      <c r="E24" s="22" t="str">
        <f t="shared" si="0"/>
        <v/>
      </c>
      <c r="F24" s="2"/>
    </row>
    <row r="25" spans="2:16" ht="24.95" customHeight="1" x14ac:dyDescent="0.25">
      <c r="B25" s="26"/>
      <c r="C25" s="3"/>
      <c r="D25" s="3"/>
      <c r="E25" s="22" t="str">
        <f t="shared" si="0"/>
        <v/>
      </c>
      <c r="F25" s="2"/>
    </row>
    <row r="26" spans="2:16" ht="24.95" customHeight="1" x14ac:dyDescent="0.25">
      <c r="B26" s="26"/>
      <c r="C26" s="3"/>
      <c r="D26" s="3"/>
      <c r="E26" s="22" t="str">
        <f t="shared" si="0"/>
        <v/>
      </c>
      <c r="F26" s="2"/>
    </row>
    <row r="27" spans="2:16" ht="24.95" customHeight="1" x14ac:dyDescent="0.25">
      <c r="B27" s="26"/>
      <c r="C27" s="3"/>
      <c r="D27" s="3"/>
      <c r="E27" s="22" t="str">
        <f t="shared" si="0"/>
        <v/>
      </c>
      <c r="F27" s="2"/>
    </row>
    <row r="28" spans="2:16" ht="24.95" customHeight="1" x14ac:dyDescent="0.25">
      <c r="B28" s="26"/>
      <c r="C28" s="3"/>
      <c r="D28" s="3"/>
      <c r="E28" s="22" t="str">
        <f t="shared" si="0"/>
        <v/>
      </c>
    </row>
    <row r="29" spans="2:16" ht="24.95" customHeight="1" x14ac:dyDescent="0.25">
      <c r="B29" s="26"/>
      <c r="C29" s="3"/>
      <c r="D29" s="3"/>
      <c r="E29" s="22" t="str">
        <f t="shared" si="0"/>
        <v/>
      </c>
    </row>
    <row r="32" spans="2:16" ht="24.95" customHeight="1" x14ac:dyDescent="0.25">
      <c r="G32" s="25" t="s">
        <v>26</v>
      </c>
      <c r="H32" s="35" t="s">
        <v>29</v>
      </c>
      <c r="I32" s="35"/>
      <c r="J32" s="35"/>
      <c r="K32" s="35"/>
      <c r="L32" s="35"/>
      <c r="M32" s="37" t="s">
        <v>30</v>
      </c>
      <c r="N32" s="37"/>
      <c r="O32" s="37"/>
      <c r="P32" s="37"/>
    </row>
    <row r="33" spans="8:16" ht="44.1" customHeight="1" x14ac:dyDescent="0.25">
      <c r="H33" s="36" t="s">
        <v>27</v>
      </c>
      <c r="I33" s="36"/>
      <c r="J33" s="36"/>
      <c r="K33" s="36"/>
      <c r="L33" s="36"/>
      <c r="M33" s="36" t="s">
        <v>28</v>
      </c>
      <c r="N33" s="36"/>
      <c r="O33" s="36"/>
      <c r="P33" s="36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V53"/>
  <sheetViews>
    <sheetView showGridLines="0" tabSelected="1" topLeftCell="G4" zoomScale="84" zoomScaleNormal="84" workbookViewId="0">
      <selection activeCell="H5" sqref="H5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43146</v>
      </c>
      <c r="M4" s="40" t="s">
        <v>31</v>
      </c>
      <c r="N4" s="40"/>
      <c r="O4" s="40"/>
      <c r="P4" s="40"/>
      <c r="Q4" s="40"/>
      <c r="R4" s="40"/>
      <c r="S4" s="40"/>
    </row>
    <row r="5" spans="2:22" ht="24.95" customHeight="1" x14ac:dyDescent="0.25">
      <c r="B5" s="28" t="s">
        <v>45</v>
      </c>
      <c r="C5" s="3">
        <v>43146</v>
      </c>
      <c r="D5" s="3">
        <v>43150</v>
      </c>
      <c r="E5" s="23">
        <f>IF(D5="","",SUM(F5:G5))</f>
        <v>4</v>
      </c>
      <c r="F5" s="8">
        <f t="shared" ref="F5:F29" si="0">IF(((D5)=""),"",(H5)*(D5-C5))</f>
        <v>3.2</v>
      </c>
      <c r="G5" s="24">
        <f t="shared" ref="G5:G29" si="1">IF(F5="","",(D5-C5)-F5)</f>
        <v>0.79999999999999982</v>
      </c>
      <c r="H5" s="7">
        <v>0.8</v>
      </c>
    </row>
    <row r="6" spans="2:22" ht="24.95" customHeight="1" x14ac:dyDescent="0.25">
      <c r="B6" s="28" t="s">
        <v>46</v>
      </c>
      <c r="C6" s="3">
        <v>43146</v>
      </c>
      <c r="D6" s="3">
        <v>43147</v>
      </c>
      <c r="E6" s="23">
        <f t="shared" ref="E6:E29" si="2">IF(D6="","",SUM(F6:G6))</f>
        <v>1</v>
      </c>
      <c r="F6" s="8">
        <f t="shared" si="0"/>
        <v>0.9</v>
      </c>
      <c r="G6" s="24">
        <f t="shared" si="1"/>
        <v>9.9999999999999978E-2</v>
      </c>
      <c r="H6" s="7">
        <v>0.9</v>
      </c>
      <c r="J6" s="4"/>
    </row>
    <row r="7" spans="2:22" ht="24.95" customHeight="1" x14ac:dyDescent="0.25">
      <c r="B7" s="28" t="s">
        <v>47</v>
      </c>
      <c r="C7" s="3">
        <v>43147</v>
      </c>
      <c r="D7" s="3">
        <v>43148</v>
      </c>
      <c r="E7" s="23">
        <f t="shared" si="2"/>
        <v>1</v>
      </c>
      <c r="F7" s="8">
        <f t="shared" si="0"/>
        <v>0.9</v>
      </c>
      <c r="G7" s="24">
        <f t="shared" si="1"/>
        <v>9.9999999999999978E-2</v>
      </c>
      <c r="H7" s="7">
        <v>0.9</v>
      </c>
    </row>
    <row r="8" spans="2:22" ht="24.95" customHeight="1" x14ac:dyDescent="0.25">
      <c r="B8" s="28" t="s">
        <v>49</v>
      </c>
      <c r="C8" s="3">
        <v>43148</v>
      </c>
      <c r="D8" s="3">
        <v>43149</v>
      </c>
      <c r="E8" s="23">
        <f t="shared" si="2"/>
        <v>1</v>
      </c>
      <c r="F8" s="8">
        <f t="shared" si="0"/>
        <v>0.9</v>
      </c>
      <c r="G8" s="24">
        <f t="shared" si="1"/>
        <v>9.9999999999999978E-2</v>
      </c>
      <c r="H8" s="7">
        <v>0.9</v>
      </c>
    </row>
    <row r="9" spans="2:22" ht="24.95" customHeight="1" x14ac:dyDescent="0.25">
      <c r="B9" s="28" t="s">
        <v>54</v>
      </c>
      <c r="C9" s="3">
        <v>43149</v>
      </c>
      <c r="D9" s="3">
        <v>43151</v>
      </c>
      <c r="E9" s="23">
        <f t="shared" si="2"/>
        <v>2</v>
      </c>
      <c r="F9" s="8">
        <f t="shared" si="0"/>
        <v>2</v>
      </c>
      <c r="G9" s="24">
        <f t="shared" si="1"/>
        <v>0</v>
      </c>
      <c r="H9" s="7">
        <v>1</v>
      </c>
    </row>
    <row r="10" spans="2:22" ht="24.95" customHeight="1" x14ac:dyDescent="0.25">
      <c r="B10" s="28" t="s">
        <v>53</v>
      </c>
      <c r="C10" s="3">
        <v>43149</v>
      </c>
      <c r="D10" s="3">
        <v>43151</v>
      </c>
      <c r="E10" s="23">
        <f t="shared" si="2"/>
        <v>2</v>
      </c>
      <c r="F10" s="8">
        <f t="shared" si="0"/>
        <v>2</v>
      </c>
      <c r="G10" s="24">
        <f t="shared" si="1"/>
        <v>0</v>
      </c>
      <c r="H10" s="7">
        <v>1</v>
      </c>
    </row>
    <row r="11" spans="2:22" ht="24.95" customHeight="1" x14ac:dyDescent="0.25">
      <c r="B11" s="28" t="s">
        <v>48</v>
      </c>
      <c r="C11" s="3">
        <v>43151</v>
      </c>
      <c r="D11" s="3">
        <v>43157</v>
      </c>
      <c r="E11" s="23">
        <f t="shared" si="2"/>
        <v>6</v>
      </c>
      <c r="F11" s="8">
        <f t="shared" si="0"/>
        <v>4.1999999999999993</v>
      </c>
      <c r="G11" s="24">
        <f t="shared" si="1"/>
        <v>1.8000000000000007</v>
      </c>
      <c r="H11" s="7">
        <v>0.7</v>
      </c>
    </row>
    <row r="12" spans="2:22" ht="24.95" customHeight="1" x14ac:dyDescent="0.25">
      <c r="B12" s="28" t="s">
        <v>52</v>
      </c>
      <c r="C12" s="3">
        <v>43151</v>
      </c>
      <c r="D12" s="3">
        <v>43152</v>
      </c>
      <c r="E12" s="23">
        <f>IF(D12="","",SUM(F12:G12))</f>
        <v>1</v>
      </c>
      <c r="F12" s="8">
        <f>IF(((D12)=""),"",(H12)*(D12-C12))</f>
        <v>1</v>
      </c>
      <c r="G12" s="24">
        <f>IF(F12="","",(D12-C12)-F12)</f>
        <v>0</v>
      </c>
      <c r="H12" s="7">
        <v>1</v>
      </c>
    </row>
    <row r="13" spans="2:22" ht="24.95" customHeight="1" x14ac:dyDescent="0.25">
      <c r="B13" s="28" t="s">
        <v>50</v>
      </c>
      <c r="C13" s="3">
        <v>43151</v>
      </c>
      <c r="D13" s="3">
        <v>43152</v>
      </c>
      <c r="E13" s="23">
        <f>IF(D13="","",SUM(F13:G13))</f>
        <v>1</v>
      </c>
      <c r="F13" s="8">
        <f>IF(((D13)=""),"",(H13)*(D13-C13))</f>
        <v>0.8</v>
      </c>
      <c r="G13" s="24">
        <f>IF(F13="","",(D13-C13)-F13)</f>
        <v>0.19999999999999996</v>
      </c>
      <c r="H13" s="7">
        <v>0.8</v>
      </c>
    </row>
    <row r="14" spans="2:22" ht="24.95" customHeight="1" x14ac:dyDescent="0.25">
      <c r="B14" s="28" t="s">
        <v>51</v>
      </c>
      <c r="C14" s="3">
        <v>43152</v>
      </c>
      <c r="D14" s="3">
        <v>43153</v>
      </c>
      <c r="E14" s="23">
        <f t="shared" si="2"/>
        <v>1</v>
      </c>
      <c r="F14" s="8">
        <f t="shared" si="0"/>
        <v>0</v>
      </c>
      <c r="G14" s="24">
        <f t="shared" si="1"/>
        <v>1</v>
      </c>
      <c r="H14" s="7">
        <v>0</v>
      </c>
    </row>
    <row r="15" spans="2:22" ht="24.95" customHeight="1" x14ac:dyDescent="0.25">
      <c r="B15" s="28" t="s">
        <v>55</v>
      </c>
      <c r="C15" s="3">
        <v>43153</v>
      </c>
      <c r="D15" s="3">
        <v>43157</v>
      </c>
      <c r="E15" s="23">
        <f t="shared" si="2"/>
        <v>4</v>
      </c>
      <c r="F15" s="8">
        <f t="shared" si="0"/>
        <v>0</v>
      </c>
      <c r="G15" s="24">
        <f t="shared" si="1"/>
        <v>4</v>
      </c>
      <c r="H15" s="7">
        <v>0</v>
      </c>
    </row>
    <row r="16" spans="2:22" ht="24.95" customHeight="1" x14ac:dyDescent="0.25">
      <c r="B16" s="28" t="s">
        <v>58</v>
      </c>
      <c r="C16" s="3">
        <v>43158</v>
      </c>
      <c r="D16" s="3">
        <v>43169</v>
      </c>
      <c r="E16" s="23">
        <f t="shared" si="2"/>
        <v>11</v>
      </c>
      <c r="F16" s="8">
        <f t="shared" si="0"/>
        <v>5.5</v>
      </c>
      <c r="G16" s="24">
        <f t="shared" si="1"/>
        <v>5.5</v>
      </c>
      <c r="H16" s="7">
        <v>0.5</v>
      </c>
      <c r="J16" s="1"/>
    </row>
    <row r="17" spans="2:18" ht="24.95" customHeight="1" x14ac:dyDescent="0.25">
      <c r="B17" s="28" t="s">
        <v>56</v>
      </c>
      <c r="C17" s="3">
        <v>43158</v>
      </c>
      <c r="D17" s="3">
        <v>43159</v>
      </c>
      <c r="E17" s="23">
        <f t="shared" si="2"/>
        <v>1</v>
      </c>
      <c r="F17" s="8">
        <f t="shared" si="0"/>
        <v>0.8</v>
      </c>
      <c r="G17" s="24">
        <f t="shared" si="1"/>
        <v>0.19999999999999996</v>
      </c>
      <c r="H17" s="7">
        <v>0.8</v>
      </c>
    </row>
    <row r="18" spans="2:18" ht="24.95" customHeight="1" x14ac:dyDescent="0.25">
      <c r="B18" s="28" t="s">
        <v>59</v>
      </c>
      <c r="C18" s="3">
        <v>43159</v>
      </c>
      <c r="D18" s="3">
        <v>43160</v>
      </c>
      <c r="E18" s="23">
        <f t="shared" si="2"/>
        <v>1</v>
      </c>
      <c r="F18" s="8">
        <f t="shared" si="0"/>
        <v>0</v>
      </c>
      <c r="G18" s="24">
        <f t="shared" si="1"/>
        <v>1</v>
      </c>
      <c r="H18" s="7">
        <v>0</v>
      </c>
    </row>
    <row r="19" spans="2:18" ht="24.95" customHeight="1" x14ac:dyDescent="0.25">
      <c r="B19" s="28" t="s">
        <v>60</v>
      </c>
      <c r="C19" s="3">
        <v>43160</v>
      </c>
      <c r="D19" s="3">
        <v>43162</v>
      </c>
      <c r="E19" s="23">
        <f t="shared" si="2"/>
        <v>2</v>
      </c>
      <c r="F19" s="8">
        <f t="shared" si="0"/>
        <v>2</v>
      </c>
      <c r="G19" s="24">
        <f t="shared" si="1"/>
        <v>0</v>
      </c>
      <c r="H19" s="7">
        <v>1</v>
      </c>
    </row>
    <row r="20" spans="2:18" ht="24.95" customHeight="1" x14ac:dyDescent="0.25">
      <c r="B20" s="28" t="s">
        <v>62</v>
      </c>
      <c r="C20" s="3">
        <v>43162</v>
      </c>
      <c r="D20" s="3">
        <v>43169</v>
      </c>
      <c r="E20" s="23">
        <f t="shared" si="2"/>
        <v>7</v>
      </c>
      <c r="F20" s="8">
        <f t="shared" si="0"/>
        <v>0</v>
      </c>
      <c r="G20" s="24">
        <f t="shared" si="1"/>
        <v>7</v>
      </c>
      <c r="H20" s="7">
        <v>0</v>
      </c>
    </row>
    <row r="21" spans="2:18" ht="24.95" customHeight="1" x14ac:dyDescent="0.25">
      <c r="B21" s="29" t="s">
        <v>61</v>
      </c>
      <c r="C21" s="10">
        <v>43171</v>
      </c>
      <c r="D21" s="3">
        <v>43184</v>
      </c>
      <c r="E21" s="23">
        <f t="shared" si="2"/>
        <v>13</v>
      </c>
      <c r="F21" s="8">
        <f t="shared" si="0"/>
        <v>1.3</v>
      </c>
      <c r="G21" s="24">
        <f t="shared" si="1"/>
        <v>11.7</v>
      </c>
      <c r="H21" s="12">
        <v>0.1</v>
      </c>
    </row>
    <row r="22" spans="2:18" ht="24.95" customHeight="1" x14ac:dyDescent="0.25">
      <c r="B22" s="30" t="s">
        <v>67</v>
      </c>
      <c r="C22" s="3">
        <v>43171</v>
      </c>
      <c r="D22" s="3">
        <v>43172</v>
      </c>
      <c r="E22" s="23">
        <f t="shared" si="2"/>
        <v>1</v>
      </c>
      <c r="F22" s="8">
        <f t="shared" si="0"/>
        <v>0</v>
      </c>
      <c r="G22" s="24">
        <f t="shared" si="1"/>
        <v>1</v>
      </c>
      <c r="H22" s="7">
        <v>0</v>
      </c>
    </row>
    <row r="23" spans="2:18" ht="24.95" customHeight="1" x14ac:dyDescent="0.25">
      <c r="B23" s="28" t="s">
        <v>57</v>
      </c>
      <c r="C23" s="3">
        <v>43158</v>
      </c>
      <c r="D23" s="3">
        <v>43195</v>
      </c>
      <c r="E23" s="23">
        <f t="shared" si="2"/>
        <v>37</v>
      </c>
      <c r="F23" s="8">
        <f t="shared" si="0"/>
        <v>0</v>
      </c>
      <c r="G23" s="24">
        <f t="shared" si="1"/>
        <v>37</v>
      </c>
      <c r="H23" s="7">
        <v>0</v>
      </c>
    </row>
    <row r="24" spans="2:18" ht="24.95" customHeight="1" x14ac:dyDescent="0.25">
      <c r="B24" s="28" t="s">
        <v>66</v>
      </c>
      <c r="C24" s="3">
        <v>43186</v>
      </c>
      <c r="D24" s="3">
        <v>43195</v>
      </c>
      <c r="E24" s="23">
        <f t="shared" si="2"/>
        <v>9</v>
      </c>
      <c r="F24" s="8">
        <f t="shared" si="0"/>
        <v>0</v>
      </c>
      <c r="G24" s="24">
        <f t="shared" si="1"/>
        <v>9</v>
      </c>
      <c r="H24" s="7">
        <v>0</v>
      </c>
    </row>
    <row r="25" spans="2:18" ht="24.95" customHeight="1" x14ac:dyDescent="0.25">
      <c r="B25" s="28" t="s">
        <v>64</v>
      </c>
      <c r="C25" s="3">
        <v>43146</v>
      </c>
      <c r="D25" s="3">
        <v>43185</v>
      </c>
      <c r="E25" s="23">
        <f t="shared" si="2"/>
        <v>39</v>
      </c>
      <c r="F25" s="8">
        <f t="shared" si="0"/>
        <v>11.7</v>
      </c>
      <c r="G25" s="24">
        <f t="shared" si="1"/>
        <v>27.3</v>
      </c>
      <c r="H25" s="7">
        <v>0.3</v>
      </c>
    </row>
    <row r="26" spans="2:18" ht="24.95" customHeight="1" x14ac:dyDescent="0.25">
      <c r="B26" s="28" t="s">
        <v>63</v>
      </c>
      <c r="C26" s="3">
        <v>43195</v>
      </c>
      <c r="D26" s="3">
        <v>43197</v>
      </c>
      <c r="E26" s="23">
        <f t="shared" si="2"/>
        <v>2</v>
      </c>
      <c r="F26" s="8">
        <f t="shared" si="0"/>
        <v>0.2</v>
      </c>
      <c r="G26" s="24">
        <f t="shared" si="1"/>
        <v>1.8</v>
      </c>
      <c r="H26" s="7">
        <v>0.1</v>
      </c>
    </row>
    <row r="27" spans="2:18" ht="24.95" customHeight="1" x14ac:dyDescent="0.25">
      <c r="B27" s="28" t="s">
        <v>65</v>
      </c>
      <c r="C27" s="3">
        <v>43197</v>
      </c>
      <c r="D27" s="3">
        <v>43204</v>
      </c>
      <c r="E27" s="23">
        <f t="shared" si="2"/>
        <v>7</v>
      </c>
      <c r="F27" s="8">
        <f t="shared" si="0"/>
        <v>0</v>
      </c>
      <c r="G27" s="24">
        <f t="shared" si="1"/>
        <v>7</v>
      </c>
      <c r="H27" s="7">
        <v>0</v>
      </c>
    </row>
    <row r="28" spans="2:18" ht="24.95" customHeight="1" x14ac:dyDescent="0.25">
      <c r="B28" s="28"/>
      <c r="C28" s="3"/>
      <c r="D28" s="3"/>
      <c r="E28" s="23" t="str">
        <f t="shared" si="2"/>
        <v/>
      </c>
      <c r="F28" s="8" t="str">
        <f t="shared" si="0"/>
        <v/>
      </c>
      <c r="G28" s="24" t="str">
        <f t="shared" si="1"/>
        <v/>
      </c>
      <c r="H28" s="7"/>
    </row>
    <row r="29" spans="2:18" ht="24.95" customHeight="1" x14ac:dyDescent="0.25">
      <c r="B29" s="28"/>
      <c r="C29" s="3"/>
      <c r="D29" s="3"/>
      <c r="E29" s="23" t="str">
        <f t="shared" si="2"/>
        <v/>
      </c>
      <c r="F29" s="8" t="str">
        <f t="shared" si="0"/>
        <v/>
      </c>
      <c r="G29" s="24" t="str">
        <f t="shared" si="1"/>
        <v/>
      </c>
      <c r="H29" s="7"/>
    </row>
    <row r="30" spans="2:18" ht="24.95" customHeight="1" x14ac:dyDescent="0.25">
      <c r="B30" s="15"/>
      <c r="C30" s="2"/>
      <c r="D30" s="2"/>
      <c r="E30" s="2"/>
      <c r="F30" s="2"/>
      <c r="G30" s="2"/>
      <c r="H30" s="4"/>
    </row>
    <row r="31" spans="2:18" ht="24.95" customHeight="1" x14ac:dyDescent="0.25">
      <c r="B31" s="15"/>
      <c r="C31" s="2"/>
      <c r="D31" s="2"/>
      <c r="E31" s="2"/>
      <c r="F31" s="2"/>
      <c r="G31" s="2"/>
      <c r="H31" s="4"/>
      <c r="J31" s="25" t="s">
        <v>26</v>
      </c>
      <c r="K31" s="35" t="s">
        <v>29</v>
      </c>
      <c r="L31" s="35"/>
      <c r="M31" s="35"/>
      <c r="N31" s="35"/>
      <c r="O31" s="35"/>
      <c r="P31" s="37" t="s">
        <v>30</v>
      </c>
      <c r="Q31" s="37"/>
      <c r="R31" s="37"/>
    </row>
    <row r="32" spans="2:18" ht="44.1" customHeight="1" x14ac:dyDescent="0.25">
      <c r="B32" s="15"/>
      <c r="C32" s="2"/>
      <c r="D32" s="2"/>
      <c r="E32" s="2"/>
      <c r="F32" s="2"/>
      <c r="G32" s="2"/>
      <c r="H32" s="2"/>
      <c r="K32" s="36" t="s">
        <v>27</v>
      </c>
      <c r="L32" s="36"/>
      <c r="M32" s="36"/>
      <c r="N32" s="36"/>
      <c r="O32" s="36"/>
      <c r="P32" s="36" t="s">
        <v>28</v>
      </c>
      <c r="Q32" s="36"/>
      <c r="R32" s="36"/>
    </row>
    <row r="33" spans="2:8" ht="24.95" customHeight="1" x14ac:dyDescent="0.25">
      <c r="B33" s="15"/>
      <c r="C33" s="2"/>
      <c r="D33" s="2"/>
      <c r="E33" s="2"/>
      <c r="F33" s="2"/>
      <c r="G33" s="2"/>
      <c r="H33" s="2"/>
    </row>
    <row r="34" spans="2:8" ht="24.95" customHeight="1" x14ac:dyDescent="0.25">
      <c r="B34" s="15"/>
      <c r="C34" s="2"/>
      <c r="D34" s="2"/>
      <c r="E34" s="2"/>
      <c r="F34" s="2"/>
      <c r="G34" s="2"/>
      <c r="H34" s="2"/>
    </row>
    <row r="35" spans="2:8" ht="24.95" customHeight="1" x14ac:dyDescent="0.25">
      <c r="B35" s="15"/>
      <c r="C35" s="2"/>
      <c r="D35" s="2"/>
      <c r="E35" s="2"/>
      <c r="F35" s="2"/>
      <c r="G35" s="2"/>
      <c r="H35" s="2"/>
    </row>
    <row r="36" spans="2:8" ht="24.95" customHeight="1" x14ac:dyDescent="0.25">
      <c r="B36" s="15"/>
      <c r="C36" s="16"/>
      <c r="D36" s="2"/>
      <c r="E36" s="2"/>
      <c r="F36" s="2"/>
      <c r="G36" s="2"/>
      <c r="H36" s="2"/>
    </row>
    <row r="37" spans="2:8" ht="24.95" customHeight="1" x14ac:dyDescent="0.25">
      <c r="B37" s="15"/>
      <c r="C37" s="2"/>
      <c r="D37" s="2"/>
      <c r="E37" s="2"/>
      <c r="F37" s="2"/>
      <c r="G37" s="2"/>
      <c r="H37" s="2"/>
    </row>
    <row r="38" spans="2:8" ht="24.95" customHeight="1" x14ac:dyDescent="0.25">
      <c r="B38" s="15"/>
      <c r="C38" s="2"/>
      <c r="D38" s="2"/>
      <c r="E38" s="2"/>
      <c r="F38" s="2"/>
      <c r="G38" s="2"/>
      <c r="H38" s="2"/>
    </row>
    <row r="39" spans="2:8" ht="24.95" customHeight="1" x14ac:dyDescent="0.25">
      <c r="B39" s="15"/>
      <c r="C39" s="2"/>
      <c r="D39" s="2"/>
      <c r="E39" s="2"/>
      <c r="F39" s="2"/>
      <c r="G39" s="2"/>
      <c r="H39" s="2"/>
    </row>
    <row r="40" spans="2:8" ht="24.95" customHeight="1" x14ac:dyDescent="0.25">
      <c r="B40" s="15"/>
      <c r="C40" s="2"/>
      <c r="D40" s="2"/>
      <c r="E40" s="2"/>
      <c r="F40" s="2"/>
      <c r="G40" s="2"/>
      <c r="H40" s="2"/>
    </row>
    <row r="41" spans="2:8" ht="24.95" customHeight="1" x14ac:dyDescent="0.25">
      <c r="B41" s="15"/>
      <c r="C41" s="2"/>
      <c r="D41" s="2"/>
      <c r="E41" s="2"/>
      <c r="F41" s="2"/>
      <c r="G41" s="2"/>
      <c r="H41" s="2"/>
    </row>
    <row r="42" spans="2:8" ht="24.95" customHeight="1" x14ac:dyDescent="0.25">
      <c r="B42" s="15"/>
      <c r="C42" s="2"/>
      <c r="D42" s="2"/>
      <c r="E42" s="2"/>
      <c r="F42" s="2"/>
      <c r="G42" s="2"/>
      <c r="H42" s="2"/>
    </row>
    <row r="43" spans="2:8" ht="24.95" customHeight="1" x14ac:dyDescent="0.25">
      <c r="B43" s="15"/>
      <c r="C43" s="2"/>
      <c r="D43" s="2"/>
      <c r="E43" s="2"/>
      <c r="F43" s="2"/>
      <c r="G43" s="2"/>
      <c r="H43" s="2"/>
    </row>
    <row r="44" spans="2:8" ht="24.95" customHeight="1" x14ac:dyDescent="0.25">
      <c r="B44" s="15"/>
      <c r="C44" s="2"/>
      <c r="D44" s="2"/>
      <c r="E44" s="2"/>
      <c r="F44" s="2"/>
      <c r="G44" s="2"/>
      <c r="H44" s="2"/>
    </row>
    <row r="45" spans="2:8" ht="24.95" customHeight="1" x14ac:dyDescent="0.25">
      <c r="B45" s="15"/>
      <c r="C45" s="2"/>
      <c r="D45" s="2"/>
      <c r="E45" s="2"/>
      <c r="F45" s="2"/>
      <c r="G45" s="2"/>
      <c r="H45" s="2"/>
    </row>
    <row r="46" spans="2:8" ht="24.95" customHeight="1" x14ac:dyDescent="0.25">
      <c r="B46" s="15"/>
      <c r="C46" s="2"/>
      <c r="D46" s="2"/>
      <c r="E46" s="2"/>
      <c r="F46" s="2"/>
      <c r="G46" s="2"/>
      <c r="H46" s="2"/>
    </row>
    <row r="47" spans="2:8" ht="24.95" customHeight="1" x14ac:dyDescent="0.25">
      <c r="B47" s="15"/>
      <c r="C47" s="2"/>
      <c r="D47" s="2"/>
      <c r="E47" s="2"/>
      <c r="F47" s="2"/>
      <c r="G47" s="2"/>
      <c r="H47" s="2"/>
    </row>
    <row r="48" spans="2:8" ht="24.95" customHeight="1" x14ac:dyDescent="0.25">
      <c r="B48" s="15"/>
      <c r="C48" s="2"/>
      <c r="D48" s="2"/>
      <c r="E48" s="2"/>
      <c r="F48" s="2"/>
      <c r="G48" s="2"/>
      <c r="H48" s="2"/>
    </row>
    <row r="49" spans="2:8" ht="24.95" customHeight="1" x14ac:dyDescent="0.25">
      <c r="B49" s="15"/>
      <c r="C49" s="2"/>
      <c r="D49" s="2"/>
      <c r="E49" s="2"/>
      <c r="F49" s="2"/>
      <c r="G49" s="2"/>
      <c r="H49" s="2"/>
    </row>
    <row r="50" spans="2:8" ht="24.95" customHeight="1" x14ac:dyDescent="0.25">
      <c r="B50" s="15"/>
      <c r="C50" s="2"/>
      <c r="D50" s="2"/>
      <c r="E50" s="2"/>
      <c r="F50" s="2"/>
      <c r="G50" s="2"/>
      <c r="H50" s="2"/>
    </row>
    <row r="51" spans="2:8" ht="24.95" customHeight="1" x14ac:dyDescent="0.25">
      <c r="B51" s="15"/>
      <c r="C51" s="2"/>
      <c r="D51" s="2"/>
      <c r="E51" s="2"/>
      <c r="F51" s="2"/>
      <c r="G51" s="2"/>
      <c r="H51" s="2"/>
    </row>
    <row r="52" spans="2:8" ht="24.95" customHeight="1" x14ac:dyDescent="0.25">
      <c r="B52" s="15"/>
      <c r="C52" s="2"/>
      <c r="D52" s="2"/>
      <c r="E52" s="2"/>
      <c r="F52" s="2"/>
      <c r="G52" s="2"/>
      <c r="H52" s="2"/>
    </row>
    <row r="53" spans="2:8" ht="24.95" customHeight="1" x14ac:dyDescent="0.25">
      <c r="B53" s="15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V54"/>
  <sheetViews>
    <sheetView showGridLines="0" topLeftCell="A4" zoomScale="80" zoomScaleNormal="80" workbookViewId="0">
      <selection activeCell="D21" sqref="D21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7" t="s">
        <v>42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C6</f>
        <v>43306</v>
      </c>
      <c r="M4" s="40" t="s">
        <v>31</v>
      </c>
      <c r="N4" s="40"/>
      <c r="O4" s="40"/>
      <c r="P4" s="40"/>
      <c r="Q4" s="40"/>
      <c r="R4" s="40"/>
      <c r="S4" s="40"/>
    </row>
    <row r="5" spans="2:22" ht="39.950000000000003" customHeight="1" x14ac:dyDescent="0.25">
      <c r="B5" s="34" t="s">
        <v>41</v>
      </c>
      <c r="C5" s="3">
        <v>43146</v>
      </c>
      <c r="D5" s="20">
        <f t="shared" ref="D5" si="0">IF(ISBLANK(E5),"",E5+C5)</f>
        <v>43151</v>
      </c>
      <c r="E5" s="9">
        <v>5</v>
      </c>
      <c r="F5" s="21">
        <f t="shared" ref="F5" si="1">IF(((D5)=""),"",(H5)*(D5-C5))</f>
        <v>2.5</v>
      </c>
      <c r="G5" s="21">
        <f t="shared" ref="G5" si="2">IF(F5="","",(D5-C5)-F5)</f>
        <v>2.5</v>
      </c>
      <c r="H5" s="7">
        <v>0.5</v>
      </c>
      <c r="J5" s="32"/>
      <c r="K5" s="33"/>
      <c r="M5" s="31"/>
      <c r="N5" s="31"/>
      <c r="O5" s="31"/>
      <c r="P5" s="31"/>
      <c r="Q5" s="31"/>
      <c r="R5" s="31"/>
      <c r="S5" s="31"/>
    </row>
    <row r="6" spans="2:22" ht="24.95" customHeight="1" x14ac:dyDescent="0.25">
      <c r="B6" s="28" t="s">
        <v>44</v>
      </c>
      <c r="C6" s="3">
        <v>43306</v>
      </c>
      <c r="D6" s="20">
        <f t="shared" ref="D6:D30" si="3">IF(ISBLANK(E6),"",E6+C6)</f>
        <v>43311</v>
      </c>
      <c r="E6" s="9">
        <v>5</v>
      </c>
      <c r="F6" s="21">
        <f t="shared" ref="F6:F30" si="4">IF(((D6)=""),"",(H6)*(D6-C6))</f>
        <v>2.5</v>
      </c>
      <c r="G6" s="21">
        <f t="shared" ref="G6:G30" si="5">IF(F6="","",(D6-C6)-F6)</f>
        <v>2.5</v>
      </c>
      <c r="H6" s="7">
        <v>0.5</v>
      </c>
    </row>
    <row r="7" spans="2:22" ht="24.95" customHeight="1" x14ac:dyDescent="0.25">
      <c r="B7" s="28" t="s">
        <v>43</v>
      </c>
      <c r="C7" s="3">
        <v>43308</v>
      </c>
      <c r="D7" s="20">
        <f t="shared" si="3"/>
        <v>43313</v>
      </c>
      <c r="E7" s="6">
        <v>5</v>
      </c>
      <c r="F7" s="21">
        <f t="shared" si="4"/>
        <v>0</v>
      </c>
      <c r="G7" s="21">
        <f t="shared" si="5"/>
        <v>5</v>
      </c>
      <c r="H7" s="7">
        <v>0</v>
      </c>
      <c r="J7" s="4"/>
    </row>
    <row r="8" spans="2:22" ht="24.95" customHeight="1" x14ac:dyDescent="0.25">
      <c r="B8" s="28" t="s">
        <v>37</v>
      </c>
      <c r="C8" s="3">
        <v>43308</v>
      </c>
      <c r="D8" s="20">
        <f t="shared" si="3"/>
        <v>43316</v>
      </c>
      <c r="E8" s="6">
        <v>8</v>
      </c>
      <c r="F8" s="21">
        <f t="shared" si="4"/>
        <v>0</v>
      </c>
      <c r="G8" s="21">
        <f t="shared" si="5"/>
        <v>8</v>
      </c>
      <c r="H8" s="7">
        <v>0</v>
      </c>
    </row>
    <row r="9" spans="2:22" ht="24.95" customHeight="1" x14ac:dyDescent="0.25">
      <c r="B9" s="28" t="s">
        <v>32</v>
      </c>
      <c r="C9" s="3">
        <v>43309</v>
      </c>
      <c r="D9" s="20">
        <f t="shared" si="3"/>
        <v>43317</v>
      </c>
      <c r="E9" s="6">
        <v>8</v>
      </c>
      <c r="F9" s="21">
        <f t="shared" si="4"/>
        <v>8</v>
      </c>
      <c r="G9" s="21">
        <f t="shared" si="5"/>
        <v>0</v>
      </c>
      <c r="H9" s="7">
        <v>1</v>
      </c>
    </row>
    <row r="10" spans="2:22" ht="24.95" customHeight="1" x14ac:dyDescent="0.25">
      <c r="B10" s="28" t="s">
        <v>33</v>
      </c>
      <c r="C10" s="3">
        <v>43310</v>
      </c>
      <c r="D10" s="20">
        <f t="shared" si="3"/>
        <v>43318</v>
      </c>
      <c r="E10" s="6">
        <v>8</v>
      </c>
      <c r="F10" s="21">
        <f t="shared" si="4"/>
        <v>6</v>
      </c>
      <c r="G10" s="21">
        <f t="shared" si="5"/>
        <v>2</v>
      </c>
      <c r="H10" s="7">
        <v>0.75</v>
      </c>
    </row>
    <row r="11" spans="2:22" ht="24.95" customHeight="1" x14ac:dyDescent="0.25">
      <c r="B11" s="28" t="s">
        <v>34</v>
      </c>
      <c r="C11" s="3">
        <v>43311</v>
      </c>
      <c r="D11" s="20">
        <f t="shared" si="3"/>
        <v>43315</v>
      </c>
      <c r="E11" s="6">
        <v>4</v>
      </c>
      <c r="F11" s="21">
        <f t="shared" si="4"/>
        <v>1.4</v>
      </c>
      <c r="G11" s="21">
        <f t="shared" si="5"/>
        <v>2.6</v>
      </c>
      <c r="H11" s="7">
        <v>0.35</v>
      </c>
    </row>
    <row r="12" spans="2:22" ht="24.95" customHeight="1" x14ac:dyDescent="0.25">
      <c r="B12" s="28" t="s">
        <v>36</v>
      </c>
      <c r="C12" s="3">
        <v>43312</v>
      </c>
      <c r="D12" s="20">
        <f t="shared" si="3"/>
        <v>43319</v>
      </c>
      <c r="E12" s="6">
        <v>7</v>
      </c>
      <c r="F12" s="21">
        <f t="shared" si="4"/>
        <v>1.75</v>
      </c>
      <c r="G12" s="21">
        <f t="shared" si="5"/>
        <v>5.25</v>
      </c>
      <c r="H12" s="7">
        <v>0.25</v>
      </c>
    </row>
    <row r="13" spans="2:22" ht="24.95" customHeight="1" x14ac:dyDescent="0.25">
      <c r="B13" s="28" t="s">
        <v>35</v>
      </c>
      <c r="C13" s="3">
        <v>43313</v>
      </c>
      <c r="D13" s="20">
        <f t="shared" si="3"/>
        <v>43320</v>
      </c>
      <c r="E13" s="6">
        <v>7</v>
      </c>
      <c r="F13" s="21">
        <f t="shared" si="4"/>
        <v>4.8999999999999995</v>
      </c>
      <c r="G13" s="21">
        <f t="shared" si="5"/>
        <v>2.1000000000000005</v>
      </c>
      <c r="H13" s="7">
        <v>0.7</v>
      </c>
    </row>
    <row r="14" spans="2:22" ht="24.95" customHeight="1" x14ac:dyDescent="0.25">
      <c r="B14" s="28" t="s">
        <v>40</v>
      </c>
      <c r="C14" s="3">
        <v>43314</v>
      </c>
      <c r="D14" s="20">
        <f t="shared" si="3"/>
        <v>43320</v>
      </c>
      <c r="E14" s="6">
        <v>6</v>
      </c>
      <c r="F14" s="21">
        <f t="shared" si="4"/>
        <v>0.89999999999999991</v>
      </c>
      <c r="G14" s="21">
        <f t="shared" si="5"/>
        <v>5.0999999999999996</v>
      </c>
      <c r="H14" s="7">
        <v>0.15</v>
      </c>
    </row>
    <row r="15" spans="2:22" ht="24.95" customHeight="1" x14ac:dyDescent="0.25">
      <c r="B15" s="28" t="s">
        <v>39</v>
      </c>
      <c r="C15" s="3">
        <v>43315</v>
      </c>
      <c r="D15" s="20">
        <f t="shared" si="3"/>
        <v>43319</v>
      </c>
      <c r="E15" s="6">
        <v>4</v>
      </c>
      <c r="F15" s="21">
        <f t="shared" si="4"/>
        <v>2.4</v>
      </c>
      <c r="G15" s="21">
        <f t="shared" si="5"/>
        <v>1.6</v>
      </c>
      <c r="H15" s="7">
        <v>0.6</v>
      </c>
    </row>
    <row r="16" spans="2:22" ht="24.95" customHeight="1" x14ac:dyDescent="0.25">
      <c r="B16" s="28" t="s">
        <v>38</v>
      </c>
      <c r="C16" s="3">
        <v>43316</v>
      </c>
      <c r="D16" s="20">
        <f t="shared" si="3"/>
        <v>43322</v>
      </c>
      <c r="E16" s="6">
        <v>6</v>
      </c>
      <c r="F16" s="21">
        <f t="shared" si="4"/>
        <v>3.9000000000000004</v>
      </c>
      <c r="G16" s="21">
        <f t="shared" si="5"/>
        <v>2.0999999999999996</v>
      </c>
      <c r="H16" s="7">
        <v>0.65</v>
      </c>
    </row>
    <row r="17" spans="2:18" ht="24.95" customHeight="1" x14ac:dyDescent="0.25">
      <c r="B17" s="28" t="s">
        <v>13</v>
      </c>
      <c r="C17" s="3">
        <v>43317</v>
      </c>
      <c r="D17" s="20">
        <f t="shared" si="3"/>
        <v>43323</v>
      </c>
      <c r="E17" s="6">
        <v>6</v>
      </c>
      <c r="F17" s="21">
        <f t="shared" si="4"/>
        <v>1.5</v>
      </c>
      <c r="G17" s="21">
        <f t="shared" si="5"/>
        <v>4.5</v>
      </c>
      <c r="H17" s="7">
        <v>0.25</v>
      </c>
      <c r="J17" s="1"/>
    </row>
    <row r="18" spans="2:18" ht="24.95" customHeight="1" x14ac:dyDescent="0.25">
      <c r="B18" s="28" t="s">
        <v>14</v>
      </c>
      <c r="C18" s="3">
        <v>43318</v>
      </c>
      <c r="D18" s="20">
        <f t="shared" si="3"/>
        <v>43323</v>
      </c>
      <c r="E18" s="6">
        <v>5</v>
      </c>
      <c r="F18" s="21">
        <f t="shared" si="4"/>
        <v>1.5</v>
      </c>
      <c r="G18" s="21">
        <f t="shared" si="5"/>
        <v>3.5</v>
      </c>
      <c r="H18" s="7">
        <v>0.3</v>
      </c>
    </row>
    <row r="19" spans="2:18" ht="24.95" customHeight="1" x14ac:dyDescent="0.25">
      <c r="B19" s="28" t="s">
        <v>15</v>
      </c>
      <c r="C19" s="3">
        <v>43319</v>
      </c>
      <c r="D19" s="20">
        <f t="shared" si="3"/>
        <v>43327</v>
      </c>
      <c r="E19" s="6">
        <v>8</v>
      </c>
      <c r="F19" s="21">
        <f t="shared" si="4"/>
        <v>4</v>
      </c>
      <c r="G19" s="21">
        <f t="shared" si="5"/>
        <v>4</v>
      </c>
      <c r="H19" s="7">
        <v>0.5</v>
      </c>
    </row>
    <row r="20" spans="2:18" ht="24.95" customHeight="1" x14ac:dyDescent="0.25">
      <c r="B20" s="28" t="s">
        <v>16</v>
      </c>
      <c r="C20" s="3">
        <v>43320</v>
      </c>
      <c r="D20" s="20">
        <f t="shared" si="3"/>
        <v>43330</v>
      </c>
      <c r="E20" s="6">
        <v>10</v>
      </c>
      <c r="F20" s="21">
        <f t="shared" si="4"/>
        <v>4</v>
      </c>
      <c r="G20" s="21">
        <f t="shared" si="5"/>
        <v>6</v>
      </c>
      <c r="H20" s="7">
        <v>0.4</v>
      </c>
    </row>
    <row r="21" spans="2:18" ht="24.95" customHeight="1" x14ac:dyDescent="0.25">
      <c r="B21" s="28" t="s">
        <v>17</v>
      </c>
      <c r="C21" s="3">
        <v>43321</v>
      </c>
      <c r="D21" s="20">
        <f t="shared" si="3"/>
        <v>43332</v>
      </c>
      <c r="E21" s="6">
        <v>11</v>
      </c>
      <c r="F21" s="21">
        <f t="shared" si="4"/>
        <v>3.8499999999999996</v>
      </c>
      <c r="G21" s="21">
        <f t="shared" si="5"/>
        <v>7.15</v>
      </c>
      <c r="H21" s="7">
        <v>0.35</v>
      </c>
    </row>
    <row r="22" spans="2:18" ht="24.95" customHeight="1" x14ac:dyDescent="0.25">
      <c r="B22" s="29" t="s">
        <v>18</v>
      </c>
      <c r="C22" s="3">
        <v>43322</v>
      </c>
      <c r="D22" s="20">
        <f t="shared" si="3"/>
        <v>43333</v>
      </c>
      <c r="E22" s="11">
        <v>11</v>
      </c>
      <c r="F22" s="21">
        <f t="shared" si="4"/>
        <v>1.65</v>
      </c>
      <c r="G22" s="21">
        <f t="shared" si="5"/>
        <v>9.35</v>
      </c>
      <c r="H22" s="12">
        <v>0.15</v>
      </c>
    </row>
    <row r="23" spans="2:18" ht="24.95" customHeight="1" x14ac:dyDescent="0.25">
      <c r="B23" s="30"/>
      <c r="C23" s="3"/>
      <c r="D23" s="20" t="str">
        <f t="shared" si="3"/>
        <v/>
      </c>
      <c r="E23" s="6"/>
      <c r="F23" s="21" t="str">
        <f t="shared" si="4"/>
        <v/>
      </c>
      <c r="G23" s="21" t="str">
        <f t="shared" si="5"/>
        <v/>
      </c>
      <c r="H23" s="7"/>
    </row>
    <row r="24" spans="2:18" ht="24.95" customHeight="1" x14ac:dyDescent="0.25">
      <c r="B24" s="28"/>
      <c r="C24" s="3"/>
      <c r="D24" s="20" t="str">
        <f t="shared" si="3"/>
        <v/>
      </c>
      <c r="E24" s="6"/>
      <c r="F24" s="21" t="str">
        <f t="shared" si="4"/>
        <v/>
      </c>
      <c r="G24" s="21" t="str">
        <f t="shared" si="5"/>
        <v/>
      </c>
      <c r="H24" s="7"/>
    </row>
    <row r="25" spans="2:18" ht="24.95" customHeight="1" x14ac:dyDescent="0.25">
      <c r="B25" s="28"/>
      <c r="C25" s="3"/>
      <c r="D25" s="20" t="str">
        <f t="shared" si="3"/>
        <v/>
      </c>
      <c r="E25" s="6"/>
      <c r="F25" s="21" t="str">
        <f t="shared" si="4"/>
        <v/>
      </c>
      <c r="G25" s="21" t="str">
        <f t="shared" si="5"/>
        <v/>
      </c>
      <c r="H25" s="7"/>
    </row>
    <row r="26" spans="2:18" ht="24.95" customHeight="1" x14ac:dyDescent="0.25">
      <c r="B26" s="28"/>
      <c r="C26" s="3"/>
      <c r="D26" s="20" t="str">
        <f t="shared" si="3"/>
        <v/>
      </c>
      <c r="E26" s="6"/>
      <c r="F26" s="21" t="str">
        <f t="shared" si="4"/>
        <v/>
      </c>
      <c r="G26" s="21" t="str">
        <f t="shared" si="5"/>
        <v/>
      </c>
      <c r="H26" s="7"/>
    </row>
    <row r="27" spans="2:18" ht="24.95" customHeight="1" x14ac:dyDescent="0.25">
      <c r="B27" s="28"/>
      <c r="C27" s="3"/>
      <c r="D27" s="20" t="str">
        <f t="shared" si="3"/>
        <v/>
      </c>
      <c r="E27" s="6"/>
      <c r="F27" s="21" t="str">
        <f t="shared" si="4"/>
        <v/>
      </c>
      <c r="G27" s="21" t="str">
        <f t="shared" si="5"/>
        <v/>
      </c>
      <c r="H27" s="7"/>
    </row>
    <row r="28" spans="2:18" ht="24.95" customHeight="1" x14ac:dyDescent="0.25">
      <c r="B28" s="28"/>
      <c r="C28" s="3"/>
      <c r="D28" s="20" t="str">
        <f t="shared" si="3"/>
        <v/>
      </c>
      <c r="E28" s="6"/>
      <c r="F28" s="21" t="str">
        <f t="shared" si="4"/>
        <v/>
      </c>
      <c r="G28" s="21" t="str">
        <f t="shared" si="5"/>
        <v/>
      </c>
      <c r="H28" s="7"/>
    </row>
    <row r="29" spans="2:18" ht="24.95" customHeight="1" x14ac:dyDescent="0.25">
      <c r="B29" s="28"/>
      <c r="C29" s="3"/>
      <c r="D29" s="20" t="str">
        <f t="shared" si="3"/>
        <v/>
      </c>
      <c r="E29" s="6"/>
      <c r="F29" s="21" t="str">
        <f t="shared" si="4"/>
        <v/>
      </c>
      <c r="G29" s="21" t="str">
        <f t="shared" si="5"/>
        <v/>
      </c>
      <c r="H29" s="7"/>
    </row>
    <row r="30" spans="2:18" ht="24.95" customHeight="1" x14ac:dyDescent="0.25">
      <c r="B30" s="28"/>
      <c r="C30" s="3"/>
      <c r="D30" s="20" t="str">
        <f t="shared" si="3"/>
        <v/>
      </c>
      <c r="E30" s="6"/>
      <c r="F30" s="21" t="str">
        <f t="shared" si="4"/>
        <v/>
      </c>
      <c r="G30" s="21" t="str">
        <f t="shared" si="5"/>
        <v/>
      </c>
      <c r="H30" s="7"/>
    </row>
    <row r="31" spans="2:18" ht="24.95" customHeight="1" x14ac:dyDescent="0.25">
      <c r="B31" s="15"/>
      <c r="C31" s="2"/>
      <c r="D31" s="2"/>
      <c r="E31" s="2"/>
      <c r="F31" s="2"/>
      <c r="G31" s="2"/>
      <c r="H31" s="4"/>
    </row>
    <row r="32" spans="2:18" ht="24.95" customHeight="1" x14ac:dyDescent="0.25">
      <c r="B32" s="15"/>
      <c r="C32" s="2"/>
      <c r="D32" s="2"/>
      <c r="E32" s="2"/>
      <c r="F32" s="2"/>
      <c r="G32" s="2"/>
      <c r="H32" s="4"/>
      <c r="J32" s="25" t="s">
        <v>26</v>
      </c>
      <c r="K32" s="35" t="s">
        <v>29</v>
      </c>
      <c r="L32" s="35"/>
      <c r="M32" s="35"/>
      <c r="N32" s="35"/>
      <c r="O32" s="35"/>
      <c r="P32" s="37" t="s">
        <v>30</v>
      </c>
      <c r="Q32" s="37"/>
      <c r="R32" s="37"/>
    </row>
    <row r="33" spans="2:18" ht="44.1" customHeight="1" x14ac:dyDescent="0.25">
      <c r="B33" s="15"/>
      <c r="C33" s="2"/>
      <c r="D33" s="2"/>
      <c r="E33" s="2"/>
      <c r="F33" s="2"/>
      <c r="G33" s="2"/>
      <c r="H33" s="2"/>
      <c r="K33" s="36" t="s">
        <v>27</v>
      </c>
      <c r="L33" s="36"/>
      <c r="M33" s="36"/>
      <c r="N33" s="36"/>
      <c r="O33" s="36"/>
      <c r="P33" s="36" t="s">
        <v>28</v>
      </c>
      <c r="Q33" s="36"/>
      <c r="R33" s="36"/>
    </row>
    <row r="34" spans="2:18" ht="24.95" customHeight="1" x14ac:dyDescent="0.25">
      <c r="B34" s="15"/>
      <c r="C34" s="2"/>
      <c r="D34" s="2"/>
      <c r="E34" s="2"/>
      <c r="F34" s="2"/>
      <c r="G34" s="2"/>
      <c r="H34" s="2"/>
    </row>
    <row r="35" spans="2:18" ht="24.95" customHeight="1" x14ac:dyDescent="0.25">
      <c r="B35" s="15"/>
      <c r="C35" s="2"/>
      <c r="D35" s="2"/>
      <c r="E35" s="2"/>
      <c r="F35" s="2"/>
      <c r="G35" s="2"/>
      <c r="H35" s="2"/>
    </row>
    <row r="36" spans="2:18" ht="24.95" customHeight="1" x14ac:dyDescent="0.25">
      <c r="B36" s="15"/>
      <c r="C36" s="2"/>
      <c r="D36" s="2"/>
      <c r="E36" s="2"/>
      <c r="F36" s="2"/>
      <c r="G36" s="2"/>
      <c r="H36" s="2"/>
    </row>
    <row r="37" spans="2:18" ht="24.95" customHeight="1" x14ac:dyDescent="0.25">
      <c r="B37" s="15"/>
      <c r="C37" s="16"/>
      <c r="D37" s="2"/>
      <c r="E37" s="2"/>
      <c r="F37" s="2"/>
      <c r="G37" s="2"/>
      <c r="H37" s="2"/>
    </row>
    <row r="38" spans="2:18" ht="24.95" customHeight="1" x14ac:dyDescent="0.25">
      <c r="B38" s="15"/>
      <c r="C38" s="2"/>
      <c r="D38" s="2"/>
      <c r="E38" s="2"/>
      <c r="F38" s="2"/>
      <c r="G38" s="2"/>
      <c r="H38" s="2"/>
    </row>
    <row r="39" spans="2:18" ht="24.95" customHeight="1" x14ac:dyDescent="0.25">
      <c r="B39" s="15"/>
      <c r="C39" s="2"/>
      <c r="D39" s="2"/>
      <c r="E39" s="2"/>
      <c r="F39" s="2"/>
      <c r="G39" s="2"/>
      <c r="H39" s="2"/>
    </row>
    <row r="40" spans="2:18" ht="24.95" customHeight="1" x14ac:dyDescent="0.25">
      <c r="B40" s="15"/>
      <c r="C40" s="2"/>
      <c r="D40" s="2"/>
      <c r="E40" s="2"/>
      <c r="F40" s="2"/>
      <c r="G40" s="2"/>
      <c r="H40" s="2"/>
    </row>
    <row r="41" spans="2:18" ht="24.95" customHeight="1" x14ac:dyDescent="0.25">
      <c r="B41" s="15"/>
      <c r="C41" s="2"/>
      <c r="D41" s="2"/>
      <c r="E41" s="2"/>
      <c r="F41" s="2"/>
      <c r="G41" s="2"/>
      <c r="H41" s="2"/>
    </row>
    <row r="42" spans="2:18" ht="24.95" customHeight="1" x14ac:dyDescent="0.25">
      <c r="B42" s="15"/>
      <c r="C42" s="2"/>
      <c r="D42" s="2"/>
      <c r="E42" s="2"/>
      <c r="F42" s="2"/>
      <c r="G42" s="2"/>
      <c r="H42" s="2"/>
    </row>
    <row r="43" spans="2:18" ht="24.95" customHeight="1" x14ac:dyDescent="0.25">
      <c r="B43" s="15"/>
      <c r="C43" s="2"/>
      <c r="D43" s="2"/>
      <c r="E43" s="2"/>
      <c r="F43" s="2"/>
      <c r="G43" s="2"/>
      <c r="H43" s="2"/>
    </row>
    <row r="44" spans="2:18" ht="24.95" customHeight="1" x14ac:dyDescent="0.25">
      <c r="B44" s="15"/>
      <c r="C44" s="2"/>
      <c r="D44" s="2"/>
      <c r="E44" s="2"/>
      <c r="F44" s="2"/>
      <c r="G44" s="2"/>
      <c r="H44" s="2"/>
    </row>
    <row r="45" spans="2:18" ht="24.95" customHeight="1" x14ac:dyDescent="0.25">
      <c r="B45" s="15"/>
      <c r="C45" s="2"/>
      <c r="D45" s="2"/>
      <c r="E45" s="2"/>
      <c r="F45" s="2"/>
      <c r="G45" s="2"/>
      <c r="H45" s="2"/>
    </row>
    <row r="46" spans="2:18" ht="24.95" customHeight="1" x14ac:dyDescent="0.25">
      <c r="B46" s="15"/>
      <c r="C46" s="2"/>
      <c r="D46" s="2"/>
      <c r="E46" s="2"/>
      <c r="F46" s="2"/>
      <c r="G46" s="2"/>
      <c r="H46" s="2"/>
    </row>
    <row r="47" spans="2:18" ht="24.95" customHeight="1" x14ac:dyDescent="0.25">
      <c r="B47" s="15"/>
      <c r="C47" s="2"/>
      <c r="D47" s="2"/>
      <c r="E47" s="2"/>
      <c r="F47" s="2"/>
      <c r="G47" s="2"/>
      <c r="H47" s="2"/>
    </row>
    <row r="48" spans="2:18" ht="24.95" customHeight="1" x14ac:dyDescent="0.25">
      <c r="B48" s="15"/>
      <c r="C48" s="2"/>
      <c r="D48" s="2"/>
      <c r="E48" s="2"/>
      <c r="F48" s="2"/>
      <c r="G48" s="2"/>
      <c r="H48" s="2"/>
    </row>
    <row r="49" spans="2:8" ht="24.95" customHeight="1" x14ac:dyDescent="0.25">
      <c r="B49" s="15"/>
      <c r="C49" s="2"/>
      <c r="D49" s="2"/>
      <c r="E49" s="2"/>
      <c r="F49" s="2"/>
      <c r="G49" s="2"/>
      <c r="H49" s="2"/>
    </row>
    <row r="50" spans="2:8" ht="24.95" customHeight="1" x14ac:dyDescent="0.25">
      <c r="B50" s="15"/>
      <c r="C50" s="2"/>
      <c r="D50" s="2"/>
      <c r="E50" s="2"/>
      <c r="F50" s="2"/>
      <c r="G50" s="2"/>
      <c r="H50" s="2"/>
    </row>
    <row r="51" spans="2:8" ht="24.95" customHeight="1" x14ac:dyDescent="0.25">
      <c r="B51" s="15"/>
      <c r="C51" s="2"/>
      <c r="D51" s="2"/>
      <c r="E51" s="2"/>
      <c r="F51" s="2"/>
      <c r="G51" s="2"/>
      <c r="H51" s="2"/>
    </row>
    <row r="52" spans="2:8" ht="24.95" customHeight="1" x14ac:dyDescent="0.25">
      <c r="B52" s="15"/>
      <c r="C52" s="2"/>
      <c r="D52" s="2"/>
      <c r="E52" s="2"/>
      <c r="F52" s="2"/>
      <c r="G52" s="2"/>
      <c r="H52" s="2"/>
    </row>
    <row r="53" spans="2:8" ht="24.95" customHeight="1" x14ac:dyDescent="0.25">
      <c r="B53" s="15"/>
      <c r="C53" s="2"/>
      <c r="D53" s="2"/>
      <c r="E53" s="2"/>
      <c r="F53" s="2"/>
      <c r="G53" s="2"/>
      <c r="H53" s="2"/>
    </row>
    <row r="54" spans="2:8" ht="24.95" customHeight="1" x14ac:dyDescent="0.25">
      <c r="B54" s="15"/>
      <c r="C54" s="2"/>
      <c r="D54" s="2"/>
      <c r="E54" s="2"/>
      <c r="F54" s="2"/>
      <c r="G54" s="2"/>
      <c r="H54" s="2"/>
    </row>
  </sheetData>
  <mergeCells count="6">
    <mergeCell ref="B2:S2"/>
    <mergeCell ref="M4:S4"/>
    <mergeCell ref="K32:O32"/>
    <mergeCell ref="K33:O33"/>
    <mergeCell ref="P32:R32"/>
    <mergeCell ref="P33:R3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Marlon Gwira</cp:lastModifiedBy>
  <dcterms:created xsi:type="dcterms:W3CDTF">2016-07-21T15:14:49Z</dcterms:created>
  <dcterms:modified xsi:type="dcterms:W3CDTF">2018-03-23T22:44:07Z</dcterms:modified>
</cp:coreProperties>
</file>