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Data_1\Asteroid\Proposals\NASA\NASA 2022\Watts on the Moon - Phase II\"/>
    </mc:Choice>
  </mc:AlternateContent>
  <bookViews>
    <workbookView xWindow="0" yWindow="0" windowWidth="18795" windowHeight="8085" activeTab="1"/>
  </bookViews>
  <sheets>
    <sheet name="Sheet1" sheetId="1" r:id="rId1"/>
    <sheet name="With energy storag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6" i="2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I5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M5" i="2"/>
  <c r="M2" i="2"/>
  <c r="H6" i="2" l="1"/>
  <c r="I6" i="2"/>
  <c r="F5" i="1"/>
  <c r="F2" i="1"/>
  <c r="H7" i="2" l="1"/>
  <c r="I7" i="2"/>
  <c r="I8" i="2" l="1"/>
  <c r="H8" i="2"/>
  <c r="I9" i="2" l="1"/>
  <c r="H9" i="2"/>
  <c r="I10" i="2" l="1"/>
  <c r="H10" i="2"/>
  <c r="I11" i="2" l="1"/>
  <c r="H11" i="2"/>
  <c r="I12" i="2" l="1"/>
  <c r="H12" i="2"/>
  <c r="I13" i="2" l="1"/>
  <c r="H13" i="2"/>
  <c r="I14" i="2" l="1"/>
  <c r="H14" i="2"/>
  <c r="I15" i="2" l="1"/>
  <c r="H15" i="2"/>
  <c r="I16" i="2" l="1"/>
  <c r="H16" i="2"/>
  <c r="I17" i="2" l="1"/>
  <c r="H17" i="2"/>
  <c r="I18" i="2" l="1"/>
  <c r="H18" i="2"/>
  <c r="I19" i="2" l="1"/>
  <c r="H19" i="2"/>
  <c r="I20" i="2" l="1"/>
  <c r="H20" i="2"/>
  <c r="I21" i="2" l="1"/>
  <c r="H21" i="2"/>
  <c r="I22" i="2" l="1"/>
  <c r="H22" i="2"/>
  <c r="I23" i="2" l="1"/>
  <c r="H23" i="2"/>
  <c r="I24" i="2" l="1"/>
  <c r="H24" i="2"/>
  <c r="I25" i="2" l="1"/>
  <c r="H25" i="2"/>
  <c r="I26" i="2" l="1"/>
  <c r="H26" i="2"/>
  <c r="I27" i="2" l="1"/>
  <c r="H27" i="2"/>
  <c r="I28" i="2" l="1"/>
  <c r="H28" i="2"/>
  <c r="I29" i="2" l="1"/>
  <c r="H29" i="2"/>
  <c r="I30" i="2" l="1"/>
  <c r="H30" i="2"/>
  <c r="I31" i="2" l="1"/>
  <c r="H31" i="2"/>
  <c r="I32" i="2" l="1"/>
  <c r="H32" i="2"/>
  <c r="I33" i="2" l="1"/>
  <c r="H33" i="2"/>
  <c r="I34" i="2" l="1"/>
  <c r="H34" i="2"/>
  <c r="I35" i="2" l="1"/>
  <c r="H35" i="2"/>
  <c r="I36" i="2" l="1"/>
  <c r="H36" i="2"/>
  <c r="I37" i="2" l="1"/>
  <c r="H37" i="2"/>
  <c r="I38" i="2" l="1"/>
  <c r="H38" i="2"/>
  <c r="I39" i="2" l="1"/>
  <c r="H39" i="2"/>
  <c r="I40" i="2" l="1"/>
  <c r="H40" i="2"/>
  <c r="I41" i="2" l="1"/>
  <c r="H41" i="2"/>
  <c r="I42" i="2" l="1"/>
  <c r="H42" i="2"/>
  <c r="I43" i="2" l="1"/>
  <c r="H43" i="2"/>
  <c r="I44" i="2" l="1"/>
  <c r="H44" i="2"/>
  <c r="I45" i="2" l="1"/>
  <c r="H45" i="2"/>
  <c r="I46" i="2" l="1"/>
  <c r="H46" i="2"/>
  <c r="I47" i="2" l="1"/>
  <c r="H47" i="2"/>
  <c r="I48" i="2" l="1"/>
  <c r="H48" i="2"/>
  <c r="I49" i="2" l="1"/>
  <c r="H49" i="2"/>
  <c r="I50" i="2" l="1"/>
  <c r="H50" i="2"/>
  <c r="I51" i="2" l="1"/>
  <c r="H51" i="2"/>
  <c r="I52" i="2" l="1"/>
  <c r="H52" i="2"/>
  <c r="I53" i="2" l="1"/>
  <c r="H53" i="2"/>
  <c r="I54" i="2" l="1"/>
  <c r="H54" i="2"/>
  <c r="I55" i="2" l="1"/>
  <c r="H55" i="2"/>
  <c r="I56" i="2" l="1"/>
  <c r="H56" i="2"/>
  <c r="I57" i="2" l="1"/>
  <c r="H57" i="2"/>
  <c r="I58" i="2" l="1"/>
  <c r="H58" i="2"/>
  <c r="I59" i="2" l="1"/>
  <c r="H59" i="2"/>
  <c r="I60" i="2" l="1"/>
  <c r="H60" i="2"/>
  <c r="I61" i="2" l="1"/>
  <c r="H61" i="2"/>
  <c r="I62" i="2" l="1"/>
  <c r="H62" i="2"/>
  <c r="I63" i="2" l="1"/>
  <c r="H63" i="2"/>
  <c r="I64" i="2" l="1"/>
  <c r="H64" i="2"/>
  <c r="I65" i="2" l="1"/>
  <c r="H65" i="2"/>
  <c r="I66" i="2" l="1"/>
  <c r="H66" i="2"/>
  <c r="I67" i="2" l="1"/>
  <c r="H67" i="2"/>
  <c r="I68" i="2" l="1"/>
  <c r="H68" i="2"/>
  <c r="I69" i="2" l="1"/>
  <c r="H69" i="2"/>
  <c r="I70" i="2" l="1"/>
  <c r="H70" i="2"/>
  <c r="I71" i="2" l="1"/>
  <c r="H71" i="2"/>
  <c r="I72" i="2" l="1"/>
  <c r="H72" i="2"/>
  <c r="I73" i="2" l="1"/>
  <c r="H73" i="2"/>
  <c r="I74" i="2" l="1"/>
  <c r="H74" i="2"/>
  <c r="I75" i="2" l="1"/>
  <c r="H75" i="2"/>
  <c r="I76" i="2" l="1"/>
  <c r="H76" i="2"/>
  <c r="I77" i="2" l="1"/>
  <c r="H77" i="2"/>
  <c r="I78" i="2" l="1"/>
  <c r="H78" i="2"/>
  <c r="I79" i="2" l="1"/>
  <c r="H79" i="2"/>
  <c r="I80" i="2" l="1"/>
  <c r="H80" i="2"/>
  <c r="I81" i="2" l="1"/>
  <c r="H81" i="2"/>
  <c r="I82" i="2" l="1"/>
  <c r="H82" i="2"/>
  <c r="I83" i="2" l="1"/>
  <c r="H83" i="2"/>
  <c r="I84" i="2" l="1"/>
  <c r="H84" i="2"/>
  <c r="I85" i="2" l="1"/>
  <c r="H85" i="2"/>
  <c r="I86" i="2" l="1"/>
  <c r="H86" i="2"/>
  <c r="I87" i="2" l="1"/>
  <c r="H87" i="2"/>
  <c r="I88" i="2" l="1"/>
  <c r="H88" i="2"/>
  <c r="I89" i="2" l="1"/>
  <c r="H89" i="2"/>
  <c r="I90" i="2" l="1"/>
  <c r="H90" i="2"/>
  <c r="I91" i="2" l="1"/>
  <c r="H91" i="2"/>
  <c r="I92" i="2" l="1"/>
  <c r="H92" i="2"/>
  <c r="I93" i="2" l="1"/>
  <c r="H93" i="2"/>
  <c r="I94" i="2" l="1"/>
  <c r="H94" i="2"/>
  <c r="I95" i="2" l="1"/>
  <c r="H95" i="2"/>
  <c r="I96" i="2" l="1"/>
  <c r="H96" i="2"/>
  <c r="I97" i="2" l="1"/>
  <c r="H97" i="2"/>
  <c r="I98" i="2" l="1"/>
  <c r="H98" i="2"/>
  <c r="I99" i="2" l="1"/>
  <c r="H99" i="2"/>
  <c r="I100" i="2" l="1"/>
  <c r="H100" i="2"/>
  <c r="I101" i="2" l="1"/>
  <c r="H101" i="2"/>
  <c r="I102" i="2" l="1"/>
  <c r="H102" i="2"/>
</calcChain>
</file>

<file path=xl/sharedStrings.xml><?xml version="1.0" encoding="utf-8"?>
<sst xmlns="http://schemas.openxmlformats.org/spreadsheetml/2006/main" count="126" uniqueCount="22">
  <si>
    <t>NASA Power Supply (state)</t>
  </si>
  <si>
    <t>NASA Load Bank (W)</t>
  </si>
  <si>
    <t>ON</t>
  </si>
  <si>
    <t>OFF</t>
  </si>
  <si>
    <t>Start Time (hr)</t>
  </si>
  <si>
    <t>End Time (hr)</t>
  </si>
  <si>
    <t>Average Load power (w) (from -2hr to 48 hr)</t>
  </si>
  <si>
    <t>Average Load power (w) (from 0 to 48 hr)</t>
  </si>
  <si>
    <t>NASA Supply (w)</t>
  </si>
  <si>
    <t>Battery 2 (w-hr)</t>
  </si>
  <si>
    <t>Battery 1 (w-hr)</t>
  </si>
  <si>
    <t>Energy in Battery 1</t>
  </si>
  <si>
    <t>Energy in Battery 2</t>
  </si>
  <si>
    <t>Transmission Efficiency</t>
  </si>
  <si>
    <t>NASA Supply Available (watts)</t>
  </si>
  <si>
    <t>Start power transfer at t=0</t>
  </si>
  <si>
    <t>NASA Power Supply (state) 1=ON, 0=OFF</t>
  </si>
  <si>
    <t>Power into Battery 1</t>
  </si>
  <si>
    <t>NASA Load Bank (W) = Power Out of Battery 2 + Power into Battery 2 (=power transmitted that gets to battery 2 = A9*A11)</t>
  </si>
  <si>
    <t>Transmission Power Received (w) (max)</t>
  </si>
  <si>
    <t>Transmission Power Available from Battery 1 (w) - max</t>
  </si>
  <si>
    <t>Power into Battery 2         NEG = discharging , POS=charging)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</si>
</sst>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6" sqref="F6"/>
    </sheetView>
  </sheetViews>
  <sheetFormatPr defaultColWidth="11" defaultRowHeight="15.75" x14ac:dyDescent="0.25"/>
  <cols>
    <col min="1" max="2" width="10.875" style="1"/>
    <col min="4" max="4" width="15.5" style="1" customWidth="1"/>
    <col min="6" max="6" width="36.625" customWidth="1"/>
    <col min="7" max="7" width="11.75" customWidth="1"/>
  </cols>
  <sheetData>
    <row r="1" spans="1:6" s="4" customFormat="1" ht="31.5" x14ac:dyDescent="0.25">
      <c r="A1" s="5" t="s">
        <v>4</v>
      </c>
      <c r="B1" s="5" t="s">
        <v>5</v>
      </c>
      <c r="C1" s="5" t="s">
        <v>1</v>
      </c>
      <c r="D1" s="5" t="s">
        <v>0</v>
      </c>
      <c r="F1" s="4" t="s">
        <v>6</v>
      </c>
    </row>
    <row r="2" spans="1:6" x14ac:dyDescent="0.25">
      <c r="A2" s="1">
        <v>-2</v>
      </c>
      <c r="B2" s="6">
        <v>-1.5</v>
      </c>
      <c r="C2">
        <v>0</v>
      </c>
      <c r="D2" s="2" t="s">
        <v>2</v>
      </c>
      <c r="F2">
        <f>AVERAGE(C2:C102)</f>
        <v>253.26732673267327</v>
      </c>
    </row>
    <row r="3" spans="1:6" x14ac:dyDescent="0.25">
      <c r="A3" s="1">
        <v>-1.5</v>
      </c>
      <c r="B3" s="1">
        <v>-1</v>
      </c>
      <c r="C3">
        <v>0</v>
      </c>
      <c r="D3" s="2" t="s">
        <v>2</v>
      </c>
    </row>
    <row r="4" spans="1:6" x14ac:dyDescent="0.25">
      <c r="A4" s="1">
        <v>-1</v>
      </c>
      <c r="B4" s="6">
        <v>-0.5</v>
      </c>
      <c r="C4">
        <v>0</v>
      </c>
      <c r="D4" s="2" t="s">
        <v>2</v>
      </c>
      <c r="F4" t="s">
        <v>7</v>
      </c>
    </row>
    <row r="5" spans="1:6" x14ac:dyDescent="0.25">
      <c r="A5" s="1">
        <v>-0.5</v>
      </c>
      <c r="B5" s="1">
        <v>0</v>
      </c>
      <c r="C5">
        <v>0</v>
      </c>
      <c r="D5" s="2" t="s">
        <v>2</v>
      </c>
      <c r="F5">
        <f>AVERAGE(C6:C102)</f>
        <v>263.71134020618558</v>
      </c>
    </row>
    <row r="6" spans="1:6" x14ac:dyDescent="0.25">
      <c r="A6" s="1">
        <v>0</v>
      </c>
      <c r="B6" s="6">
        <v>0.5</v>
      </c>
      <c r="C6">
        <v>150</v>
      </c>
      <c r="D6" s="2" t="s">
        <v>2</v>
      </c>
    </row>
    <row r="7" spans="1:6" x14ac:dyDescent="0.25">
      <c r="A7" s="1">
        <v>0.5</v>
      </c>
      <c r="B7" s="1">
        <v>1</v>
      </c>
      <c r="C7">
        <v>150</v>
      </c>
      <c r="D7" s="2" t="s">
        <v>2</v>
      </c>
    </row>
    <row r="8" spans="1:6" x14ac:dyDescent="0.25">
      <c r="A8" s="1">
        <v>1</v>
      </c>
      <c r="B8" s="6">
        <v>1.5</v>
      </c>
      <c r="C8">
        <v>150</v>
      </c>
      <c r="D8" s="2" t="s">
        <v>2</v>
      </c>
    </row>
    <row r="9" spans="1:6" x14ac:dyDescent="0.25">
      <c r="A9" s="1">
        <v>1.5</v>
      </c>
      <c r="B9" s="1">
        <v>2</v>
      </c>
      <c r="C9">
        <v>200</v>
      </c>
      <c r="D9" s="2" t="s">
        <v>2</v>
      </c>
    </row>
    <row r="10" spans="1:6" x14ac:dyDescent="0.25">
      <c r="A10" s="1">
        <v>2</v>
      </c>
      <c r="B10" s="6">
        <v>2.5</v>
      </c>
      <c r="C10">
        <v>150</v>
      </c>
      <c r="D10" s="2" t="s">
        <v>2</v>
      </c>
    </row>
    <row r="11" spans="1:6" x14ac:dyDescent="0.25">
      <c r="A11" s="1">
        <v>2.5</v>
      </c>
      <c r="B11" s="1">
        <v>3</v>
      </c>
      <c r="C11">
        <v>150</v>
      </c>
      <c r="D11" s="2" t="s">
        <v>2</v>
      </c>
    </row>
    <row r="12" spans="1:6" x14ac:dyDescent="0.25">
      <c r="A12" s="1">
        <v>3</v>
      </c>
      <c r="B12" s="6">
        <v>3.5</v>
      </c>
      <c r="C12">
        <v>100</v>
      </c>
      <c r="D12" s="2" t="s">
        <v>2</v>
      </c>
    </row>
    <row r="13" spans="1:6" x14ac:dyDescent="0.25">
      <c r="A13" s="1">
        <v>3.5</v>
      </c>
      <c r="B13" s="1">
        <v>4</v>
      </c>
      <c r="C13">
        <v>100</v>
      </c>
      <c r="D13" s="2" t="s">
        <v>2</v>
      </c>
    </row>
    <row r="14" spans="1:6" x14ac:dyDescent="0.25">
      <c r="A14" s="1">
        <v>4</v>
      </c>
      <c r="B14" s="6">
        <v>4.5</v>
      </c>
      <c r="C14">
        <v>150</v>
      </c>
      <c r="D14" s="2" t="s">
        <v>2</v>
      </c>
    </row>
    <row r="15" spans="1:6" x14ac:dyDescent="0.25">
      <c r="A15" s="1">
        <v>4.5</v>
      </c>
      <c r="B15" s="1">
        <v>5</v>
      </c>
      <c r="C15">
        <v>200</v>
      </c>
      <c r="D15" s="2" t="s">
        <v>2</v>
      </c>
    </row>
    <row r="16" spans="1:6" x14ac:dyDescent="0.25">
      <c r="A16" s="1">
        <v>5</v>
      </c>
      <c r="B16" s="6">
        <v>5.5</v>
      </c>
      <c r="C16">
        <v>150</v>
      </c>
      <c r="D16" s="2" t="s">
        <v>2</v>
      </c>
    </row>
    <row r="17" spans="1:4" x14ac:dyDescent="0.25">
      <c r="A17" s="1">
        <v>5.5</v>
      </c>
      <c r="B17" s="1">
        <v>6</v>
      </c>
      <c r="C17">
        <v>150</v>
      </c>
      <c r="D17" s="2" t="s">
        <v>2</v>
      </c>
    </row>
    <row r="18" spans="1:4" x14ac:dyDescent="0.25">
      <c r="A18" s="1">
        <v>6</v>
      </c>
      <c r="B18" s="6">
        <v>6.5</v>
      </c>
      <c r="C18">
        <v>315</v>
      </c>
      <c r="D18" s="3" t="s">
        <v>3</v>
      </c>
    </row>
    <row r="19" spans="1:4" x14ac:dyDescent="0.25">
      <c r="A19" s="1">
        <v>6.5</v>
      </c>
      <c r="B19" s="1">
        <v>7</v>
      </c>
      <c r="C19">
        <v>315</v>
      </c>
      <c r="D19" s="3" t="s">
        <v>3</v>
      </c>
    </row>
    <row r="20" spans="1:4" x14ac:dyDescent="0.25">
      <c r="A20" s="1">
        <v>7</v>
      </c>
      <c r="B20" s="6">
        <v>7.5</v>
      </c>
      <c r="C20">
        <v>315</v>
      </c>
      <c r="D20" s="3" t="s">
        <v>3</v>
      </c>
    </row>
    <row r="21" spans="1:4" x14ac:dyDescent="0.25">
      <c r="A21" s="1">
        <v>7.5</v>
      </c>
      <c r="B21" s="1">
        <v>8</v>
      </c>
      <c r="C21">
        <v>315</v>
      </c>
      <c r="D21" s="3" t="s">
        <v>3</v>
      </c>
    </row>
    <row r="22" spans="1:4" x14ac:dyDescent="0.25">
      <c r="A22" s="1">
        <v>8</v>
      </c>
      <c r="B22" s="6">
        <v>8.5</v>
      </c>
      <c r="C22">
        <v>315</v>
      </c>
      <c r="D22" s="3" t="s">
        <v>3</v>
      </c>
    </row>
    <row r="23" spans="1:4" x14ac:dyDescent="0.25">
      <c r="A23" s="1">
        <v>8.5</v>
      </c>
      <c r="B23" s="1">
        <v>9</v>
      </c>
      <c r="C23">
        <v>265</v>
      </c>
      <c r="D23" s="3" t="s">
        <v>3</v>
      </c>
    </row>
    <row r="24" spans="1:4" x14ac:dyDescent="0.25">
      <c r="A24" s="1">
        <v>9</v>
      </c>
      <c r="B24" s="6">
        <v>9.5</v>
      </c>
      <c r="C24">
        <v>265</v>
      </c>
      <c r="D24" s="3" t="s">
        <v>3</v>
      </c>
    </row>
    <row r="25" spans="1:4" x14ac:dyDescent="0.25">
      <c r="A25" s="1">
        <v>9.5</v>
      </c>
      <c r="B25" s="1">
        <v>10</v>
      </c>
      <c r="C25">
        <v>215</v>
      </c>
      <c r="D25" s="3" t="s">
        <v>3</v>
      </c>
    </row>
    <row r="26" spans="1:4" x14ac:dyDescent="0.25">
      <c r="A26" s="1">
        <v>10</v>
      </c>
      <c r="B26" s="6">
        <v>10.5</v>
      </c>
      <c r="C26">
        <v>665</v>
      </c>
      <c r="D26" s="3" t="s">
        <v>3</v>
      </c>
    </row>
    <row r="27" spans="1:4" x14ac:dyDescent="0.25">
      <c r="A27" s="1">
        <v>10.5</v>
      </c>
      <c r="B27" s="1">
        <v>11</v>
      </c>
      <c r="C27">
        <v>215</v>
      </c>
      <c r="D27" s="3" t="s">
        <v>3</v>
      </c>
    </row>
    <row r="28" spans="1:4" x14ac:dyDescent="0.25">
      <c r="A28" s="1">
        <v>11</v>
      </c>
      <c r="B28" s="6">
        <v>11.5</v>
      </c>
      <c r="C28">
        <v>265</v>
      </c>
      <c r="D28" s="3" t="s">
        <v>3</v>
      </c>
    </row>
    <row r="29" spans="1:4" x14ac:dyDescent="0.25">
      <c r="A29" s="1">
        <v>11.5</v>
      </c>
      <c r="B29" s="1">
        <v>12</v>
      </c>
      <c r="C29">
        <v>265</v>
      </c>
      <c r="D29" s="3" t="s">
        <v>3</v>
      </c>
    </row>
    <row r="30" spans="1:4" x14ac:dyDescent="0.25">
      <c r="A30" s="1">
        <v>12</v>
      </c>
      <c r="B30" s="6">
        <v>12.5</v>
      </c>
      <c r="C30">
        <v>265</v>
      </c>
      <c r="D30" s="3" t="s">
        <v>3</v>
      </c>
    </row>
    <row r="31" spans="1:4" x14ac:dyDescent="0.25">
      <c r="A31" s="1">
        <v>12.5</v>
      </c>
      <c r="B31" s="1">
        <v>13</v>
      </c>
      <c r="C31">
        <v>315</v>
      </c>
      <c r="D31" s="3" t="s">
        <v>3</v>
      </c>
    </row>
    <row r="32" spans="1:4" x14ac:dyDescent="0.25">
      <c r="A32" s="1">
        <v>13</v>
      </c>
      <c r="B32" s="6">
        <v>13.5</v>
      </c>
      <c r="C32">
        <v>265</v>
      </c>
      <c r="D32" s="3" t="s">
        <v>3</v>
      </c>
    </row>
    <row r="33" spans="1:4" x14ac:dyDescent="0.25">
      <c r="A33" s="1">
        <v>13.5</v>
      </c>
      <c r="B33" s="1">
        <v>14</v>
      </c>
      <c r="C33">
        <v>265</v>
      </c>
      <c r="D33" s="3" t="s">
        <v>3</v>
      </c>
    </row>
    <row r="34" spans="1:4" x14ac:dyDescent="0.25">
      <c r="A34" s="1">
        <v>14</v>
      </c>
      <c r="B34" s="6">
        <v>14.5</v>
      </c>
      <c r="C34">
        <v>265</v>
      </c>
      <c r="D34" s="3" t="s">
        <v>3</v>
      </c>
    </row>
    <row r="35" spans="1:4" x14ac:dyDescent="0.25">
      <c r="A35" s="1">
        <v>14.5</v>
      </c>
      <c r="B35" s="1">
        <v>15</v>
      </c>
      <c r="C35">
        <v>215</v>
      </c>
      <c r="D35" s="3" t="s">
        <v>3</v>
      </c>
    </row>
    <row r="36" spans="1:4" x14ac:dyDescent="0.25">
      <c r="A36" s="1">
        <v>15</v>
      </c>
      <c r="B36" s="6">
        <v>15.5</v>
      </c>
      <c r="C36">
        <v>665</v>
      </c>
      <c r="D36" s="3" t="s">
        <v>3</v>
      </c>
    </row>
    <row r="37" spans="1:4" x14ac:dyDescent="0.25">
      <c r="A37" s="1">
        <v>15.5</v>
      </c>
      <c r="B37" s="1">
        <v>16</v>
      </c>
      <c r="C37">
        <v>215</v>
      </c>
      <c r="D37" s="3" t="s">
        <v>3</v>
      </c>
    </row>
    <row r="38" spans="1:4" x14ac:dyDescent="0.25">
      <c r="A38" s="1">
        <v>16</v>
      </c>
      <c r="B38" s="6">
        <v>16.5</v>
      </c>
      <c r="C38">
        <v>265</v>
      </c>
      <c r="D38" s="3" t="s">
        <v>3</v>
      </c>
    </row>
    <row r="39" spans="1:4" x14ac:dyDescent="0.25">
      <c r="A39" s="1">
        <v>16.5</v>
      </c>
      <c r="B39" s="1">
        <v>17</v>
      </c>
      <c r="C39">
        <v>265</v>
      </c>
      <c r="D39" s="3" t="s">
        <v>3</v>
      </c>
    </row>
    <row r="40" spans="1:4" x14ac:dyDescent="0.25">
      <c r="A40" s="1">
        <v>17</v>
      </c>
      <c r="B40" s="6">
        <v>17.5</v>
      </c>
      <c r="C40">
        <v>265</v>
      </c>
      <c r="D40" s="3" t="s">
        <v>3</v>
      </c>
    </row>
    <row r="41" spans="1:4" x14ac:dyDescent="0.25">
      <c r="A41" s="1">
        <v>17.5</v>
      </c>
      <c r="B41" s="1">
        <v>18</v>
      </c>
      <c r="C41">
        <v>315</v>
      </c>
      <c r="D41" s="3" t="s">
        <v>3</v>
      </c>
    </row>
    <row r="42" spans="1:4" x14ac:dyDescent="0.25">
      <c r="A42" s="1">
        <v>18</v>
      </c>
      <c r="B42" s="6">
        <v>18.5</v>
      </c>
      <c r="C42">
        <v>265</v>
      </c>
      <c r="D42" s="3" t="s">
        <v>3</v>
      </c>
    </row>
    <row r="43" spans="1:4" x14ac:dyDescent="0.25">
      <c r="A43" s="1">
        <v>18.5</v>
      </c>
      <c r="B43" s="1">
        <v>19</v>
      </c>
      <c r="C43">
        <v>265</v>
      </c>
      <c r="D43" s="3" t="s">
        <v>3</v>
      </c>
    </row>
    <row r="44" spans="1:4" x14ac:dyDescent="0.25">
      <c r="A44" s="1">
        <v>19</v>
      </c>
      <c r="B44" s="6">
        <v>19.5</v>
      </c>
      <c r="C44">
        <v>265</v>
      </c>
      <c r="D44" s="3" t="s">
        <v>3</v>
      </c>
    </row>
    <row r="45" spans="1:4" x14ac:dyDescent="0.25">
      <c r="A45" s="1">
        <v>19.5</v>
      </c>
      <c r="B45" s="1">
        <v>20</v>
      </c>
      <c r="C45">
        <v>215</v>
      </c>
      <c r="D45" s="3" t="s">
        <v>3</v>
      </c>
    </row>
    <row r="46" spans="1:4" x14ac:dyDescent="0.25">
      <c r="A46" s="1">
        <v>20</v>
      </c>
      <c r="B46" s="6">
        <v>20.5</v>
      </c>
      <c r="C46">
        <v>665</v>
      </c>
      <c r="D46" s="3" t="s">
        <v>3</v>
      </c>
    </row>
    <row r="47" spans="1:4" x14ac:dyDescent="0.25">
      <c r="A47" s="1">
        <v>20.5</v>
      </c>
      <c r="B47" s="1">
        <v>21</v>
      </c>
      <c r="C47">
        <v>215</v>
      </c>
      <c r="D47" s="3" t="s">
        <v>3</v>
      </c>
    </row>
    <row r="48" spans="1:4" x14ac:dyDescent="0.25">
      <c r="A48" s="1">
        <v>21</v>
      </c>
      <c r="B48" s="6">
        <v>21.5</v>
      </c>
      <c r="C48">
        <v>265</v>
      </c>
      <c r="D48" s="3" t="s">
        <v>3</v>
      </c>
    </row>
    <row r="49" spans="1:4" x14ac:dyDescent="0.25">
      <c r="A49" s="1">
        <v>21.5</v>
      </c>
      <c r="B49" s="1">
        <v>22</v>
      </c>
      <c r="C49">
        <v>265</v>
      </c>
      <c r="D49" s="3" t="s">
        <v>3</v>
      </c>
    </row>
    <row r="50" spans="1:4" x14ac:dyDescent="0.25">
      <c r="A50" s="1">
        <v>22</v>
      </c>
      <c r="B50" s="6">
        <v>22.5</v>
      </c>
      <c r="C50">
        <v>315</v>
      </c>
      <c r="D50" s="3" t="s">
        <v>3</v>
      </c>
    </row>
    <row r="51" spans="1:4" x14ac:dyDescent="0.25">
      <c r="A51" s="1">
        <v>22.5</v>
      </c>
      <c r="B51" s="1">
        <v>23</v>
      </c>
      <c r="C51">
        <v>315</v>
      </c>
      <c r="D51" s="3" t="s">
        <v>3</v>
      </c>
    </row>
    <row r="52" spans="1:4" x14ac:dyDescent="0.25">
      <c r="A52" s="1">
        <v>23</v>
      </c>
      <c r="B52" s="6">
        <v>23.5</v>
      </c>
      <c r="C52">
        <v>315</v>
      </c>
      <c r="D52" s="3" t="s">
        <v>3</v>
      </c>
    </row>
    <row r="53" spans="1:4" x14ac:dyDescent="0.25">
      <c r="A53" s="1">
        <v>23.5</v>
      </c>
      <c r="B53" s="1">
        <v>24</v>
      </c>
      <c r="C53">
        <v>315</v>
      </c>
      <c r="D53" s="3" t="s">
        <v>3</v>
      </c>
    </row>
    <row r="54" spans="1:4" x14ac:dyDescent="0.25">
      <c r="A54" s="1">
        <v>24</v>
      </c>
      <c r="B54" s="6">
        <v>24.5</v>
      </c>
      <c r="C54">
        <v>150</v>
      </c>
      <c r="D54" s="2" t="s">
        <v>2</v>
      </c>
    </row>
    <row r="55" spans="1:4" x14ac:dyDescent="0.25">
      <c r="A55" s="1">
        <v>24.5</v>
      </c>
      <c r="B55" s="1">
        <v>25</v>
      </c>
      <c r="C55">
        <v>150</v>
      </c>
      <c r="D55" s="2" t="s">
        <v>2</v>
      </c>
    </row>
    <row r="56" spans="1:4" x14ac:dyDescent="0.25">
      <c r="A56" s="1">
        <v>25</v>
      </c>
      <c r="B56" s="6">
        <v>25.5</v>
      </c>
      <c r="C56">
        <v>150</v>
      </c>
      <c r="D56" s="2" t="s">
        <v>2</v>
      </c>
    </row>
    <row r="57" spans="1:4" x14ac:dyDescent="0.25">
      <c r="A57" s="1">
        <v>25.5</v>
      </c>
      <c r="B57" s="1">
        <v>26</v>
      </c>
      <c r="C57">
        <v>200</v>
      </c>
      <c r="D57" s="2" t="s">
        <v>2</v>
      </c>
    </row>
    <row r="58" spans="1:4" x14ac:dyDescent="0.25">
      <c r="A58" s="1">
        <v>26</v>
      </c>
      <c r="B58" s="6">
        <v>26.5</v>
      </c>
      <c r="C58">
        <v>150</v>
      </c>
      <c r="D58" s="2" t="s">
        <v>2</v>
      </c>
    </row>
    <row r="59" spans="1:4" x14ac:dyDescent="0.25">
      <c r="A59" s="1">
        <v>26.5</v>
      </c>
      <c r="B59" s="1">
        <v>27</v>
      </c>
      <c r="C59">
        <v>150</v>
      </c>
      <c r="D59" s="2" t="s">
        <v>2</v>
      </c>
    </row>
    <row r="60" spans="1:4" x14ac:dyDescent="0.25">
      <c r="A60" s="1">
        <v>27</v>
      </c>
      <c r="B60" s="6">
        <v>27.5</v>
      </c>
      <c r="C60">
        <v>100</v>
      </c>
      <c r="D60" s="2" t="s">
        <v>2</v>
      </c>
    </row>
    <row r="61" spans="1:4" x14ac:dyDescent="0.25">
      <c r="A61" s="1">
        <v>27.5</v>
      </c>
      <c r="B61" s="1">
        <v>28</v>
      </c>
      <c r="C61">
        <v>100</v>
      </c>
      <c r="D61" s="2" t="s">
        <v>2</v>
      </c>
    </row>
    <row r="62" spans="1:4" x14ac:dyDescent="0.25">
      <c r="A62" s="1">
        <v>28</v>
      </c>
      <c r="B62" s="6">
        <v>28.5</v>
      </c>
      <c r="C62">
        <v>150</v>
      </c>
      <c r="D62" s="2" t="s">
        <v>2</v>
      </c>
    </row>
    <row r="63" spans="1:4" x14ac:dyDescent="0.25">
      <c r="A63" s="1">
        <v>28.5</v>
      </c>
      <c r="B63" s="1">
        <v>29</v>
      </c>
      <c r="C63">
        <v>200</v>
      </c>
      <c r="D63" s="2" t="s">
        <v>2</v>
      </c>
    </row>
    <row r="64" spans="1:4" x14ac:dyDescent="0.25">
      <c r="A64" s="1">
        <v>29</v>
      </c>
      <c r="B64" s="6">
        <v>29.5</v>
      </c>
      <c r="C64">
        <v>150</v>
      </c>
      <c r="D64" s="2" t="s">
        <v>2</v>
      </c>
    </row>
    <row r="65" spans="1:4" x14ac:dyDescent="0.25">
      <c r="A65" s="1">
        <v>29.5</v>
      </c>
      <c r="B65" s="1">
        <v>30</v>
      </c>
      <c r="C65">
        <v>150</v>
      </c>
      <c r="D65" s="2" t="s">
        <v>2</v>
      </c>
    </row>
    <row r="66" spans="1:4" x14ac:dyDescent="0.25">
      <c r="A66" s="1">
        <v>30</v>
      </c>
      <c r="B66" s="6">
        <v>30.5</v>
      </c>
      <c r="C66">
        <v>315</v>
      </c>
      <c r="D66" s="3" t="s">
        <v>3</v>
      </c>
    </row>
    <row r="67" spans="1:4" x14ac:dyDescent="0.25">
      <c r="A67" s="1">
        <v>30.5</v>
      </c>
      <c r="B67" s="1">
        <v>31</v>
      </c>
      <c r="C67">
        <v>315</v>
      </c>
      <c r="D67" s="3" t="s">
        <v>3</v>
      </c>
    </row>
    <row r="68" spans="1:4" x14ac:dyDescent="0.25">
      <c r="A68" s="1">
        <v>31</v>
      </c>
      <c r="B68" s="6">
        <v>31.5</v>
      </c>
      <c r="C68">
        <v>315</v>
      </c>
      <c r="D68" s="3" t="s">
        <v>3</v>
      </c>
    </row>
    <row r="69" spans="1:4" x14ac:dyDescent="0.25">
      <c r="A69" s="1">
        <v>31.5</v>
      </c>
      <c r="B69" s="1">
        <v>32</v>
      </c>
      <c r="C69">
        <v>315</v>
      </c>
      <c r="D69" s="3" t="s">
        <v>3</v>
      </c>
    </row>
    <row r="70" spans="1:4" x14ac:dyDescent="0.25">
      <c r="A70" s="1">
        <v>32</v>
      </c>
      <c r="B70" s="6">
        <v>32.5</v>
      </c>
      <c r="C70">
        <v>315</v>
      </c>
      <c r="D70" s="3" t="s">
        <v>3</v>
      </c>
    </row>
    <row r="71" spans="1:4" x14ac:dyDescent="0.25">
      <c r="A71" s="1">
        <v>32.5</v>
      </c>
      <c r="B71" s="1">
        <v>33</v>
      </c>
      <c r="C71">
        <v>265</v>
      </c>
      <c r="D71" s="3" t="s">
        <v>3</v>
      </c>
    </row>
    <row r="72" spans="1:4" x14ac:dyDescent="0.25">
      <c r="A72" s="1">
        <v>33</v>
      </c>
      <c r="B72" s="6">
        <v>33.5</v>
      </c>
      <c r="C72">
        <v>265</v>
      </c>
      <c r="D72" s="3" t="s">
        <v>3</v>
      </c>
    </row>
    <row r="73" spans="1:4" x14ac:dyDescent="0.25">
      <c r="A73" s="1">
        <v>33.5</v>
      </c>
      <c r="B73" s="1">
        <v>34</v>
      </c>
      <c r="C73">
        <v>215</v>
      </c>
      <c r="D73" s="3" t="s">
        <v>3</v>
      </c>
    </row>
    <row r="74" spans="1:4" x14ac:dyDescent="0.25">
      <c r="A74" s="1">
        <v>34</v>
      </c>
      <c r="B74" s="6">
        <v>34.5</v>
      </c>
      <c r="C74">
        <v>665</v>
      </c>
      <c r="D74" s="3" t="s">
        <v>3</v>
      </c>
    </row>
    <row r="75" spans="1:4" x14ac:dyDescent="0.25">
      <c r="A75" s="1">
        <v>34.5</v>
      </c>
      <c r="B75" s="1">
        <v>35</v>
      </c>
      <c r="C75">
        <v>215</v>
      </c>
      <c r="D75" s="3" t="s">
        <v>3</v>
      </c>
    </row>
    <row r="76" spans="1:4" x14ac:dyDescent="0.25">
      <c r="A76" s="1">
        <v>35</v>
      </c>
      <c r="B76" s="6">
        <v>35.5</v>
      </c>
      <c r="C76">
        <v>265</v>
      </c>
      <c r="D76" s="3" t="s">
        <v>3</v>
      </c>
    </row>
    <row r="77" spans="1:4" x14ac:dyDescent="0.25">
      <c r="A77" s="1">
        <v>35.5</v>
      </c>
      <c r="B77" s="1">
        <v>36</v>
      </c>
      <c r="C77">
        <v>265</v>
      </c>
      <c r="D77" s="3" t="s">
        <v>3</v>
      </c>
    </row>
    <row r="78" spans="1:4" x14ac:dyDescent="0.25">
      <c r="A78" s="1">
        <v>36</v>
      </c>
      <c r="B78" s="6">
        <v>36.5</v>
      </c>
      <c r="C78">
        <v>265</v>
      </c>
      <c r="D78" s="3" t="s">
        <v>3</v>
      </c>
    </row>
    <row r="79" spans="1:4" x14ac:dyDescent="0.25">
      <c r="A79" s="1">
        <v>36.5</v>
      </c>
      <c r="B79" s="1">
        <v>37</v>
      </c>
      <c r="C79">
        <v>315</v>
      </c>
      <c r="D79" s="3" t="s">
        <v>3</v>
      </c>
    </row>
    <row r="80" spans="1:4" x14ac:dyDescent="0.25">
      <c r="A80" s="1">
        <v>37</v>
      </c>
      <c r="B80" s="6">
        <v>37.5</v>
      </c>
      <c r="C80">
        <v>265</v>
      </c>
      <c r="D80" s="3" t="s">
        <v>3</v>
      </c>
    </row>
    <row r="81" spans="1:4" x14ac:dyDescent="0.25">
      <c r="A81" s="1">
        <v>37.5</v>
      </c>
      <c r="B81" s="1">
        <v>38</v>
      </c>
      <c r="C81">
        <v>265</v>
      </c>
      <c r="D81" s="3" t="s">
        <v>3</v>
      </c>
    </row>
    <row r="82" spans="1:4" x14ac:dyDescent="0.25">
      <c r="A82" s="1">
        <v>38</v>
      </c>
      <c r="B82" s="6">
        <v>38.5</v>
      </c>
      <c r="C82">
        <v>265</v>
      </c>
      <c r="D82" s="3" t="s">
        <v>3</v>
      </c>
    </row>
    <row r="83" spans="1:4" x14ac:dyDescent="0.25">
      <c r="A83" s="1">
        <v>38.5</v>
      </c>
      <c r="B83" s="1">
        <v>39</v>
      </c>
      <c r="C83">
        <v>215</v>
      </c>
      <c r="D83" s="3" t="s">
        <v>3</v>
      </c>
    </row>
    <row r="84" spans="1:4" x14ac:dyDescent="0.25">
      <c r="A84" s="1">
        <v>39</v>
      </c>
      <c r="B84" s="6">
        <v>39.5</v>
      </c>
      <c r="C84">
        <v>665</v>
      </c>
      <c r="D84" s="3" t="s">
        <v>3</v>
      </c>
    </row>
    <row r="85" spans="1:4" x14ac:dyDescent="0.25">
      <c r="A85" s="1">
        <v>39.5</v>
      </c>
      <c r="B85" s="1">
        <v>40</v>
      </c>
      <c r="C85">
        <v>215</v>
      </c>
      <c r="D85" s="3" t="s">
        <v>3</v>
      </c>
    </row>
    <row r="86" spans="1:4" x14ac:dyDescent="0.25">
      <c r="A86" s="1">
        <v>40</v>
      </c>
      <c r="B86" s="6">
        <v>40.5</v>
      </c>
      <c r="C86">
        <v>265</v>
      </c>
      <c r="D86" s="3" t="s">
        <v>3</v>
      </c>
    </row>
    <row r="87" spans="1:4" x14ac:dyDescent="0.25">
      <c r="A87" s="1">
        <v>40.5</v>
      </c>
      <c r="B87" s="1">
        <v>41</v>
      </c>
      <c r="C87">
        <v>265</v>
      </c>
      <c r="D87" s="3" t="s">
        <v>3</v>
      </c>
    </row>
    <row r="88" spans="1:4" x14ac:dyDescent="0.25">
      <c r="A88" s="1">
        <v>41</v>
      </c>
      <c r="B88" s="6">
        <v>41.5</v>
      </c>
      <c r="C88">
        <v>265</v>
      </c>
      <c r="D88" s="3" t="s">
        <v>3</v>
      </c>
    </row>
    <row r="89" spans="1:4" x14ac:dyDescent="0.25">
      <c r="A89" s="1">
        <v>41.5</v>
      </c>
      <c r="B89" s="1">
        <v>42</v>
      </c>
      <c r="C89">
        <v>315</v>
      </c>
      <c r="D89" s="3" t="s">
        <v>3</v>
      </c>
    </row>
    <row r="90" spans="1:4" x14ac:dyDescent="0.25">
      <c r="A90" s="1">
        <v>42</v>
      </c>
      <c r="B90" s="6">
        <v>42.5</v>
      </c>
      <c r="C90">
        <v>265</v>
      </c>
      <c r="D90" s="3" t="s">
        <v>3</v>
      </c>
    </row>
    <row r="91" spans="1:4" x14ac:dyDescent="0.25">
      <c r="A91" s="1">
        <v>42.5</v>
      </c>
      <c r="B91" s="1">
        <v>43</v>
      </c>
      <c r="C91">
        <v>265</v>
      </c>
      <c r="D91" s="3" t="s">
        <v>3</v>
      </c>
    </row>
    <row r="92" spans="1:4" x14ac:dyDescent="0.25">
      <c r="A92" s="1">
        <v>43</v>
      </c>
      <c r="B92" s="6">
        <v>43.5</v>
      </c>
      <c r="C92">
        <v>265</v>
      </c>
      <c r="D92" s="3" t="s">
        <v>3</v>
      </c>
    </row>
    <row r="93" spans="1:4" x14ac:dyDescent="0.25">
      <c r="A93" s="1">
        <v>43.5</v>
      </c>
      <c r="B93" s="1">
        <v>44</v>
      </c>
      <c r="C93">
        <v>215</v>
      </c>
      <c r="D93" s="3" t="s">
        <v>3</v>
      </c>
    </row>
    <row r="94" spans="1:4" x14ac:dyDescent="0.25">
      <c r="A94" s="1">
        <v>44</v>
      </c>
      <c r="B94" s="6">
        <v>44.5</v>
      </c>
      <c r="C94">
        <v>665</v>
      </c>
      <c r="D94" s="3" t="s">
        <v>3</v>
      </c>
    </row>
    <row r="95" spans="1:4" x14ac:dyDescent="0.25">
      <c r="A95" s="1">
        <v>44.5</v>
      </c>
      <c r="B95" s="1">
        <v>45</v>
      </c>
      <c r="C95">
        <v>215</v>
      </c>
      <c r="D95" s="3" t="s">
        <v>3</v>
      </c>
    </row>
    <row r="96" spans="1:4" x14ac:dyDescent="0.25">
      <c r="A96" s="1">
        <v>45</v>
      </c>
      <c r="B96" s="6">
        <v>45.5</v>
      </c>
      <c r="C96">
        <v>265</v>
      </c>
      <c r="D96" s="3" t="s">
        <v>3</v>
      </c>
    </row>
    <row r="97" spans="1:4" x14ac:dyDescent="0.25">
      <c r="A97" s="1">
        <v>45.5</v>
      </c>
      <c r="B97" s="1">
        <v>46</v>
      </c>
      <c r="C97">
        <v>265</v>
      </c>
      <c r="D97" s="3" t="s">
        <v>3</v>
      </c>
    </row>
    <row r="98" spans="1:4" x14ac:dyDescent="0.25">
      <c r="A98" s="1">
        <v>46</v>
      </c>
      <c r="B98" s="6">
        <v>46.5</v>
      </c>
      <c r="C98">
        <v>315</v>
      </c>
      <c r="D98" s="3" t="s">
        <v>3</v>
      </c>
    </row>
    <row r="99" spans="1:4" x14ac:dyDescent="0.25">
      <c r="A99" s="1">
        <v>46.5</v>
      </c>
      <c r="B99" s="1">
        <v>47</v>
      </c>
      <c r="C99">
        <v>315</v>
      </c>
      <c r="D99" s="3" t="s">
        <v>3</v>
      </c>
    </row>
    <row r="100" spans="1:4" x14ac:dyDescent="0.25">
      <c r="A100" s="1">
        <v>47</v>
      </c>
      <c r="B100" s="6">
        <v>47.5</v>
      </c>
      <c r="C100">
        <v>315</v>
      </c>
      <c r="D100" s="3" t="s">
        <v>3</v>
      </c>
    </row>
    <row r="101" spans="1:4" x14ac:dyDescent="0.25">
      <c r="A101" s="1">
        <v>47.5</v>
      </c>
      <c r="B101" s="1">
        <v>48</v>
      </c>
      <c r="C101">
        <v>315</v>
      </c>
      <c r="D101" s="3" t="s">
        <v>3</v>
      </c>
    </row>
    <row r="102" spans="1:4" x14ac:dyDescent="0.25">
      <c r="A102" s="1">
        <v>48</v>
      </c>
      <c r="C102">
        <v>0</v>
      </c>
      <c r="D10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J2" sqref="J2"/>
    </sheetView>
  </sheetViews>
  <sheetFormatPr defaultColWidth="11" defaultRowHeight="15.75" x14ac:dyDescent="0.25"/>
  <cols>
    <col min="1" max="1" width="21" customWidth="1"/>
    <col min="3" max="4" width="11" style="1"/>
    <col min="6" max="6" width="15.5" style="1" customWidth="1"/>
    <col min="7" max="9" width="22.5" customWidth="1"/>
    <col min="10" max="10" width="21.5" customWidth="1"/>
    <col min="11" max="11" width="23.625" customWidth="1"/>
    <col min="12" max="12" width="17.375" customWidth="1"/>
    <col min="13" max="13" width="36.625" customWidth="1"/>
    <col min="14" max="14" width="11.75" customWidth="1"/>
  </cols>
  <sheetData>
    <row r="1" spans="1:13" s="4" customFormat="1" ht="173.25" x14ac:dyDescent="0.25">
      <c r="C1" s="5" t="s">
        <v>4</v>
      </c>
      <c r="D1" s="5" t="s">
        <v>5</v>
      </c>
      <c r="E1" s="5" t="s">
        <v>18</v>
      </c>
      <c r="F1" s="5" t="s">
        <v>16</v>
      </c>
      <c r="G1" s="7" t="s">
        <v>14</v>
      </c>
      <c r="H1" s="7" t="s">
        <v>17</v>
      </c>
      <c r="I1" s="7" t="s">
        <v>11</v>
      </c>
      <c r="J1" s="5" t="s">
        <v>21</v>
      </c>
      <c r="K1" s="4" t="s">
        <v>12</v>
      </c>
      <c r="M1" s="4" t="s">
        <v>6</v>
      </c>
    </row>
    <row r="2" spans="1:13" x14ac:dyDescent="0.25">
      <c r="A2" t="s">
        <v>8</v>
      </c>
      <c r="C2" s="1">
        <v>-2</v>
      </c>
      <c r="D2" s="6">
        <v>-1.5</v>
      </c>
      <c r="E2">
        <v>0</v>
      </c>
      <c r="F2" s="2">
        <v>1</v>
      </c>
      <c r="G2">
        <f>IF(F2=1,$A$3,0)</f>
        <v>1000</v>
      </c>
      <c r="M2">
        <f>AVERAGE(E2:E102)</f>
        <v>253.26732673267327</v>
      </c>
    </row>
    <row r="3" spans="1:13" x14ac:dyDescent="0.25">
      <c r="A3">
        <v>1000</v>
      </c>
      <c r="C3" s="1">
        <v>-1.5</v>
      </c>
      <c r="D3" s="1">
        <v>-1</v>
      </c>
      <c r="E3">
        <v>0</v>
      </c>
      <c r="F3" s="2">
        <v>1</v>
      </c>
      <c r="G3">
        <f t="shared" ref="G3:G66" si="0">IF(F3=1,$A$3,0)</f>
        <v>1000</v>
      </c>
    </row>
    <row r="4" spans="1:13" x14ac:dyDescent="0.25">
      <c r="A4" t="s">
        <v>10</v>
      </c>
      <c r="C4" s="1">
        <v>-1</v>
      </c>
      <c r="D4" s="6">
        <v>-0.5</v>
      </c>
      <c r="E4">
        <v>0</v>
      </c>
      <c r="F4" s="2">
        <v>1</v>
      </c>
      <c r="G4">
        <f t="shared" si="0"/>
        <v>1000</v>
      </c>
      <c r="I4" t="s">
        <v>15</v>
      </c>
      <c r="K4" t="s">
        <v>15</v>
      </c>
      <c r="M4" t="s">
        <v>7</v>
      </c>
    </row>
    <row r="5" spans="1:13" x14ac:dyDescent="0.25">
      <c r="A5">
        <v>7000</v>
      </c>
      <c r="C5" s="1">
        <v>-0.5</v>
      </c>
      <c r="D5" s="1">
        <v>0</v>
      </c>
      <c r="E5">
        <v>0</v>
      </c>
      <c r="F5" s="2">
        <v>1</v>
      </c>
      <c r="G5">
        <f t="shared" si="0"/>
        <v>1000</v>
      </c>
      <c r="I5">
        <f>$A$5</f>
        <v>7000</v>
      </c>
      <c r="K5">
        <f>$A$7</f>
        <v>1200</v>
      </c>
      <c r="M5">
        <f>AVERAGE(E6:E102)</f>
        <v>263.71134020618558</v>
      </c>
    </row>
    <row r="6" spans="1:13" x14ac:dyDescent="0.25">
      <c r="A6" t="s">
        <v>9</v>
      </c>
      <c r="C6" s="1">
        <v>0</v>
      </c>
      <c r="D6" s="6">
        <v>0.5</v>
      </c>
      <c r="E6">
        <v>150</v>
      </c>
      <c r="F6" s="2">
        <v>1</v>
      </c>
      <c r="G6">
        <f t="shared" si="0"/>
        <v>1000</v>
      </c>
      <c r="H6">
        <f>IF($A$3*F6*(D6-C6)+I5-$A$9*(D6-C6)-$A$5&gt;0,0,($A$3*F6*(D6-C6)-$A$9*(D6-C6))/(D6-C6))</f>
        <v>0</v>
      </c>
      <c r="I6">
        <f>IF($A$3*F6*(D6-C6)+I5-$A$9*(D6-C6)&gt;$A$5,$A$5,$A$3*F6*(D6-C6)+I5-$A$9*(D6-C6))</f>
        <v>7000</v>
      </c>
      <c r="J6">
        <f>IF($A$9*$A$11*(D6-C6)+K5-E6*(D6-C6)-$A$7&gt;0,0,(($A$9*$A$11*(D6-C6)-E6*(D6-C6)))/(D6-C6))</f>
        <v>0</v>
      </c>
      <c r="K6">
        <f>IF($A$9*$A$11*(D6-C6)+K5-E6*(D6-C6)&gt;$A$7,$A$7,$A$9*$A$11*(D6-C6)+K5-E6*(D6-C6))</f>
        <v>1200</v>
      </c>
    </row>
    <row r="7" spans="1:13" x14ac:dyDescent="0.25">
      <c r="A7">
        <v>1200</v>
      </c>
      <c r="C7" s="1">
        <v>0.5</v>
      </c>
      <c r="D7" s="1">
        <v>1</v>
      </c>
      <c r="E7">
        <v>150</v>
      </c>
      <c r="F7" s="2">
        <v>1</v>
      </c>
      <c r="G7">
        <f t="shared" si="0"/>
        <v>1000</v>
      </c>
      <c r="H7">
        <f t="shared" ref="H7:H70" si="1">IF($A$3*F7*(D7-C7)+I6-$A$9*(D7-C7)-$A$5&gt;0,0,($A$3*F7*(D7-C7)-$A$9*(D7-C7))/(D7-C7))</f>
        <v>0</v>
      </c>
      <c r="I7">
        <f t="shared" ref="I7:I70" si="2">IF($A$3*F7*(D7-C7)+I6-$A$9*(D7-C7)&gt;$A$5,$A$5,$A$3*F7*(D7-C7)+I6-$A$9*(D7-C7))</f>
        <v>7000</v>
      </c>
      <c r="J7">
        <f t="shared" ref="J7:J70" si="3">IF($A$9*$A$11*(D7-C7)+K6-E7*(D7-C7)-$A$7&gt;0,0,(($A$9*$A$11*(D7-C7)-E7*(D7-C7)))/(D7-C7))</f>
        <v>0</v>
      </c>
      <c r="K7">
        <f t="shared" ref="K7:K70" si="4">IF($A$9*$A$11*(D7-C7)+K6-E7*(D7-C7)&gt;$A$7,$A$7,$A$9*$A$11*(D7-C7)+K6-E7*(D7-C7))</f>
        <v>1200</v>
      </c>
    </row>
    <row r="8" spans="1:13" x14ac:dyDescent="0.25">
      <c r="A8" t="s">
        <v>20</v>
      </c>
      <c r="C8" s="1">
        <v>1</v>
      </c>
      <c r="D8" s="6">
        <v>1.5</v>
      </c>
      <c r="E8">
        <v>150</v>
      </c>
      <c r="F8" s="2">
        <v>1</v>
      </c>
      <c r="G8">
        <f t="shared" si="0"/>
        <v>1000</v>
      </c>
      <c r="H8">
        <f t="shared" si="1"/>
        <v>0</v>
      </c>
      <c r="I8">
        <f t="shared" si="2"/>
        <v>7000</v>
      </c>
      <c r="J8">
        <f t="shared" si="3"/>
        <v>0</v>
      </c>
      <c r="K8">
        <f t="shared" si="4"/>
        <v>1200</v>
      </c>
    </row>
    <row r="9" spans="1:13" x14ac:dyDescent="0.25">
      <c r="A9">
        <v>300</v>
      </c>
      <c r="C9" s="1">
        <v>1.5</v>
      </c>
      <c r="D9" s="1">
        <v>2</v>
      </c>
      <c r="E9">
        <v>200</v>
      </c>
      <c r="F9" s="2">
        <v>1</v>
      </c>
      <c r="G9">
        <f t="shared" si="0"/>
        <v>1000</v>
      </c>
      <c r="H9">
        <f t="shared" si="1"/>
        <v>0</v>
      </c>
      <c r="I9">
        <f t="shared" si="2"/>
        <v>7000</v>
      </c>
      <c r="J9">
        <f t="shared" si="3"/>
        <v>0</v>
      </c>
      <c r="K9">
        <f t="shared" si="4"/>
        <v>1200</v>
      </c>
    </row>
    <row r="10" spans="1:13" x14ac:dyDescent="0.25">
      <c r="A10" t="s">
        <v>13</v>
      </c>
      <c r="C10" s="1">
        <v>2</v>
      </c>
      <c r="D10" s="6">
        <v>2.5</v>
      </c>
      <c r="E10">
        <v>150</v>
      </c>
      <c r="F10" s="2">
        <v>1</v>
      </c>
      <c r="G10">
        <f t="shared" si="0"/>
        <v>1000</v>
      </c>
      <c r="H10">
        <f t="shared" si="1"/>
        <v>0</v>
      </c>
      <c r="I10">
        <f t="shared" si="2"/>
        <v>7000</v>
      </c>
      <c r="J10">
        <f t="shared" si="3"/>
        <v>0</v>
      </c>
      <c r="K10">
        <f t="shared" si="4"/>
        <v>1200</v>
      </c>
    </row>
    <row r="11" spans="1:13" x14ac:dyDescent="0.25">
      <c r="A11">
        <v>0.85</v>
      </c>
      <c r="C11" s="1">
        <v>2.5</v>
      </c>
      <c r="D11" s="1">
        <v>3</v>
      </c>
      <c r="E11">
        <v>150</v>
      </c>
      <c r="F11" s="2">
        <v>1</v>
      </c>
      <c r="G11">
        <f t="shared" si="0"/>
        <v>1000</v>
      </c>
      <c r="H11">
        <f t="shared" si="1"/>
        <v>0</v>
      </c>
      <c r="I11">
        <f t="shared" si="2"/>
        <v>7000</v>
      </c>
      <c r="J11">
        <f t="shared" si="3"/>
        <v>0</v>
      </c>
      <c r="K11">
        <f t="shared" si="4"/>
        <v>1200</v>
      </c>
    </row>
    <row r="12" spans="1:13" x14ac:dyDescent="0.25">
      <c r="A12" t="s">
        <v>19</v>
      </c>
      <c r="C12" s="1">
        <v>3</v>
      </c>
      <c r="D12" s="6">
        <v>3.5</v>
      </c>
      <c r="E12">
        <v>100</v>
      </c>
      <c r="F12" s="2">
        <v>1</v>
      </c>
      <c r="G12">
        <f t="shared" si="0"/>
        <v>1000</v>
      </c>
      <c r="H12">
        <f t="shared" si="1"/>
        <v>0</v>
      </c>
      <c r="I12">
        <f t="shared" si="2"/>
        <v>7000</v>
      </c>
      <c r="J12">
        <f t="shared" si="3"/>
        <v>0</v>
      </c>
      <c r="K12">
        <f t="shared" si="4"/>
        <v>1200</v>
      </c>
    </row>
    <row r="13" spans="1:13" x14ac:dyDescent="0.25">
      <c r="A13">
        <f>A9*A11</f>
        <v>255</v>
      </c>
      <c r="C13" s="1">
        <v>3.5</v>
      </c>
      <c r="D13" s="1">
        <v>4</v>
      </c>
      <c r="E13">
        <v>100</v>
      </c>
      <c r="F13" s="2">
        <v>1</v>
      </c>
      <c r="G13">
        <f t="shared" si="0"/>
        <v>1000</v>
      </c>
      <c r="H13">
        <f t="shared" si="1"/>
        <v>0</v>
      </c>
      <c r="I13">
        <f t="shared" si="2"/>
        <v>7000</v>
      </c>
      <c r="J13">
        <f t="shared" si="3"/>
        <v>0</v>
      </c>
      <c r="K13">
        <f t="shared" si="4"/>
        <v>1200</v>
      </c>
    </row>
    <row r="14" spans="1:13" x14ac:dyDescent="0.25">
      <c r="C14" s="1">
        <v>4</v>
      </c>
      <c r="D14" s="6">
        <v>4.5</v>
      </c>
      <c r="E14">
        <v>150</v>
      </c>
      <c r="F14" s="2">
        <v>1</v>
      </c>
      <c r="G14">
        <f t="shared" si="0"/>
        <v>1000</v>
      </c>
      <c r="H14">
        <f t="shared" si="1"/>
        <v>0</v>
      </c>
      <c r="I14">
        <f t="shared" si="2"/>
        <v>7000</v>
      </c>
      <c r="J14">
        <f t="shared" si="3"/>
        <v>0</v>
      </c>
      <c r="K14">
        <f t="shared" si="4"/>
        <v>1200</v>
      </c>
    </row>
    <row r="15" spans="1:13" x14ac:dyDescent="0.25">
      <c r="C15" s="1">
        <v>4.5</v>
      </c>
      <c r="D15" s="1">
        <v>5</v>
      </c>
      <c r="E15">
        <v>200</v>
      </c>
      <c r="F15" s="2">
        <v>1</v>
      </c>
      <c r="G15">
        <f t="shared" si="0"/>
        <v>1000</v>
      </c>
      <c r="H15">
        <f t="shared" si="1"/>
        <v>0</v>
      </c>
      <c r="I15">
        <f t="shared" si="2"/>
        <v>7000</v>
      </c>
      <c r="J15">
        <f t="shared" si="3"/>
        <v>0</v>
      </c>
      <c r="K15">
        <f t="shared" si="4"/>
        <v>1200</v>
      </c>
    </row>
    <row r="16" spans="1:13" x14ac:dyDescent="0.25">
      <c r="C16" s="1">
        <v>5</v>
      </c>
      <c r="D16" s="6">
        <v>5.5</v>
      </c>
      <c r="E16">
        <v>150</v>
      </c>
      <c r="F16" s="2">
        <v>1</v>
      </c>
      <c r="G16">
        <f t="shared" si="0"/>
        <v>1000</v>
      </c>
      <c r="H16">
        <f t="shared" si="1"/>
        <v>0</v>
      </c>
      <c r="I16">
        <f t="shared" si="2"/>
        <v>7000</v>
      </c>
      <c r="J16">
        <f t="shared" si="3"/>
        <v>0</v>
      </c>
      <c r="K16">
        <f t="shared" si="4"/>
        <v>1200</v>
      </c>
    </row>
    <row r="17" spans="3:11" x14ac:dyDescent="0.25">
      <c r="C17" s="1">
        <v>5.5</v>
      </c>
      <c r="D17" s="1">
        <v>6</v>
      </c>
      <c r="E17">
        <v>150</v>
      </c>
      <c r="F17" s="2">
        <v>1</v>
      </c>
      <c r="G17">
        <f t="shared" si="0"/>
        <v>1000</v>
      </c>
      <c r="H17">
        <f t="shared" si="1"/>
        <v>0</v>
      </c>
      <c r="I17">
        <f t="shared" si="2"/>
        <v>7000</v>
      </c>
      <c r="J17">
        <f t="shared" si="3"/>
        <v>0</v>
      </c>
      <c r="K17">
        <f t="shared" si="4"/>
        <v>1200</v>
      </c>
    </row>
    <row r="18" spans="3:11" x14ac:dyDescent="0.25">
      <c r="C18" s="1">
        <v>6</v>
      </c>
      <c r="D18" s="6">
        <v>6.5</v>
      </c>
      <c r="E18">
        <v>315</v>
      </c>
      <c r="F18" s="3">
        <v>0</v>
      </c>
      <c r="G18">
        <f t="shared" si="0"/>
        <v>0</v>
      </c>
      <c r="H18">
        <f t="shared" si="1"/>
        <v>-300</v>
      </c>
      <c r="I18">
        <f t="shared" si="2"/>
        <v>6850</v>
      </c>
      <c r="J18">
        <f t="shared" si="3"/>
        <v>-60</v>
      </c>
      <c r="K18">
        <f t="shared" si="4"/>
        <v>1170</v>
      </c>
    </row>
    <row r="19" spans="3:11" x14ac:dyDescent="0.25">
      <c r="C19" s="1">
        <v>6.5</v>
      </c>
      <c r="D19" s="1">
        <v>7</v>
      </c>
      <c r="E19">
        <v>315</v>
      </c>
      <c r="F19" s="3">
        <v>0</v>
      </c>
      <c r="G19">
        <f t="shared" si="0"/>
        <v>0</v>
      </c>
      <c r="H19">
        <f t="shared" si="1"/>
        <v>-300</v>
      </c>
      <c r="I19">
        <f t="shared" si="2"/>
        <v>6700</v>
      </c>
      <c r="J19">
        <f t="shared" si="3"/>
        <v>-60</v>
      </c>
      <c r="K19">
        <f t="shared" si="4"/>
        <v>1140</v>
      </c>
    </row>
    <row r="20" spans="3:11" x14ac:dyDescent="0.25">
      <c r="C20" s="1">
        <v>7</v>
      </c>
      <c r="D20" s="6">
        <v>7.5</v>
      </c>
      <c r="E20">
        <v>315</v>
      </c>
      <c r="F20" s="3">
        <v>0</v>
      </c>
      <c r="G20">
        <f t="shared" si="0"/>
        <v>0</v>
      </c>
      <c r="H20">
        <f t="shared" si="1"/>
        <v>-300</v>
      </c>
      <c r="I20">
        <f t="shared" si="2"/>
        <v>6550</v>
      </c>
      <c r="J20">
        <f t="shared" si="3"/>
        <v>-60</v>
      </c>
      <c r="K20">
        <f t="shared" si="4"/>
        <v>1110</v>
      </c>
    </row>
    <row r="21" spans="3:11" x14ac:dyDescent="0.25">
      <c r="C21" s="1">
        <v>7.5</v>
      </c>
      <c r="D21" s="1">
        <v>8</v>
      </c>
      <c r="E21">
        <v>315</v>
      </c>
      <c r="F21" s="3">
        <v>0</v>
      </c>
      <c r="G21">
        <f t="shared" si="0"/>
        <v>0</v>
      </c>
      <c r="H21">
        <f t="shared" si="1"/>
        <v>-300</v>
      </c>
      <c r="I21">
        <f t="shared" si="2"/>
        <v>6400</v>
      </c>
      <c r="J21">
        <f t="shared" si="3"/>
        <v>-60</v>
      </c>
      <c r="K21">
        <f t="shared" si="4"/>
        <v>1080</v>
      </c>
    </row>
    <row r="22" spans="3:11" x14ac:dyDescent="0.25">
      <c r="C22" s="1">
        <v>8</v>
      </c>
      <c r="D22" s="6">
        <v>8.5</v>
      </c>
      <c r="E22">
        <v>315</v>
      </c>
      <c r="F22" s="3">
        <v>0</v>
      </c>
      <c r="G22">
        <f t="shared" si="0"/>
        <v>0</v>
      </c>
      <c r="H22">
        <f t="shared" si="1"/>
        <v>-300</v>
      </c>
      <c r="I22">
        <f t="shared" si="2"/>
        <v>6250</v>
      </c>
      <c r="J22">
        <f t="shared" si="3"/>
        <v>-60</v>
      </c>
      <c r="K22">
        <f t="shared" si="4"/>
        <v>1050</v>
      </c>
    </row>
    <row r="23" spans="3:11" x14ac:dyDescent="0.25">
      <c r="C23" s="1">
        <v>8.5</v>
      </c>
      <c r="D23" s="1">
        <v>9</v>
      </c>
      <c r="E23">
        <v>265</v>
      </c>
      <c r="F23" s="3">
        <v>0</v>
      </c>
      <c r="G23">
        <f t="shared" si="0"/>
        <v>0</v>
      </c>
      <c r="H23">
        <f t="shared" si="1"/>
        <v>-300</v>
      </c>
      <c r="I23">
        <f t="shared" si="2"/>
        <v>6100</v>
      </c>
      <c r="J23">
        <f t="shared" si="3"/>
        <v>-10</v>
      </c>
      <c r="K23">
        <f t="shared" si="4"/>
        <v>1045</v>
      </c>
    </row>
    <row r="24" spans="3:11" x14ac:dyDescent="0.25">
      <c r="C24" s="1">
        <v>9</v>
      </c>
      <c r="D24" s="6">
        <v>9.5</v>
      </c>
      <c r="E24">
        <v>265</v>
      </c>
      <c r="F24" s="3">
        <v>0</v>
      </c>
      <c r="G24">
        <f t="shared" si="0"/>
        <v>0</v>
      </c>
      <c r="H24">
        <f t="shared" si="1"/>
        <v>-300</v>
      </c>
      <c r="I24">
        <f t="shared" si="2"/>
        <v>5950</v>
      </c>
      <c r="J24">
        <f t="shared" si="3"/>
        <v>-10</v>
      </c>
      <c r="K24">
        <f t="shared" si="4"/>
        <v>1040</v>
      </c>
    </row>
    <row r="25" spans="3:11" x14ac:dyDescent="0.25">
      <c r="C25" s="1">
        <v>9.5</v>
      </c>
      <c r="D25" s="1">
        <v>10</v>
      </c>
      <c r="E25">
        <v>215</v>
      </c>
      <c r="F25" s="3">
        <v>0</v>
      </c>
      <c r="G25">
        <f t="shared" si="0"/>
        <v>0</v>
      </c>
      <c r="H25">
        <f t="shared" si="1"/>
        <v>-300</v>
      </c>
      <c r="I25">
        <f t="shared" si="2"/>
        <v>5800</v>
      </c>
      <c r="J25">
        <f t="shared" si="3"/>
        <v>40</v>
      </c>
      <c r="K25">
        <f t="shared" si="4"/>
        <v>1060</v>
      </c>
    </row>
    <row r="26" spans="3:11" x14ac:dyDescent="0.25">
      <c r="C26" s="1">
        <v>10</v>
      </c>
      <c r="D26" s="6">
        <v>10.5</v>
      </c>
      <c r="E26">
        <v>665</v>
      </c>
      <c r="F26" s="3">
        <v>0</v>
      </c>
      <c r="G26">
        <f t="shared" si="0"/>
        <v>0</v>
      </c>
      <c r="H26">
        <f t="shared" si="1"/>
        <v>-300</v>
      </c>
      <c r="I26">
        <f t="shared" si="2"/>
        <v>5650</v>
      </c>
      <c r="J26">
        <f t="shared" si="3"/>
        <v>-410</v>
      </c>
      <c r="K26">
        <f t="shared" si="4"/>
        <v>855</v>
      </c>
    </row>
    <row r="27" spans="3:11" x14ac:dyDescent="0.25">
      <c r="C27" s="1">
        <v>10.5</v>
      </c>
      <c r="D27" s="1">
        <v>11</v>
      </c>
      <c r="E27">
        <v>215</v>
      </c>
      <c r="F27" s="3">
        <v>0</v>
      </c>
      <c r="G27">
        <f t="shared" si="0"/>
        <v>0</v>
      </c>
      <c r="H27">
        <f t="shared" si="1"/>
        <v>-300</v>
      </c>
      <c r="I27">
        <f t="shared" si="2"/>
        <v>5500</v>
      </c>
      <c r="J27">
        <f t="shared" si="3"/>
        <v>40</v>
      </c>
      <c r="K27">
        <f t="shared" si="4"/>
        <v>875</v>
      </c>
    </row>
    <row r="28" spans="3:11" x14ac:dyDescent="0.25">
      <c r="C28" s="1">
        <v>11</v>
      </c>
      <c r="D28" s="6">
        <v>11.5</v>
      </c>
      <c r="E28">
        <v>265</v>
      </c>
      <c r="F28" s="3">
        <v>0</v>
      </c>
      <c r="G28">
        <f t="shared" si="0"/>
        <v>0</v>
      </c>
      <c r="H28">
        <f t="shared" si="1"/>
        <v>-300</v>
      </c>
      <c r="I28">
        <f t="shared" si="2"/>
        <v>5350</v>
      </c>
      <c r="J28">
        <f t="shared" si="3"/>
        <v>-10</v>
      </c>
      <c r="K28">
        <f t="shared" si="4"/>
        <v>870</v>
      </c>
    </row>
    <row r="29" spans="3:11" x14ac:dyDescent="0.25">
      <c r="C29" s="1">
        <v>11.5</v>
      </c>
      <c r="D29" s="1">
        <v>12</v>
      </c>
      <c r="E29">
        <v>265</v>
      </c>
      <c r="F29" s="3">
        <v>0</v>
      </c>
      <c r="G29">
        <f t="shared" si="0"/>
        <v>0</v>
      </c>
      <c r="H29">
        <f t="shared" si="1"/>
        <v>-300</v>
      </c>
      <c r="I29">
        <f t="shared" si="2"/>
        <v>5200</v>
      </c>
      <c r="J29">
        <f t="shared" si="3"/>
        <v>-10</v>
      </c>
      <c r="K29">
        <f t="shared" si="4"/>
        <v>865</v>
      </c>
    </row>
    <row r="30" spans="3:11" x14ac:dyDescent="0.25">
      <c r="C30" s="1">
        <v>12</v>
      </c>
      <c r="D30" s="6">
        <v>12.5</v>
      </c>
      <c r="E30">
        <v>265</v>
      </c>
      <c r="F30" s="3">
        <v>0</v>
      </c>
      <c r="G30">
        <f t="shared" si="0"/>
        <v>0</v>
      </c>
      <c r="H30">
        <f t="shared" si="1"/>
        <v>-300</v>
      </c>
      <c r="I30">
        <f t="shared" si="2"/>
        <v>5050</v>
      </c>
      <c r="J30">
        <f t="shared" si="3"/>
        <v>-10</v>
      </c>
      <c r="K30">
        <f t="shared" si="4"/>
        <v>860</v>
      </c>
    </row>
    <row r="31" spans="3:11" x14ac:dyDescent="0.25">
      <c r="C31" s="1">
        <v>12.5</v>
      </c>
      <c r="D31" s="1">
        <v>13</v>
      </c>
      <c r="E31">
        <v>315</v>
      </c>
      <c r="F31" s="3">
        <v>0</v>
      </c>
      <c r="G31">
        <f t="shared" si="0"/>
        <v>0</v>
      </c>
      <c r="H31">
        <f t="shared" si="1"/>
        <v>-300</v>
      </c>
      <c r="I31">
        <f t="shared" si="2"/>
        <v>4900</v>
      </c>
      <c r="J31">
        <f t="shared" si="3"/>
        <v>-60</v>
      </c>
      <c r="K31">
        <f t="shared" si="4"/>
        <v>830</v>
      </c>
    </row>
    <row r="32" spans="3:11" x14ac:dyDescent="0.25">
      <c r="C32" s="1">
        <v>13</v>
      </c>
      <c r="D32" s="6">
        <v>13.5</v>
      </c>
      <c r="E32">
        <v>265</v>
      </c>
      <c r="F32" s="3">
        <v>0</v>
      </c>
      <c r="G32">
        <f t="shared" si="0"/>
        <v>0</v>
      </c>
      <c r="H32">
        <f t="shared" si="1"/>
        <v>-300</v>
      </c>
      <c r="I32">
        <f t="shared" si="2"/>
        <v>4750</v>
      </c>
      <c r="J32">
        <f t="shared" si="3"/>
        <v>-10</v>
      </c>
      <c r="K32">
        <f t="shared" si="4"/>
        <v>825</v>
      </c>
    </row>
    <row r="33" spans="3:11" x14ac:dyDescent="0.25">
      <c r="C33" s="1">
        <v>13.5</v>
      </c>
      <c r="D33" s="1">
        <v>14</v>
      </c>
      <c r="E33">
        <v>265</v>
      </c>
      <c r="F33" s="3">
        <v>0</v>
      </c>
      <c r="G33">
        <f t="shared" si="0"/>
        <v>0</v>
      </c>
      <c r="H33">
        <f t="shared" si="1"/>
        <v>-300</v>
      </c>
      <c r="I33">
        <f t="shared" si="2"/>
        <v>4600</v>
      </c>
      <c r="J33">
        <f t="shared" si="3"/>
        <v>-10</v>
      </c>
      <c r="K33">
        <f t="shared" si="4"/>
        <v>820</v>
      </c>
    </row>
    <row r="34" spans="3:11" x14ac:dyDescent="0.25">
      <c r="C34" s="1">
        <v>14</v>
      </c>
      <c r="D34" s="6">
        <v>14.5</v>
      </c>
      <c r="E34">
        <v>265</v>
      </c>
      <c r="F34" s="3">
        <v>0</v>
      </c>
      <c r="G34">
        <f t="shared" si="0"/>
        <v>0</v>
      </c>
      <c r="H34">
        <f t="shared" si="1"/>
        <v>-300</v>
      </c>
      <c r="I34">
        <f t="shared" si="2"/>
        <v>4450</v>
      </c>
      <c r="J34">
        <f t="shared" si="3"/>
        <v>-10</v>
      </c>
      <c r="K34">
        <f t="shared" si="4"/>
        <v>815</v>
      </c>
    </row>
    <row r="35" spans="3:11" x14ac:dyDescent="0.25">
      <c r="C35" s="1">
        <v>14.5</v>
      </c>
      <c r="D35" s="1">
        <v>15</v>
      </c>
      <c r="E35">
        <v>215</v>
      </c>
      <c r="F35" s="3">
        <v>0</v>
      </c>
      <c r="G35">
        <f t="shared" si="0"/>
        <v>0</v>
      </c>
      <c r="H35">
        <f t="shared" si="1"/>
        <v>-300</v>
      </c>
      <c r="I35">
        <f t="shared" si="2"/>
        <v>4300</v>
      </c>
      <c r="J35">
        <f t="shared" si="3"/>
        <v>40</v>
      </c>
      <c r="K35">
        <f t="shared" si="4"/>
        <v>835</v>
      </c>
    </row>
    <row r="36" spans="3:11" x14ac:dyDescent="0.25">
      <c r="C36" s="1">
        <v>15</v>
      </c>
      <c r="D36" s="6">
        <v>15.5</v>
      </c>
      <c r="E36">
        <v>665</v>
      </c>
      <c r="F36" s="3">
        <v>0</v>
      </c>
      <c r="G36">
        <f t="shared" si="0"/>
        <v>0</v>
      </c>
      <c r="H36">
        <f t="shared" si="1"/>
        <v>-300</v>
      </c>
      <c r="I36">
        <f t="shared" si="2"/>
        <v>4150</v>
      </c>
      <c r="J36">
        <f t="shared" si="3"/>
        <v>-410</v>
      </c>
      <c r="K36">
        <f t="shared" si="4"/>
        <v>630</v>
      </c>
    </row>
    <row r="37" spans="3:11" x14ac:dyDescent="0.25">
      <c r="C37" s="1">
        <v>15.5</v>
      </c>
      <c r="D37" s="1">
        <v>16</v>
      </c>
      <c r="E37">
        <v>215</v>
      </c>
      <c r="F37" s="3">
        <v>0</v>
      </c>
      <c r="G37">
        <f t="shared" si="0"/>
        <v>0</v>
      </c>
      <c r="H37">
        <f t="shared" si="1"/>
        <v>-300</v>
      </c>
      <c r="I37">
        <f t="shared" si="2"/>
        <v>4000</v>
      </c>
      <c r="J37">
        <f t="shared" si="3"/>
        <v>40</v>
      </c>
      <c r="K37">
        <f t="shared" si="4"/>
        <v>650</v>
      </c>
    </row>
    <row r="38" spans="3:11" x14ac:dyDescent="0.25">
      <c r="C38" s="1">
        <v>16</v>
      </c>
      <c r="D38" s="6">
        <v>16.5</v>
      </c>
      <c r="E38">
        <v>265</v>
      </c>
      <c r="F38" s="3">
        <v>0</v>
      </c>
      <c r="G38">
        <f t="shared" si="0"/>
        <v>0</v>
      </c>
      <c r="H38">
        <f t="shared" si="1"/>
        <v>-300</v>
      </c>
      <c r="I38">
        <f t="shared" si="2"/>
        <v>3850</v>
      </c>
      <c r="J38">
        <f t="shared" si="3"/>
        <v>-10</v>
      </c>
      <c r="K38">
        <f t="shared" si="4"/>
        <v>645</v>
      </c>
    </row>
    <row r="39" spans="3:11" x14ac:dyDescent="0.25">
      <c r="C39" s="1">
        <v>16.5</v>
      </c>
      <c r="D39" s="1">
        <v>17</v>
      </c>
      <c r="E39">
        <v>265</v>
      </c>
      <c r="F39" s="3">
        <v>0</v>
      </c>
      <c r="G39">
        <f t="shared" si="0"/>
        <v>0</v>
      </c>
      <c r="H39">
        <f t="shared" si="1"/>
        <v>-300</v>
      </c>
      <c r="I39">
        <f t="shared" si="2"/>
        <v>3700</v>
      </c>
      <c r="J39">
        <f t="shared" si="3"/>
        <v>-10</v>
      </c>
      <c r="K39">
        <f t="shared" si="4"/>
        <v>640</v>
      </c>
    </row>
    <row r="40" spans="3:11" x14ac:dyDescent="0.25">
      <c r="C40" s="1">
        <v>17</v>
      </c>
      <c r="D40" s="6">
        <v>17.5</v>
      </c>
      <c r="E40">
        <v>265</v>
      </c>
      <c r="F40" s="3">
        <v>0</v>
      </c>
      <c r="G40">
        <f t="shared" si="0"/>
        <v>0</v>
      </c>
      <c r="H40">
        <f t="shared" si="1"/>
        <v>-300</v>
      </c>
      <c r="I40">
        <f t="shared" si="2"/>
        <v>3550</v>
      </c>
      <c r="J40">
        <f t="shared" si="3"/>
        <v>-10</v>
      </c>
      <c r="K40">
        <f t="shared" si="4"/>
        <v>635</v>
      </c>
    </row>
    <row r="41" spans="3:11" x14ac:dyDescent="0.25">
      <c r="C41" s="1">
        <v>17.5</v>
      </c>
      <c r="D41" s="1">
        <v>18</v>
      </c>
      <c r="E41">
        <v>315</v>
      </c>
      <c r="F41" s="3">
        <v>0</v>
      </c>
      <c r="G41">
        <f t="shared" si="0"/>
        <v>0</v>
      </c>
      <c r="H41">
        <f t="shared" si="1"/>
        <v>-300</v>
      </c>
      <c r="I41">
        <f t="shared" si="2"/>
        <v>3400</v>
      </c>
      <c r="J41">
        <f t="shared" si="3"/>
        <v>-60</v>
      </c>
      <c r="K41">
        <f t="shared" si="4"/>
        <v>605</v>
      </c>
    </row>
    <row r="42" spans="3:11" x14ac:dyDescent="0.25">
      <c r="C42" s="1">
        <v>18</v>
      </c>
      <c r="D42" s="6">
        <v>18.5</v>
      </c>
      <c r="E42">
        <v>265</v>
      </c>
      <c r="F42" s="3">
        <v>0</v>
      </c>
      <c r="G42">
        <f t="shared" si="0"/>
        <v>0</v>
      </c>
      <c r="H42">
        <f t="shared" si="1"/>
        <v>-300</v>
      </c>
      <c r="I42">
        <f t="shared" si="2"/>
        <v>3250</v>
      </c>
      <c r="J42">
        <f t="shared" si="3"/>
        <v>-10</v>
      </c>
      <c r="K42">
        <f t="shared" si="4"/>
        <v>600</v>
      </c>
    </row>
    <row r="43" spans="3:11" x14ac:dyDescent="0.25">
      <c r="C43" s="1">
        <v>18.5</v>
      </c>
      <c r="D43" s="1">
        <v>19</v>
      </c>
      <c r="E43">
        <v>265</v>
      </c>
      <c r="F43" s="3">
        <v>0</v>
      </c>
      <c r="G43">
        <f t="shared" si="0"/>
        <v>0</v>
      </c>
      <c r="H43">
        <f t="shared" si="1"/>
        <v>-300</v>
      </c>
      <c r="I43">
        <f t="shared" si="2"/>
        <v>3100</v>
      </c>
      <c r="J43">
        <f t="shared" si="3"/>
        <v>-10</v>
      </c>
      <c r="K43">
        <f t="shared" si="4"/>
        <v>595</v>
      </c>
    </row>
    <row r="44" spans="3:11" x14ac:dyDescent="0.25">
      <c r="C44" s="1">
        <v>19</v>
      </c>
      <c r="D44" s="6">
        <v>19.5</v>
      </c>
      <c r="E44">
        <v>265</v>
      </c>
      <c r="F44" s="3">
        <v>0</v>
      </c>
      <c r="G44">
        <f t="shared" si="0"/>
        <v>0</v>
      </c>
      <c r="H44">
        <f t="shared" si="1"/>
        <v>-300</v>
      </c>
      <c r="I44">
        <f t="shared" si="2"/>
        <v>2950</v>
      </c>
      <c r="J44">
        <f t="shared" si="3"/>
        <v>-10</v>
      </c>
      <c r="K44">
        <f t="shared" si="4"/>
        <v>590</v>
      </c>
    </row>
    <row r="45" spans="3:11" x14ac:dyDescent="0.25">
      <c r="C45" s="1">
        <v>19.5</v>
      </c>
      <c r="D45" s="1">
        <v>20</v>
      </c>
      <c r="E45">
        <v>215</v>
      </c>
      <c r="F45" s="3">
        <v>0</v>
      </c>
      <c r="G45">
        <f t="shared" si="0"/>
        <v>0</v>
      </c>
      <c r="H45">
        <f t="shared" si="1"/>
        <v>-300</v>
      </c>
      <c r="I45">
        <f t="shared" si="2"/>
        <v>2800</v>
      </c>
      <c r="J45">
        <f t="shared" si="3"/>
        <v>40</v>
      </c>
      <c r="K45">
        <f t="shared" si="4"/>
        <v>610</v>
      </c>
    </row>
    <row r="46" spans="3:11" x14ac:dyDescent="0.25">
      <c r="C46" s="1">
        <v>20</v>
      </c>
      <c r="D46" s="6">
        <v>20.5</v>
      </c>
      <c r="E46">
        <v>665</v>
      </c>
      <c r="F46" s="3">
        <v>0</v>
      </c>
      <c r="G46">
        <f t="shared" si="0"/>
        <v>0</v>
      </c>
      <c r="H46">
        <f t="shared" si="1"/>
        <v>-300</v>
      </c>
      <c r="I46">
        <f t="shared" si="2"/>
        <v>2650</v>
      </c>
      <c r="J46">
        <f t="shared" si="3"/>
        <v>-410</v>
      </c>
      <c r="K46">
        <f t="shared" si="4"/>
        <v>405</v>
      </c>
    </row>
    <row r="47" spans="3:11" x14ac:dyDescent="0.25">
      <c r="C47" s="1">
        <v>20.5</v>
      </c>
      <c r="D47" s="1">
        <v>21</v>
      </c>
      <c r="E47">
        <v>215</v>
      </c>
      <c r="F47" s="3">
        <v>0</v>
      </c>
      <c r="G47">
        <f t="shared" si="0"/>
        <v>0</v>
      </c>
      <c r="H47">
        <f t="shared" si="1"/>
        <v>-300</v>
      </c>
      <c r="I47">
        <f t="shared" si="2"/>
        <v>2500</v>
      </c>
      <c r="J47">
        <f t="shared" si="3"/>
        <v>40</v>
      </c>
      <c r="K47">
        <f t="shared" si="4"/>
        <v>425</v>
      </c>
    </row>
    <row r="48" spans="3:11" x14ac:dyDescent="0.25">
      <c r="C48" s="1">
        <v>21</v>
      </c>
      <c r="D48" s="6">
        <v>21.5</v>
      </c>
      <c r="E48">
        <v>265</v>
      </c>
      <c r="F48" s="3">
        <v>0</v>
      </c>
      <c r="G48">
        <f t="shared" si="0"/>
        <v>0</v>
      </c>
      <c r="H48">
        <f t="shared" si="1"/>
        <v>-300</v>
      </c>
      <c r="I48">
        <f t="shared" si="2"/>
        <v>2350</v>
      </c>
      <c r="J48">
        <f t="shared" si="3"/>
        <v>-10</v>
      </c>
      <c r="K48">
        <f t="shared" si="4"/>
        <v>420</v>
      </c>
    </row>
    <row r="49" spans="3:11" x14ac:dyDescent="0.25">
      <c r="C49" s="1">
        <v>21.5</v>
      </c>
      <c r="D49" s="1">
        <v>22</v>
      </c>
      <c r="E49">
        <v>265</v>
      </c>
      <c r="F49" s="3">
        <v>0</v>
      </c>
      <c r="G49">
        <f t="shared" si="0"/>
        <v>0</v>
      </c>
      <c r="H49">
        <f t="shared" si="1"/>
        <v>-300</v>
      </c>
      <c r="I49">
        <f t="shared" si="2"/>
        <v>2200</v>
      </c>
      <c r="J49">
        <f t="shared" si="3"/>
        <v>-10</v>
      </c>
      <c r="K49">
        <f t="shared" si="4"/>
        <v>415</v>
      </c>
    </row>
    <row r="50" spans="3:11" x14ac:dyDescent="0.25">
      <c r="C50" s="1">
        <v>22</v>
      </c>
      <c r="D50" s="6">
        <v>22.5</v>
      </c>
      <c r="E50">
        <v>315</v>
      </c>
      <c r="F50" s="3">
        <v>0</v>
      </c>
      <c r="G50">
        <f t="shared" si="0"/>
        <v>0</v>
      </c>
      <c r="H50">
        <f t="shared" si="1"/>
        <v>-300</v>
      </c>
      <c r="I50">
        <f t="shared" si="2"/>
        <v>2050</v>
      </c>
      <c r="J50">
        <f t="shared" si="3"/>
        <v>-60</v>
      </c>
      <c r="K50">
        <f t="shared" si="4"/>
        <v>385</v>
      </c>
    </row>
    <row r="51" spans="3:11" x14ac:dyDescent="0.25">
      <c r="C51" s="1">
        <v>22.5</v>
      </c>
      <c r="D51" s="1">
        <v>23</v>
      </c>
      <c r="E51">
        <v>315</v>
      </c>
      <c r="F51" s="3">
        <v>0</v>
      </c>
      <c r="G51">
        <f t="shared" si="0"/>
        <v>0</v>
      </c>
      <c r="H51">
        <f t="shared" si="1"/>
        <v>-300</v>
      </c>
      <c r="I51">
        <f t="shared" si="2"/>
        <v>1900</v>
      </c>
      <c r="J51">
        <f t="shared" si="3"/>
        <v>-60</v>
      </c>
      <c r="K51">
        <f t="shared" si="4"/>
        <v>355</v>
      </c>
    </row>
    <row r="52" spans="3:11" x14ac:dyDescent="0.25">
      <c r="C52" s="1">
        <v>23</v>
      </c>
      <c r="D52" s="6">
        <v>23.5</v>
      </c>
      <c r="E52">
        <v>315</v>
      </c>
      <c r="F52" s="3">
        <v>0</v>
      </c>
      <c r="G52">
        <f t="shared" si="0"/>
        <v>0</v>
      </c>
      <c r="H52">
        <f t="shared" si="1"/>
        <v>-300</v>
      </c>
      <c r="I52">
        <f t="shared" si="2"/>
        <v>1750</v>
      </c>
      <c r="J52">
        <f t="shared" si="3"/>
        <v>-60</v>
      </c>
      <c r="K52">
        <f t="shared" si="4"/>
        <v>325</v>
      </c>
    </row>
    <row r="53" spans="3:11" x14ac:dyDescent="0.25">
      <c r="C53" s="1">
        <v>23.5</v>
      </c>
      <c r="D53" s="1">
        <v>24</v>
      </c>
      <c r="E53">
        <v>315</v>
      </c>
      <c r="F53" s="3">
        <v>0</v>
      </c>
      <c r="G53">
        <f t="shared" si="0"/>
        <v>0</v>
      </c>
      <c r="H53">
        <f t="shared" si="1"/>
        <v>-300</v>
      </c>
      <c r="I53">
        <f t="shared" si="2"/>
        <v>1600</v>
      </c>
      <c r="J53">
        <f t="shared" si="3"/>
        <v>-60</v>
      </c>
      <c r="K53">
        <f t="shared" si="4"/>
        <v>295</v>
      </c>
    </row>
    <row r="54" spans="3:11" x14ac:dyDescent="0.25">
      <c r="C54" s="1">
        <v>24</v>
      </c>
      <c r="D54" s="6">
        <v>24.5</v>
      </c>
      <c r="E54">
        <v>150</v>
      </c>
      <c r="F54" s="2">
        <v>1</v>
      </c>
      <c r="G54">
        <f t="shared" si="0"/>
        <v>1000</v>
      </c>
      <c r="H54">
        <f t="shared" si="1"/>
        <v>700</v>
      </c>
      <c r="I54">
        <f t="shared" si="2"/>
        <v>1950</v>
      </c>
      <c r="J54">
        <f t="shared" si="3"/>
        <v>105</v>
      </c>
      <c r="K54">
        <f t="shared" si="4"/>
        <v>347.5</v>
      </c>
    </row>
    <row r="55" spans="3:11" x14ac:dyDescent="0.25">
      <c r="C55" s="1">
        <v>24.5</v>
      </c>
      <c r="D55" s="1">
        <v>25</v>
      </c>
      <c r="E55">
        <v>150</v>
      </c>
      <c r="F55" s="2">
        <v>1</v>
      </c>
      <c r="G55">
        <f t="shared" si="0"/>
        <v>1000</v>
      </c>
      <c r="H55">
        <f t="shared" si="1"/>
        <v>700</v>
      </c>
      <c r="I55">
        <f t="shared" si="2"/>
        <v>2300</v>
      </c>
      <c r="J55">
        <f t="shared" si="3"/>
        <v>105</v>
      </c>
      <c r="K55">
        <f t="shared" si="4"/>
        <v>400</v>
      </c>
    </row>
    <row r="56" spans="3:11" x14ac:dyDescent="0.25">
      <c r="C56" s="1">
        <v>25</v>
      </c>
      <c r="D56" s="6">
        <v>25.5</v>
      </c>
      <c r="E56">
        <v>150</v>
      </c>
      <c r="F56" s="2">
        <v>1</v>
      </c>
      <c r="G56">
        <f t="shared" si="0"/>
        <v>1000</v>
      </c>
      <c r="H56">
        <f t="shared" si="1"/>
        <v>700</v>
      </c>
      <c r="I56">
        <f t="shared" si="2"/>
        <v>2650</v>
      </c>
      <c r="J56">
        <f t="shared" si="3"/>
        <v>105</v>
      </c>
      <c r="K56">
        <f t="shared" si="4"/>
        <v>452.5</v>
      </c>
    </row>
    <row r="57" spans="3:11" x14ac:dyDescent="0.25">
      <c r="C57" s="1">
        <v>25.5</v>
      </c>
      <c r="D57" s="1">
        <v>26</v>
      </c>
      <c r="E57">
        <v>200</v>
      </c>
      <c r="F57" s="2">
        <v>1</v>
      </c>
      <c r="G57">
        <f t="shared" si="0"/>
        <v>1000</v>
      </c>
      <c r="H57">
        <f t="shared" si="1"/>
        <v>700</v>
      </c>
      <c r="I57">
        <f t="shared" si="2"/>
        <v>3000</v>
      </c>
      <c r="J57">
        <f t="shared" si="3"/>
        <v>55</v>
      </c>
      <c r="K57">
        <f t="shared" si="4"/>
        <v>480</v>
      </c>
    </row>
    <row r="58" spans="3:11" x14ac:dyDescent="0.25">
      <c r="C58" s="1">
        <v>26</v>
      </c>
      <c r="D58" s="6">
        <v>26.5</v>
      </c>
      <c r="E58">
        <v>150</v>
      </c>
      <c r="F58" s="2">
        <v>1</v>
      </c>
      <c r="G58">
        <f t="shared" si="0"/>
        <v>1000</v>
      </c>
      <c r="H58">
        <f t="shared" si="1"/>
        <v>700</v>
      </c>
      <c r="I58">
        <f t="shared" si="2"/>
        <v>3350</v>
      </c>
      <c r="J58">
        <f t="shared" si="3"/>
        <v>105</v>
      </c>
      <c r="K58">
        <f t="shared" si="4"/>
        <v>532.5</v>
      </c>
    </row>
    <row r="59" spans="3:11" x14ac:dyDescent="0.25">
      <c r="C59" s="1">
        <v>26.5</v>
      </c>
      <c r="D59" s="1">
        <v>27</v>
      </c>
      <c r="E59">
        <v>150</v>
      </c>
      <c r="F59" s="2">
        <v>1</v>
      </c>
      <c r="G59">
        <f t="shared" si="0"/>
        <v>1000</v>
      </c>
      <c r="H59">
        <f t="shared" si="1"/>
        <v>700</v>
      </c>
      <c r="I59">
        <f t="shared" si="2"/>
        <v>3700</v>
      </c>
      <c r="J59">
        <f t="shared" si="3"/>
        <v>105</v>
      </c>
      <c r="K59">
        <f t="shared" si="4"/>
        <v>585</v>
      </c>
    </row>
    <row r="60" spans="3:11" x14ac:dyDescent="0.25">
      <c r="C60" s="1">
        <v>27</v>
      </c>
      <c r="D60" s="6">
        <v>27.5</v>
      </c>
      <c r="E60">
        <v>100</v>
      </c>
      <c r="F60" s="2">
        <v>1</v>
      </c>
      <c r="G60">
        <f t="shared" si="0"/>
        <v>1000</v>
      </c>
      <c r="H60">
        <f t="shared" si="1"/>
        <v>700</v>
      </c>
      <c r="I60">
        <f t="shared" si="2"/>
        <v>4050</v>
      </c>
      <c r="J60">
        <f t="shared" si="3"/>
        <v>155</v>
      </c>
      <c r="K60">
        <f t="shared" si="4"/>
        <v>662.5</v>
      </c>
    </row>
    <row r="61" spans="3:11" x14ac:dyDescent="0.25">
      <c r="C61" s="1">
        <v>27.5</v>
      </c>
      <c r="D61" s="1">
        <v>28</v>
      </c>
      <c r="E61">
        <v>100</v>
      </c>
      <c r="F61" s="2">
        <v>1</v>
      </c>
      <c r="G61">
        <f t="shared" si="0"/>
        <v>1000</v>
      </c>
      <c r="H61">
        <f t="shared" si="1"/>
        <v>700</v>
      </c>
      <c r="I61">
        <f t="shared" si="2"/>
        <v>4400</v>
      </c>
      <c r="J61">
        <f t="shared" si="3"/>
        <v>155</v>
      </c>
      <c r="K61">
        <f t="shared" si="4"/>
        <v>740</v>
      </c>
    </row>
    <row r="62" spans="3:11" x14ac:dyDescent="0.25">
      <c r="C62" s="1">
        <v>28</v>
      </c>
      <c r="D62" s="6">
        <v>28.5</v>
      </c>
      <c r="E62">
        <v>150</v>
      </c>
      <c r="F62" s="2">
        <v>1</v>
      </c>
      <c r="G62">
        <f t="shared" si="0"/>
        <v>1000</v>
      </c>
      <c r="H62">
        <f t="shared" si="1"/>
        <v>700</v>
      </c>
      <c r="I62">
        <f t="shared" si="2"/>
        <v>4750</v>
      </c>
      <c r="J62">
        <f t="shared" si="3"/>
        <v>105</v>
      </c>
      <c r="K62">
        <f t="shared" si="4"/>
        <v>792.5</v>
      </c>
    </row>
    <row r="63" spans="3:11" x14ac:dyDescent="0.25">
      <c r="C63" s="1">
        <v>28.5</v>
      </c>
      <c r="D63" s="1">
        <v>29</v>
      </c>
      <c r="E63">
        <v>200</v>
      </c>
      <c r="F63" s="2">
        <v>1</v>
      </c>
      <c r="G63">
        <f t="shared" si="0"/>
        <v>1000</v>
      </c>
      <c r="H63">
        <f t="shared" si="1"/>
        <v>700</v>
      </c>
      <c r="I63">
        <f t="shared" si="2"/>
        <v>5100</v>
      </c>
      <c r="J63">
        <f t="shared" si="3"/>
        <v>55</v>
      </c>
      <c r="K63">
        <f t="shared" si="4"/>
        <v>820</v>
      </c>
    </row>
    <row r="64" spans="3:11" x14ac:dyDescent="0.25">
      <c r="C64" s="1">
        <v>29</v>
      </c>
      <c r="D64" s="6">
        <v>29.5</v>
      </c>
      <c r="E64">
        <v>150</v>
      </c>
      <c r="F64" s="2">
        <v>1</v>
      </c>
      <c r="G64">
        <f t="shared" si="0"/>
        <v>1000</v>
      </c>
      <c r="H64">
        <f t="shared" si="1"/>
        <v>700</v>
      </c>
      <c r="I64">
        <f t="shared" si="2"/>
        <v>5450</v>
      </c>
      <c r="J64">
        <f t="shared" si="3"/>
        <v>105</v>
      </c>
      <c r="K64">
        <f t="shared" si="4"/>
        <v>872.5</v>
      </c>
    </row>
    <row r="65" spans="3:11" x14ac:dyDescent="0.25">
      <c r="C65" s="1">
        <v>29.5</v>
      </c>
      <c r="D65" s="1">
        <v>30</v>
      </c>
      <c r="E65">
        <v>150</v>
      </c>
      <c r="F65" s="2">
        <v>1</v>
      </c>
      <c r="G65">
        <f t="shared" si="0"/>
        <v>1000</v>
      </c>
      <c r="H65">
        <f t="shared" si="1"/>
        <v>700</v>
      </c>
      <c r="I65">
        <f t="shared" si="2"/>
        <v>5800</v>
      </c>
      <c r="J65">
        <f t="shared" si="3"/>
        <v>105</v>
      </c>
      <c r="K65">
        <f t="shared" si="4"/>
        <v>925</v>
      </c>
    </row>
    <row r="66" spans="3:11" x14ac:dyDescent="0.25">
      <c r="C66" s="1">
        <v>30</v>
      </c>
      <c r="D66" s="6">
        <v>30.5</v>
      </c>
      <c r="E66">
        <v>315</v>
      </c>
      <c r="F66" s="3">
        <v>0</v>
      </c>
      <c r="G66">
        <f t="shared" si="0"/>
        <v>0</v>
      </c>
      <c r="H66">
        <f t="shared" si="1"/>
        <v>-300</v>
      </c>
      <c r="I66">
        <f t="shared" si="2"/>
        <v>5650</v>
      </c>
      <c r="J66">
        <f t="shared" si="3"/>
        <v>-60</v>
      </c>
      <c r="K66">
        <f t="shared" si="4"/>
        <v>895</v>
      </c>
    </row>
    <row r="67" spans="3:11" x14ac:dyDescent="0.25">
      <c r="C67" s="1">
        <v>30.5</v>
      </c>
      <c r="D67" s="1">
        <v>31</v>
      </c>
      <c r="E67">
        <v>315</v>
      </c>
      <c r="F67" s="3">
        <v>0</v>
      </c>
      <c r="G67">
        <f t="shared" ref="G67:G102" si="5">IF(F67=1,$A$3,0)</f>
        <v>0</v>
      </c>
      <c r="H67">
        <f t="shared" si="1"/>
        <v>-300</v>
      </c>
      <c r="I67">
        <f t="shared" si="2"/>
        <v>5500</v>
      </c>
      <c r="J67">
        <f t="shared" si="3"/>
        <v>-60</v>
      </c>
      <c r="K67">
        <f t="shared" si="4"/>
        <v>865</v>
      </c>
    </row>
    <row r="68" spans="3:11" x14ac:dyDescent="0.25">
      <c r="C68" s="1">
        <v>31</v>
      </c>
      <c r="D68" s="6">
        <v>31.5</v>
      </c>
      <c r="E68">
        <v>315</v>
      </c>
      <c r="F68" s="3">
        <v>0</v>
      </c>
      <c r="G68">
        <f t="shared" si="5"/>
        <v>0</v>
      </c>
      <c r="H68">
        <f t="shared" si="1"/>
        <v>-300</v>
      </c>
      <c r="I68">
        <f t="shared" si="2"/>
        <v>5350</v>
      </c>
      <c r="J68">
        <f t="shared" si="3"/>
        <v>-60</v>
      </c>
      <c r="K68">
        <f t="shared" si="4"/>
        <v>835</v>
      </c>
    </row>
    <row r="69" spans="3:11" x14ac:dyDescent="0.25">
      <c r="C69" s="1">
        <v>31.5</v>
      </c>
      <c r="D69" s="1">
        <v>32</v>
      </c>
      <c r="E69">
        <v>315</v>
      </c>
      <c r="F69" s="3">
        <v>0</v>
      </c>
      <c r="G69">
        <f t="shared" si="5"/>
        <v>0</v>
      </c>
      <c r="H69">
        <f t="shared" si="1"/>
        <v>-300</v>
      </c>
      <c r="I69">
        <f t="shared" si="2"/>
        <v>5200</v>
      </c>
      <c r="J69">
        <f t="shared" si="3"/>
        <v>-60</v>
      </c>
      <c r="K69">
        <f t="shared" si="4"/>
        <v>805</v>
      </c>
    </row>
    <row r="70" spans="3:11" x14ac:dyDescent="0.25">
      <c r="C70" s="1">
        <v>32</v>
      </c>
      <c r="D70" s="6">
        <v>32.5</v>
      </c>
      <c r="E70">
        <v>315</v>
      </c>
      <c r="F70" s="3">
        <v>0</v>
      </c>
      <c r="G70">
        <f t="shared" si="5"/>
        <v>0</v>
      </c>
      <c r="H70">
        <f t="shared" si="1"/>
        <v>-300</v>
      </c>
      <c r="I70">
        <f t="shared" si="2"/>
        <v>5050</v>
      </c>
      <c r="J70">
        <f t="shared" si="3"/>
        <v>-60</v>
      </c>
      <c r="K70">
        <f t="shared" si="4"/>
        <v>775</v>
      </c>
    </row>
    <row r="71" spans="3:11" x14ac:dyDescent="0.25">
      <c r="C71" s="1">
        <v>32.5</v>
      </c>
      <c r="D71" s="1">
        <v>33</v>
      </c>
      <c r="E71">
        <v>265</v>
      </c>
      <c r="F71" s="3">
        <v>0</v>
      </c>
      <c r="G71">
        <f t="shared" si="5"/>
        <v>0</v>
      </c>
      <c r="H71">
        <f t="shared" ref="H71:H102" si="6">IF($A$3*F71*(D71-C71)+I70-$A$9*(D71-C71)-$A$5&gt;0,0,($A$3*F71*(D71-C71)-$A$9*(D71-C71))/(D71-C71))</f>
        <v>-300</v>
      </c>
      <c r="I71">
        <f t="shared" ref="I71:I102" si="7">IF($A$3*F71*(D71-C71)+I70-$A$9*(D71-C71)&gt;$A$5,$A$5,$A$3*F71*(D71-C71)+I70-$A$9*(D71-C71))</f>
        <v>4900</v>
      </c>
      <c r="J71">
        <f t="shared" ref="J71:J102" si="8">IF($A$9*$A$11*(D71-C71)+K70-E71*(D71-C71)-$A$7&gt;0,0,(($A$9*$A$11*(D71-C71)-E71*(D71-C71)))/(D71-C71))</f>
        <v>-10</v>
      </c>
      <c r="K71">
        <f t="shared" ref="K71:K102" si="9">IF($A$9*$A$11*(D71-C71)+K70-E71*(D71-C71)&gt;$A$7,$A$7,$A$9*$A$11*(D71-C71)+K70-E71*(D71-C71))</f>
        <v>770</v>
      </c>
    </row>
    <row r="72" spans="3:11" x14ac:dyDescent="0.25">
      <c r="C72" s="1">
        <v>33</v>
      </c>
      <c r="D72" s="6">
        <v>33.5</v>
      </c>
      <c r="E72">
        <v>265</v>
      </c>
      <c r="F72" s="3">
        <v>0</v>
      </c>
      <c r="G72">
        <f t="shared" si="5"/>
        <v>0</v>
      </c>
      <c r="H72">
        <f t="shared" si="6"/>
        <v>-300</v>
      </c>
      <c r="I72">
        <f t="shared" si="7"/>
        <v>4750</v>
      </c>
      <c r="J72">
        <f t="shared" si="8"/>
        <v>-10</v>
      </c>
      <c r="K72">
        <f t="shared" si="9"/>
        <v>765</v>
      </c>
    </row>
    <row r="73" spans="3:11" x14ac:dyDescent="0.25">
      <c r="C73" s="1">
        <v>33.5</v>
      </c>
      <c r="D73" s="1">
        <v>34</v>
      </c>
      <c r="E73">
        <v>215</v>
      </c>
      <c r="F73" s="3">
        <v>0</v>
      </c>
      <c r="G73">
        <f t="shared" si="5"/>
        <v>0</v>
      </c>
      <c r="H73">
        <f t="shared" si="6"/>
        <v>-300</v>
      </c>
      <c r="I73">
        <f t="shared" si="7"/>
        <v>4600</v>
      </c>
      <c r="J73">
        <f t="shared" si="8"/>
        <v>40</v>
      </c>
      <c r="K73">
        <f t="shared" si="9"/>
        <v>785</v>
      </c>
    </row>
    <row r="74" spans="3:11" x14ac:dyDescent="0.25">
      <c r="C74" s="1">
        <v>34</v>
      </c>
      <c r="D74" s="6">
        <v>34.5</v>
      </c>
      <c r="E74">
        <v>665</v>
      </c>
      <c r="F74" s="3">
        <v>0</v>
      </c>
      <c r="G74">
        <f t="shared" si="5"/>
        <v>0</v>
      </c>
      <c r="H74">
        <f t="shared" si="6"/>
        <v>-300</v>
      </c>
      <c r="I74">
        <f t="shared" si="7"/>
        <v>4450</v>
      </c>
      <c r="J74">
        <f t="shared" si="8"/>
        <v>-410</v>
      </c>
      <c r="K74">
        <f t="shared" si="9"/>
        <v>580</v>
      </c>
    </row>
    <row r="75" spans="3:11" x14ac:dyDescent="0.25">
      <c r="C75" s="1">
        <v>34.5</v>
      </c>
      <c r="D75" s="1">
        <v>35</v>
      </c>
      <c r="E75">
        <v>215</v>
      </c>
      <c r="F75" s="3">
        <v>0</v>
      </c>
      <c r="G75">
        <f t="shared" si="5"/>
        <v>0</v>
      </c>
      <c r="H75">
        <f t="shared" si="6"/>
        <v>-300</v>
      </c>
      <c r="I75">
        <f t="shared" si="7"/>
        <v>4300</v>
      </c>
      <c r="J75">
        <f t="shared" si="8"/>
        <v>40</v>
      </c>
      <c r="K75">
        <f t="shared" si="9"/>
        <v>600</v>
      </c>
    </row>
    <row r="76" spans="3:11" x14ac:dyDescent="0.25">
      <c r="C76" s="1">
        <v>35</v>
      </c>
      <c r="D76" s="6">
        <v>35.5</v>
      </c>
      <c r="E76">
        <v>265</v>
      </c>
      <c r="F76" s="3">
        <v>0</v>
      </c>
      <c r="G76">
        <f t="shared" si="5"/>
        <v>0</v>
      </c>
      <c r="H76">
        <f t="shared" si="6"/>
        <v>-300</v>
      </c>
      <c r="I76">
        <f t="shared" si="7"/>
        <v>4150</v>
      </c>
      <c r="J76">
        <f t="shared" si="8"/>
        <v>-10</v>
      </c>
      <c r="K76">
        <f t="shared" si="9"/>
        <v>595</v>
      </c>
    </row>
    <row r="77" spans="3:11" x14ac:dyDescent="0.25">
      <c r="C77" s="1">
        <v>35.5</v>
      </c>
      <c r="D77" s="1">
        <v>36</v>
      </c>
      <c r="E77">
        <v>265</v>
      </c>
      <c r="F77" s="3">
        <v>0</v>
      </c>
      <c r="G77">
        <f t="shared" si="5"/>
        <v>0</v>
      </c>
      <c r="H77">
        <f t="shared" si="6"/>
        <v>-300</v>
      </c>
      <c r="I77">
        <f t="shared" si="7"/>
        <v>4000</v>
      </c>
      <c r="J77">
        <f t="shared" si="8"/>
        <v>-10</v>
      </c>
      <c r="K77">
        <f t="shared" si="9"/>
        <v>590</v>
      </c>
    </row>
    <row r="78" spans="3:11" x14ac:dyDescent="0.25">
      <c r="C78" s="1">
        <v>36</v>
      </c>
      <c r="D78" s="6">
        <v>36.5</v>
      </c>
      <c r="E78">
        <v>265</v>
      </c>
      <c r="F78" s="3">
        <v>0</v>
      </c>
      <c r="G78">
        <f t="shared" si="5"/>
        <v>0</v>
      </c>
      <c r="H78">
        <f t="shared" si="6"/>
        <v>-300</v>
      </c>
      <c r="I78">
        <f t="shared" si="7"/>
        <v>3850</v>
      </c>
      <c r="J78">
        <f t="shared" si="8"/>
        <v>-10</v>
      </c>
      <c r="K78">
        <f t="shared" si="9"/>
        <v>585</v>
      </c>
    </row>
    <row r="79" spans="3:11" x14ac:dyDescent="0.25">
      <c r="C79" s="1">
        <v>36.5</v>
      </c>
      <c r="D79" s="1">
        <v>37</v>
      </c>
      <c r="E79">
        <v>315</v>
      </c>
      <c r="F79" s="3">
        <v>0</v>
      </c>
      <c r="G79">
        <f t="shared" si="5"/>
        <v>0</v>
      </c>
      <c r="H79">
        <f t="shared" si="6"/>
        <v>-300</v>
      </c>
      <c r="I79">
        <f t="shared" si="7"/>
        <v>3700</v>
      </c>
      <c r="J79">
        <f t="shared" si="8"/>
        <v>-60</v>
      </c>
      <c r="K79">
        <f t="shared" si="9"/>
        <v>555</v>
      </c>
    </row>
    <row r="80" spans="3:11" x14ac:dyDescent="0.25">
      <c r="C80" s="1">
        <v>37</v>
      </c>
      <c r="D80" s="6">
        <v>37.5</v>
      </c>
      <c r="E80">
        <v>265</v>
      </c>
      <c r="F80" s="3">
        <v>0</v>
      </c>
      <c r="G80">
        <f t="shared" si="5"/>
        <v>0</v>
      </c>
      <c r="H80">
        <f t="shared" si="6"/>
        <v>-300</v>
      </c>
      <c r="I80">
        <f t="shared" si="7"/>
        <v>3550</v>
      </c>
      <c r="J80">
        <f t="shared" si="8"/>
        <v>-10</v>
      </c>
      <c r="K80">
        <f t="shared" si="9"/>
        <v>550</v>
      </c>
    </row>
    <row r="81" spans="3:11" x14ac:dyDescent="0.25">
      <c r="C81" s="1">
        <v>37.5</v>
      </c>
      <c r="D81" s="1">
        <v>38</v>
      </c>
      <c r="E81">
        <v>265</v>
      </c>
      <c r="F81" s="3">
        <v>0</v>
      </c>
      <c r="G81">
        <f t="shared" si="5"/>
        <v>0</v>
      </c>
      <c r="H81">
        <f t="shared" si="6"/>
        <v>-300</v>
      </c>
      <c r="I81">
        <f t="shared" si="7"/>
        <v>3400</v>
      </c>
      <c r="J81">
        <f t="shared" si="8"/>
        <v>-10</v>
      </c>
      <c r="K81">
        <f t="shared" si="9"/>
        <v>545</v>
      </c>
    </row>
    <row r="82" spans="3:11" x14ac:dyDescent="0.25">
      <c r="C82" s="1">
        <v>38</v>
      </c>
      <c r="D82" s="6">
        <v>38.5</v>
      </c>
      <c r="E82">
        <v>265</v>
      </c>
      <c r="F82" s="3">
        <v>0</v>
      </c>
      <c r="G82">
        <f t="shared" si="5"/>
        <v>0</v>
      </c>
      <c r="H82">
        <f t="shared" si="6"/>
        <v>-300</v>
      </c>
      <c r="I82">
        <f t="shared" si="7"/>
        <v>3250</v>
      </c>
      <c r="J82">
        <f t="shared" si="8"/>
        <v>-10</v>
      </c>
      <c r="K82">
        <f t="shared" si="9"/>
        <v>540</v>
      </c>
    </row>
    <row r="83" spans="3:11" x14ac:dyDescent="0.25">
      <c r="C83" s="1">
        <v>38.5</v>
      </c>
      <c r="D83" s="1">
        <v>39</v>
      </c>
      <c r="E83">
        <v>215</v>
      </c>
      <c r="F83" s="3">
        <v>0</v>
      </c>
      <c r="G83">
        <f t="shared" si="5"/>
        <v>0</v>
      </c>
      <c r="H83">
        <f t="shared" si="6"/>
        <v>-300</v>
      </c>
      <c r="I83">
        <f t="shared" si="7"/>
        <v>3100</v>
      </c>
      <c r="J83">
        <f t="shared" si="8"/>
        <v>40</v>
      </c>
      <c r="K83">
        <f t="shared" si="9"/>
        <v>560</v>
      </c>
    </row>
    <row r="84" spans="3:11" x14ac:dyDescent="0.25">
      <c r="C84" s="1">
        <v>39</v>
      </c>
      <c r="D84" s="6">
        <v>39.5</v>
      </c>
      <c r="E84">
        <v>665</v>
      </c>
      <c r="F84" s="3">
        <v>0</v>
      </c>
      <c r="G84">
        <f t="shared" si="5"/>
        <v>0</v>
      </c>
      <c r="H84">
        <f t="shared" si="6"/>
        <v>-300</v>
      </c>
      <c r="I84">
        <f t="shared" si="7"/>
        <v>2950</v>
      </c>
      <c r="J84">
        <f t="shared" si="8"/>
        <v>-410</v>
      </c>
      <c r="K84">
        <f t="shared" si="9"/>
        <v>355</v>
      </c>
    </row>
    <row r="85" spans="3:11" x14ac:dyDescent="0.25">
      <c r="C85" s="1">
        <v>39.5</v>
      </c>
      <c r="D85" s="1">
        <v>40</v>
      </c>
      <c r="E85">
        <v>215</v>
      </c>
      <c r="F85" s="3">
        <v>0</v>
      </c>
      <c r="G85">
        <f t="shared" si="5"/>
        <v>0</v>
      </c>
      <c r="H85">
        <f t="shared" si="6"/>
        <v>-300</v>
      </c>
      <c r="I85">
        <f t="shared" si="7"/>
        <v>2800</v>
      </c>
      <c r="J85">
        <f t="shared" si="8"/>
        <v>40</v>
      </c>
      <c r="K85">
        <f t="shared" si="9"/>
        <v>375</v>
      </c>
    </row>
    <row r="86" spans="3:11" x14ac:dyDescent="0.25">
      <c r="C86" s="1">
        <v>40</v>
      </c>
      <c r="D86" s="6">
        <v>40.5</v>
      </c>
      <c r="E86">
        <v>265</v>
      </c>
      <c r="F86" s="3">
        <v>0</v>
      </c>
      <c r="G86">
        <f t="shared" si="5"/>
        <v>0</v>
      </c>
      <c r="H86">
        <f t="shared" si="6"/>
        <v>-300</v>
      </c>
      <c r="I86">
        <f t="shared" si="7"/>
        <v>2650</v>
      </c>
      <c r="J86">
        <f t="shared" si="8"/>
        <v>-10</v>
      </c>
      <c r="K86">
        <f t="shared" si="9"/>
        <v>370</v>
      </c>
    </row>
    <row r="87" spans="3:11" x14ac:dyDescent="0.25">
      <c r="C87" s="1">
        <v>40.5</v>
      </c>
      <c r="D87" s="1">
        <v>41</v>
      </c>
      <c r="E87">
        <v>265</v>
      </c>
      <c r="F87" s="3">
        <v>0</v>
      </c>
      <c r="G87">
        <f t="shared" si="5"/>
        <v>0</v>
      </c>
      <c r="H87">
        <f t="shared" si="6"/>
        <v>-300</v>
      </c>
      <c r="I87">
        <f t="shared" si="7"/>
        <v>2500</v>
      </c>
      <c r="J87">
        <f t="shared" si="8"/>
        <v>-10</v>
      </c>
      <c r="K87">
        <f t="shared" si="9"/>
        <v>365</v>
      </c>
    </row>
    <row r="88" spans="3:11" x14ac:dyDescent="0.25">
      <c r="C88" s="1">
        <v>41</v>
      </c>
      <c r="D88" s="6">
        <v>41.5</v>
      </c>
      <c r="E88">
        <v>265</v>
      </c>
      <c r="F88" s="3">
        <v>0</v>
      </c>
      <c r="G88">
        <f t="shared" si="5"/>
        <v>0</v>
      </c>
      <c r="H88">
        <f t="shared" si="6"/>
        <v>-300</v>
      </c>
      <c r="I88">
        <f t="shared" si="7"/>
        <v>2350</v>
      </c>
      <c r="J88">
        <f t="shared" si="8"/>
        <v>-10</v>
      </c>
      <c r="K88">
        <f t="shared" si="9"/>
        <v>360</v>
      </c>
    </row>
    <row r="89" spans="3:11" x14ac:dyDescent="0.25">
      <c r="C89" s="1">
        <v>41.5</v>
      </c>
      <c r="D89" s="1">
        <v>42</v>
      </c>
      <c r="E89">
        <v>315</v>
      </c>
      <c r="F89" s="3">
        <v>0</v>
      </c>
      <c r="G89">
        <f t="shared" si="5"/>
        <v>0</v>
      </c>
      <c r="H89">
        <f t="shared" si="6"/>
        <v>-300</v>
      </c>
      <c r="I89">
        <f t="shared" si="7"/>
        <v>2200</v>
      </c>
      <c r="J89">
        <f t="shared" si="8"/>
        <v>-60</v>
      </c>
      <c r="K89">
        <f t="shared" si="9"/>
        <v>330</v>
      </c>
    </row>
    <row r="90" spans="3:11" x14ac:dyDescent="0.25">
      <c r="C90" s="1">
        <v>42</v>
      </c>
      <c r="D90" s="6">
        <v>42.5</v>
      </c>
      <c r="E90">
        <v>265</v>
      </c>
      <c r="F90" s="3">
        <v>0</v>
      </c>
      <c r="G90">
        <f t="shared" si="5"/>
        <v>0</v>
      </c>
      <c r="H90">
        <f t="shared" si="6"/>
        <v>-300</v>
      </c>
      <c r="I90">
        <f t="shared" si="7"/>
        <v>2050</v>
      </c>
      <c r="J90">
        <f t="shared" si="8"/>
        <v>-10</v>
      </c>
      <c r="K90">
        <f t="shared" si="9"/>
        <v>325</v>
      </c>
    </row>
    <row r="91" spans="3:11" x14ac:dyDescent="0.25">
      <c r="C91" s="1">
        <v>42.5</v>
      </c>
      <c r="D91" s="1">
        <v>43</v>
      </c>
      <c r="E91">
        <v>265</v>
      </c>
      <c r="F91" s="3">
        <v>0</v>
      </c>
      <c r="G91">
        <f t="shared" si="5"/>
        <v>0</v>
      </c>
      <c r="H91">
        <f t="shared" si="6"/>
        <v>-300</v>
      </c>
      <c r="I91">
        <f t="shared" si="7"/>
        <v>1900</v>
      </c>
      <c r="J91">
        <f t="shared" si="8"/>
        <v>-10</v>
      </c>
      <c r="K91">
        <f t="shared" si="9"/>
        <v>320</v>
      </c>
    </row>
    <row r="92" spans="3:11" x14ac:dyDescent="0.25">
      <c r="C92" s="1">
        <v>43</v>
      </c>
      <c r="D92" s="6">
        <v>43.5</v>
      </c>
      <c r="E92">
        <v>265</v>
      </c>
      <c r="F92" s="3">
        <v>0</v>
      </c>
      <c r="G92">
        <f t="shared" si="5"/>
        <v>0</v>
      </c>
      <c r="H92">
        <f t="shared" si="6"/>
        <v>-300</v>
      </c>
      <c r="I92">
        <f t="shared" si="7"/>
        <v>1750</v>
      </c>
      <c r="J92">
        <f t="shared" si="8"/>
        <v>-10</v>
      </c>
      <c r="K92">
        <f t="shared" si="9"/>
        <v>315</v>
      </c>
    </row>
    <row r="93" spans="3:11" x14ac:dyDescent="0.25">
      <c r="C93" s="1">
        <v>43.5</v>
      </c>
      <c r="D93" s="1">
        <v>44</v>
      </c>
      <c r="E93">
        <v>215</v>
      </c>
      <c r="F93" s="3">
        <v>0</v>
      </c>
      <c r="G93">
        <f t="shared" si="5"/>
        <v>0</v>
      </c>
      <c r="H93">
        <f t="shared" si="6"/>
        <v>-300</v>
      </c>
      <c r="I93">
        <f t="shared" si="7"/>
        <v>1600</v>
      </c>
      <c r="J93">
        <f t="shared" si="8"/>
        <v>40</v>
      </c>
      <c r="K93">
        <f t="shared" si="9"/>
        <v>335</v>
      </c>
    </row>
    <row r="94" spans="3:11" x14ac:dyDescent="0.25">
      <c r="C94" s="1">
        <v>44</v>
      </c>
      <c r="D94" s="6">
        <v>44.5</v>
      </c>
      <c r="E94">
        <v>665</v>
      </c>
      <c r="F94" s="3">
        <v>0</v>
      </c>
      <c r="G94">
        <f t="shared" si="5"/>
        <v>0</v>
      </c>
      <c r="H94">
        <f t="shared" si="6"/>
        <v>-300</v>
      </c>
      <c r="I94">
        <f t="shared" si="7"/>
        <v>1450</v>
      </c>
      <c r="J94">
        <f t="shared" si="8"/>
        <v>-410</v>
      </c>
      <c r="K94">
        <f t="shared" si="9"/>
        <v>130</v>
      </c>
    </row>
    <row r="95" spans="3:11" x14ac:dyDescent="0.25">
      <c r="C95" s="1">
        <v>44.5</v>
      </c>
      <c r="D95" s="1">
        <v>45</v>
      </c>
      <c r="E95">
        <v>215</v>
      </c>
      <c r="F95" s="3">
        <v>0</v>
      </c>
      <c r="G95">
        <f t="shared" si="5"/>
        <v>0</v>
      </c>
      <c r="H95">
        <f t="shared" si="6"/>
        <v>-300</v>
      </c>
      <c r="I95">
        <f t="shared" si="7"/>
        <v>1300</v>
      </c>
      <c r="J95">
        <f t="shared" si="8"/>
        <v>40</v>
      </c>
      <c r="K95">
        <f t="shared" si="9"/>
        <v>150</v>
      </c>
    </row>
    <row r="96" spans="3:11" x14ac:dyDescent="0.25">
      <c r="C96" s="1">
        <v>45</v>
      </c>
      <c r="D96" s="6">
        <v>45.5</v>
      </c>
      <c r="E96">
        <v>265</v>
      </c>
      <c r="F96" s="3">
        <v>0</v>
      </c>
      <c r="G96">
        <f t="shared" si="5"/>
        <v>0</v>
      </c>
      <c r="H96">
        <f t="shared" si="6"/>
        <v>-300</v>
      </c>
      <c r="I96">
        <f t="shared" si="7"/>
        <v>1150</v>
      </c>
      <c r="J96">
        <f t="shared" si="8"/>
        <v>-10</v>
      </c>
      <c r="K96">
        <f t="shared" si="9"/>
        <v>145</v>
      </c>
    </row>
    <row r="97" spans="3:11" x14ac:dyDescent="0.25">
      <c r="C97" s="1">
        <v>45.5</v>
      </c>
      <c r="D97" s="1">
        <v>46</v>
      </c>
      <c r="E97">
        <v>265</v>
      </c>
      <c r="F97" s="3">
        <v>0</v>
      </c>
      <c r="G97">
        <f t="shared" si="5"/>
        <v>0</v>
      </c>
      <c r="H97">
        <f t="shared" si="6"/>
        <v>-300</v>
      </c>
      <c r="I97">
        <f t="shared" si="7"/>
        <v>1000</v>
      </c>
      <c r="J97">
        <f t="shared" si="8"/>
        <v>-10</v>
      </c>
      <c r="K97">
        <f t="shared" si="9"/>
        <v>140</v>
      </c>
    </row>
    <row r="98" spans="3:11" x14ac:dyDescent="0.25">
      <c r="C98" s="1">
        <v>46</v>
      </c>
      <c r="D98" s="6">
        <v>46.5</v>
      </c>
      <c r="E98">
        <v>315</v>
      </c>
      <c r="F98" s="3">
        <v>0</v>
      </c>
      <c r="G98">
        <f t="shared" si="5"/>
        <v>0</v>
      </c>
      <c r="H98">
        <f t="shared" si="6"/>
        <v>-300</v>
      </c>
      <c r="I98">
        <f t="shared" si="7"/>
        <v>850</v>
      </c>
      <c r="J98">
        <f t="shared" si="8"/>
        <v>-60</v>
      </c>
      <c r="K98">
        <f t="shared" si="9"/>
        <v>110</v>
      </c>
    </row>
    <row r="99" spans="3:11" x14ac:dyDescent="0.25">
      <c r="C99" s="1">
        <v>46.5</v>
      </c>
      <c r="D99" s="1">
        <v>47</v>
      </c>
      <c r="E99">
        <v>315</v>
      </c>
      <c r="F99" s="3">
        <v>0</v>
      </c>
      <c r="G99">
        <f t="shared" si="5"/>
        <v>0</v>
      </c>
      <c r="H99">
        <f t="shared" si="6"/>
        <v>-300</v>
      </c>
      <c r="I99">
        <f t="shared" si="7"/>
        <v>700</v>
      </c>
      <c r="J99">
        <f t="shared" si="8"/>
        <v>-60</v>
      </c>
      <c r="K99">
        <f t="shared" si="9"/>
        <v>80</v>
      </c>
    </row>
    <row r="100" spans="3:11" x14ac:dyDescent="0.25">
      <c r="C100" s="1">
        <v>47</v>
      </c>
      <c r="D100" s="6">
        <v>47.5</v>
      </c>
      <c r="E100">
        <v>315</v>
      </c>
      <c r="F100" s="3">
        <v>0</v>
      </c>
      <c r="G100">
        <f t="shared" si="5"/>
        <v>0</v>
      </c>
      <c r="H100">
        <f t="shared" si="6"/>
        <v>-300</v>
      </c>
      <c r="I100">
        <f t="shared" si="7"/>
        <v>550</v>
      </c>
      <c r="J100">
        <f t="shared" si="8"/>
        <v>-60</v>
      </c>
      <c r="K100">
        <f t="shared" si="9"/>
        <v>50</v>
      </c>
    </row>
    <row r="101" spans="3:11" x14ac:dyDescent="0.25">
      <c r="C101" s="1">
        <v>47.5</v>
      </c>
      <c r="D101" s="1">
        <v>48</v>
      </c>
      <c r="E101">
        <v>315</v>
      </c>
      <c r="F101" s="3">
        <v>0</v>
      </c>
      <c r="G101">
        <f t="shared" si="5"/>
        <v>0</v>
      </c>
      <c r="H101">
        <f t="shared" si="6"/>
        <v>-300</v>
      </c>
      <c r="I101">
        <f t="shared" si="7"/>
        <v>400</v>
      </c>
      <c r="J101">
        <f t="shared" si="8"/>
        <v>-60</v>
      </c>
      <c r="K101">
        <f t="shared" si="9"/>
        <v>20</v>
      </c>
    </row>
    <row r="102" spans="3:11" x14ac:dyDescent="0.25">
      <c r="C102" s="1">
        <v>48</v>
      </c>
      <c r="D102" s="1">
        <v>48</v>
      </c>
      <c r="E102">
        <v>0</v>
      </c>
      <c r="F102" s="3">
        <v>0</v>
      </c>
      <c r="G102">
        <f t="shared" si="5"/>
        <v>0</v>
      </c>
      <c r="H102" t="e">
        <f t="shared" si="6"/>
        <v>#DIV/0!</v>
      </c>
      <c r="I102">
        <f t="shared" si="7"/>
        <v>400</v>
      </c>
      <c r="J102" t="e">
        <f t="shared" si="8"/>
        <v>#DIV/0!</v>
      </c>
      <c r="K102">
        <f t="shared" si="9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 energy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2022-02-18T01:38:42Z</dcterms:created>
  <dcterms:modified xsi:type="dcterms:W3CDTF">2022-05-13T06:07:01Z</dcterms:modified>
</cp:coreProperties>
</file>