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hua/git/transposons/misc/"/>
    </mc:Choice>
  </mc:AlternateContent>
  <xr:revisionPtr revIDLastSave="0" documentId="8_{48E62F5D-2AD2-1443-BFFB-2A2C7E8AE697}" xr6:coauthVersionLast="33" xr6:coauthVersionMax="33" xr10:uidLastSave="{00000000-0000-0000-0000-000000000000}"/>
  <bookViews>
    <workbookView xWindow="1080" yWindow="2240" windowWidth="39500" windowHeight="16940"/>
  </bookViews>
  <sheets>
    <sheet name="te_id_table" sheetId="1" r:id="rId1"/>
  </sheets>
  <calcPr calcId="0"/>
</workbook>
</file>

<file path=xl/calcChain.xml><?xml version="1.0" encoding="utf-8"?>
<calcChain xmlns="http://schemas.openxmlformats.org/spreadsheetml/2006/main">
  <c r="M29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83" i="1"/>
  <c r="M167" i="1"/>
  <c r="M168" i="1"/>
  <c r="M169" i="1"/>
  <c r="M171" i="1"/>
  <c r="M173" i="1"/>
  <c r="M174" i="1"/>
  <c r="M175" i="1"/>
  <c r="M177" i="1"/>
  <c r="M178" i="1"/>
  <c r="M1" i="1"/>
  <c r="K182" i="1"/>
  <c r="K181" i="1"/>
  <c r="K178" i="1"/>
  <c r="K177" i="1"/>
  <c r="K176" i="1"/>
  <c r="K175" i="1"/>
  <c r="K174" i="1"/>
  <c r="K173" i="1"/>
  <c r="K172" i="1"/>
  <c r="K171" i="1"/>
  <c r="K170" i="1"/>
  <c r="K169" i="1"/>
  <c r="K168" i="1"/>
  <c r="K183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K167" i="1"/>
</calcChain>
</file>

<file path=xl/sharedStrings.xml><?xml version="1.0" encoding="utf-8"?>
<sst xmlns="http://schemas.openxmlformats.org/spreadsheetml/2006/main" count="2639" uniqueCount="1084">
  <si>
    <t>DME9736</t>
  </si>
  <si>
    <t>FBte0000104</t>
  </si>
  <si>
    <t>AJ009736</t>
  </si>
  <si>
    <t>Dmel</t>
  </si>
  <si>
    <t>Idefix</t>
  </si>
  <si>
    <t>DMIS176</t>
  </si>
  <si>
    <t>FBte0000109</t>
  </si>
  <si>
    <t>X01472</t>
  </si>
  <si>
    <t>DMTN1731</t>
  </si>
  <si>
    <t>FBte0000003</t>
  </si>
  <si>
    <t>X07656</t>
  </si>
  <si>
    <t>DMIS297</t>
  </si>
  <si>
    <t>FBte0000675</t>
  </si>
  <si>
    <t>X03431</t>
  </si>
  <si>
    <t>DM23420</t>
  </si>
  <si>
    <t>FBte0000266</t>
  </si>
  <si>
    <t>U23420</t>
  </si>
  <si>
    <t>3S18</t>
  </si>
  <si>
    <t>FBte0000007</t>
  </si>
  <si>
    <t>nnnnnnnn</t>
  </si>
  <si>
    <t>DMAURA</t>
  </si>
  <si>
    <t>FBte0000112</t>
  </si>
  <si>
    <t>aurora-element</t>
  </si>
  <si>
    <t>DMBARI1</t>
  </si>
  <si>
    <t>FBte0000034</t>
  </si>
  <si>
    <t>X67681</t>
  </si>
  <si>
    <t>Bari1</t>
  </si>
  <si>
    <t>BS</t>
  </si>
  <si>
    <t>FBte0000780</t>
  </si>
  <si>
    <t>DMU89994</t>
  </si>
  <si>
    <t>FBte0000739</t>
  </si>
  <si>
    <t>U89994</t>
  </si>
  <si>
    <t>Burdock</t>
  </si>
  <si>
    <t>DMCOPIA</t>
  </si>
  <si>
    <t>FBte0000023</t>
  </si>
  <si>
    <t>X02599</t>
  </si>
  <si>
    <t>copia</t>
  </si>
  <si>
    <t>DMW1DOC</t>
  </si>
  <si>
    <t>FBte0000341</t>
  </si>
  <si>
    <t>X17551</t>
  </si>
  <si>
    <t>Doc</t>
  </si>
  <si>
    <t>F</t>
  </si>
  <si>
    <t>FBte0000005</t>
  </si>
  <si>
    <t>AC005198</t>
  </si>
  <si>
    <t>F-element</t>
  </si>
  <si>
    <t>FB</t>
  </si>
  <si>
    <t>FBte0000466</t>
  </si>
  <si>
    <t>X15469</t>
  </si>
  <si>
    <t>NOF</t>
  </si>
  <si>
    <t>DMTNFB</t>
  </si>
  <si>
    <t>FBte0000288</t>
  </si>
  <si>
    <t>V00246</t>
  </si>
  <si>
    <t>DMREPG</t>
  </si>
  <si>
    <t>FBte0000657</t>
  </si>
  <si>
    <t>X06950</t>
  </si>
  <si>
    <t>G-element</t>
  </si>
  <si>
    <t>DMGYPF1A</t>
  </si>
  <si>
    <t>FBte0000021</t>
  </si>
  <si>
    <t>M12927</t>
  </si>
  <si>
    <t>gypsy</t>
  </si>
  <si>
    <t>DMHFL1</t>
  </si>
  <si>
    <t>FBte0000154</t>
  </si>
  <si>
    <t>M69216</t>
  </si>
  <si>
    <t>hobo</t>
  </si>
  <si>
    <t>DMTHB1</t>
  </si>
  <si>
    <t>FBte0000414</t>
  </si>
  <si>
    <t>X01748</t>
  </si>
  <si>
    <t>HB</t>
  </si>
  <si>
    <t>DM06920</t>
  </si>
  <si>
    <t>FBte0000143</t>
  </si>
  <si>
    <t>U06920</t>
  </si>
  <si>
    <t>HeT-A</t>
  </si>
  <si>
    <t>DMIFACA</t>
  </si>
  <si>
    <t>FBte0000133</t>
  </si>
  <si>
    <t>M14954</t>
  </si>
  <si>
    <t>I-element</t>
  </si>
  <si>
    <t>DMLINEJA</t>
  </si>
  <si>
    <t>FBte0000088</t>
  </si>
  <si>
    <t>M22874</t>
  </si>
  <si>
    <t>jockey</t>
  </si>
  <si>
    <t>DMTRDNA</t>
  </si>
  <si>
    <t>FBte0000670</t>
  </si>
  <si>
    <t>X80025</t>
  </si>
  <si>
    <t>hopper</t>
  </si>
  <si>
    <t>DMRTMGD1</t>
  </si>
  <si>
    <t>FBte0000015</t>
  </si>
  <si>
    <t>X59545</t>
  </si>
  <si>
    <t>mdg1</t>
  </si>
  <si>
    <t>DMMDG3</t>
  </si>
  <si>
    <t>FBte0000010</t>
  </si>
  <si>
    <t>X95908</t>
  </si>
  <si>
    <t>mdg3</t>
  </si>
  <si>
    <t>DMDM11</t>
  </si>
  <si>
    <t>FBte0000042</t>
  </si>
  <si>
    <t>X14037</t>
  </si>
  <si>
    <t>micropia</t>
  </si>
  <si>
    <t>PPI251</t>
  </si>
  <si>
    <t>FBte0000037</t>
  </si>
  <si>
    <t>X06779</t>
  </si>
  <si>
    <t>P-element</t>
  </si>
  <si>
    <t>DMPOGOR11</t>
  </si>
  <si>
    <t>FBte0000568</t>
  </si>
  <si>
    <t>X59837</t>
  </si>
  <si>
    <t>pogo</t>
  </si>
  <si>
    <t>DMRER1DM</t>
  </si>
  <si>
    <t>FBte0000118</t>
  </si>
  <si>
    <t>X51968</t>
  </si>
  <si>
    <t>R1A1-element</t>
  </si>
  <si>
    <t>DMRER2DM</t>
  </si>
  <si>
    <t>FBte0000030</t>
  </si>
  <si>
    <t>X51967</t>
  </si>
  <si>
    <t>R2-element</t>
  </si>
  <si>
    <t>DM33463</t>
  </si>
  <si>
    <t>FBte0001005</t>
  </si>
  <si>
    <t>U33463</t>
  </si>
  <si>
    <t>S-element</t>
  </si>
  <si>
    <t>SPRINGER</t>
  </si>
  <si>
    <t>FBte0000333</t>
  </si>
  <si>
    <t>AF364549</t>
  </si>
  <si>
    <t>springer</t>
  </si>
  <si>
    <t>TARTC</t>
  </si>
  <si>
    <t>FBte0001208</t>
  </si>
  <si>
    <t>AY600955</t>
  </si>
  <si>
    <t>TART-C</t>
  </si>
  <si>
    <t>AY561850</t>
  </si>
  <si>
    <t>FBte0001206</t>
  </si>
  <si>
    <t>TART-A</t>
  </si>
  <si>
    <t>DM14101</t>
  </si>
  <si>
    <t>FBte0001207</t>
  </si>
  <si>
    <t>U14101</t>
  </si>
  <si>
    <t>TART-B</t>
  </si>
  <si>
    <t>TIRANT</t>
  </si>
  <si>
    <t>FBte0000179</t>
  </si>
  <si>
    <t>X93507</t>
  </si>
  <si>
    <t>Tirant</t>
  </si>
  <si>
    <t>DMBLPP</t>
  </si>
  <si>
    <t>FBte0000660</t>
  </si>
  <si>
    <t>Z27119</t>
  </si>
  <si>
    <t>flea</t>
  </si>
  <si>
    <t>OPUS</t>
  </si>
  <si>
    <t>FBte0000918</t>
  </si>
  <si>
    <t>AY180918</t>
  </si>
  <si>
    <t>opus</t>
  </si>
  <si>
    <t>DM_ROO</t>
  </si>
  <si>
    <t>FBte0000100</t>
  </si>
  <si>
    <t>AY180917</t>
  </si>
  <si>
    <t>roo</t>
  </si>
  <si>
    <t>BLOOD</t>
  </si>
  <si>
    <t>FBte0000279</t>
  </si>
  <si>
    <t>AY180916</t>
  </si>
  <si>
    <t>blood</t>
  </si>
  <si>
    <t>DMZAM</t>
  </si>
  <si>
    <t>FBte0000217</t>
  </si>
  <si>
    <t>AJ000387</t>
  </si>
  <si>
    <t>ZAM</t>
  </si>
  <si>
    <t>DME010298</t>
  </si>
  <si>
    <t>FBte0000359</t>
  </si>
  <si>
    <t>AJ010298</t>
  </si>
  <si>
    <t>GATE</t>
  </si>
  <si>
    <t>ROXELEMENT</t>
  </si>
  <si>
    <t>FBte0001160</t>
  </si>
  <si>
    <t>AF237761</t>
  </si>
  <si>
    <t>X-element</t>
  </si>
  <si>
    <t>AF222049</t>
  </si>
  <si>
    <t>FBte0001377</t>
  </si>
  <si>
    <t>Transpac</t>
  </si>
  <si>
    <t>CIRC</t>
  </si>
  <si>
    <t>FBte0000616</t>
  </si>
  <si>
    <t>Circe</t>
  </si>
  <si>
    <t>DME278684</t>
  </si>
  <si>
    <t>FBte0000457</t>
  </si>
  <si>
    <t>AJ278684</t>
  </si>
  <si>
    <t>Rt1a</t>
  </si>
  <si>
    <t>RT1B</t>
  </si>
  <si>
    <t>FBte0000603</t>
  </si>
  <si>
    <t>AC005734</t>
  </si>
  <si>
    <t>Rt1b</t>
  </si>
  <si>
    <t>QUASIMODO</t>
  </si>
  <si>
    <t>FBte0000640</t>
  </si>
  <si>
    <t>AF364550</t>
  </si>
  <si>
    <t>Quasimodo</t>
  </si>
  <si>
    <t>Beagle</t>
  </si>
  <si>
    <t>FBte0000726</t>
  </si>
  <si>
    <t>AF365402</t>
  </si>
  <si>
    <t>HMS-Beagle</t>
  </si>
  <si>
    <t>Tinker</t>
  </si>
  <si>
    <t>FBte0000001</t>
  </si>
  <si>
    <t>AC004377</t>
  </si>
  <si>
    <t>diver</t>
  </si>
  <si>
    <t>TABOR</t>
  </si>
  <si>
    <t>FBte0000974</t>
  </si>
  <si>
    <t>AC007146</t>
  </si>
  <si>
    <t>Tabor</t>
  </si>
  <si>
    <t>STALKER</t>
  </si>
  <si>
    <t>FBte0001066</t>
  </si>
  <si>
    <t>AF420242</t>
  </si>
  <si>
    <t>Stalker</t>
  </si>
  <si>
    <t>INE1</t>
  </si>
  <si>
    <t>FBte0000312</t>
  </si>
  <si>
    <t>U66884</t>
  </si>
  <si>
    <t>INE-1</t>
  </si>
  <si>
    <t>GTWIN</t>
  </si>
  <si>
    <t>FBte0001062</t>
  </si>
  <si>
    <t>AC006215</t>
  </si>
  <si>
    <t>gtwin</t>
  </si>
  <si>
    <t>GYPSY2</t>
  </si>
  <si>
    <t>FBte0001040</t>
  </si>
  <si>
    <t>AL035631</t>
  </si>
  <si>
    <t>gypsy2</t>
  </si>
  <si>
    <t>ACCORD</t>
  </si>
  <si>
    <t>FBte0000956</t>
  </si>
  <si>
    <t>accord</t>
  </si>
  <si>
    <t>FBte0000559</t>
  </si>
  <si>
    <t>AC005453</t>
  </si>
  <si>
    <t>GYPSY3</t>
  </si>
  <si>
    <t>FBte0001030</t>
  </si>
  <si>
    <t>AC007477</t>
  </si>
  <si>
    <t>gypsy3</t>
  </si>
  <si>
    <t>INVADER</t>
  </si>
  <si>
    <t>FBte0000357</t>
  </si>
  <si>
    <t>invader1</t>
  </si>
  <si>
    <t>INVADER2</t>
  </si>
  <si>
    <t>FBte0001084</t>
  </si>
  <si>
    <t>invader2</t>
  </si>
  <si>
    <t>INVADER3</t>
  </si>
  <si>
    <t>FBte0000619</t>
  </si>
  <si>
    <t>invader3</t>
  </si>
  <si>
    <t>G2</t>
  </si>
  <si>
    <t>FBte0000800</t>
  </si>
  <si>
    <t>DMCR1A</t>
  </si>
  <si>
    <t>FBte0000140</t>
  </si>
  <si>
    <t>Cr1a</t>
  </si>
  <si>
    <t>TC1</t>
  </si>
  <si>
    <t>FBte0000927</t>
  </si>
  <si>
    <t>Tc1</t>
  </si>
  <si>
    <t>DOC2</t>
  </si>
  <si>
    <t>FBte0000103</t>
  </si>
  <si>
    <t>Doc2-element</t>
  </si>
  <si>
    <t>DOC3</t>
  </si>
  <si>
    <t>FBte0001140</t>
  </si>
  <si>
    <t>Doc3-element</t>
  </si>
  <si>
    <t>IVK</t>
  </si>
  <si>
    <t>FBte0000608</t>
  </si>
  <si>
    <t>Ivk</t>
  </si>
  <si>
    <t>RT1C</t>
  </si>
  <si>
    <t>FBte0000666</t>
  </si>
  <si>
    <t>Rt1c</t>
  </si>
  <si>
    <t>GYPSY4</t>
  </si>
  <si>
    <t>FBte0000688</t>
  </si>
  <si>
    <t>gypsy4</t>
  </si>
  <si>
    <t>INVADER4</t>
  </si>
  <si>
    <t>FBte0000292</t>
  </si>
  <si>
    <t>invader4</t>
  </si>
  <si>
    <t>BAGGINS</t>
  </si>
  <si>
    <t>FBte0000906</t>
  </si>
  <si>
    <t>baggins</t>
  </si>
  <si>
    <t>G3</t>
  </si>
  <si>
    <t>FBte0001171</t>
  </si>
  <si>
    <t>MARINER2</t>
  </si>
  <si>
    <t>FBte0001033</t>
  </si>
  <si>
    <t>mariner2</t>
  </si>
  <si>
    <t>TRANSIB1</t>
  </si>
  <si>
    <t>FBte0000626</t>
  </si>
  <si>
    <t>transib1</t>
  </si>
  <si>
    <t>TRANSIB3</t>
  </si>
  <si>
    <t>FBte0000725</t>
  </si>
  <si>
    <t>transib3</t>
  </si>
  <si>
    <t>TRANSIB2</t>
  </si>
  <si>
    <t>FBte0000885</t>
  </si>
  <si>
    <t>transib2</t>
  </si>
  <si>
    <t>GYPSY5</t>
  </si>
  <si>
    <t>FBte0000308</t>
  </si>
  <si>
    <t>AE003485</t>
  </si>
  <si>
    <t>gypsy5</t>
  </si>
  <si>
    <t>GYPSY6</t>
  </si>
  <si>
    <t>FBte0001175</t>
  </si>
  <si>
    <t>gypsy6</t>
  </si>
  <si>
    <t>INVADER5</t>
  </si>
  <si>
    <t>FBte0000188</t>
  </si>
  <si>
    <t>invader5</t>
  </si>
  <si>
    <t>DIVER2</t>
  </si>
  <si>
    <t>FBte0001178</t>
  </si>
  <si>
    <t>diver2</t>
  </si>
  <si>
    <t>TRANSIB4</t>
  </si>
  <si>
    <t>FBte0001174</t>
  </si>
  <si>
    <t>transib4</t>
  </si>
  <si>
    <t>S2</t>
  </si>
  <si>
    <t>FBte0000709</t>
  </si>
  <si>
    <t>DM88</t>
  </si>
  <si>
    <t>FBte0000267</t>
  </si>
  <si>
    <t>Dm88</t>
  </si>
  <si>
    <t>JUAN</t>
  </si>
  <si>
    <t>FBte0000982</t>
  </si>
  <si>
    <t>AY180919</t>
  </si>
  <si>
    <t>Juan</t>
  </si>
  <si>
    <t>FROGGER</t>
  </si>
  <si>
    <t>FBte0000314</t>
  </si>
  <si>
    <t>AF492763</t>
  </si>
  <si>
    <t>frogger</t>
  </si>
  <si>
    <t>ROVER</t>
  </si>
  <si>
    <t>FBte0000692</t>
  </si>
  <si>
    <t>AF492764</t>
  </si>
  <si>
    <t>rover</t>
  </si>
  <si>
    <t>DMTOM1_LTR</t>
  </si>
  <si>
    <t>FBte0000400</t>
  </si>
  <si>
    <t>Tom1</t>
  </si>
  <si>
    <t>G5_DM</t>
  </si>
  <si>
    <t>FBte0001128</t>
  </si>
  <si>
    <t>G5</t>
  </si>
  <si>
    <t>G4_DM</t>
  </si>
  <si>
    <t>FBte0000290</t>
  </si>
  <si>
    <t>G4</t>
  </si>
  <si>
    <t>ROOA_LTR</t>
  </si>
  <si>
    <t>FBte0000765</t>
  </si>
  <si>
    <t>rooA</t>
  </si>
  <si>
    <t>JOCKEY2</t>
  </si>
  <si>
    <t>FBte0001092</t>
  </si>
  <si>
    <t>jockey2</t>
  </si>
  <si>
    <t>G6_DM</t>
  </si>
  <si>
    <t>FBte0000958</t>
  </si>
  <si>
    <t>G6</t>
  </si>
  <si>
    <t>LOOPER1_DM</t>
  </si>
  <si>
    <t>FBte0000323</t>
  </si>
  <si>
    <t>looper1</t>
  </si>
  <si>
    <t>QBERT</t>
  </si>
  <si>
    <t>FBte0001166</t>
  </si>
  <si>
    <t>AF541947</t>
  </si>
  <si>
    <t>accord2</t>
  </si>
  <si>
    <t>McCLINTOCK</t>
  </si>
  <si>
    <t>FBte0000926</t>
  </si>
  <si>
    <t>AF541948</t>
  </si>
  <si>
    <t>McClintock</t>
  </si>
  <si>
    <t>STALKER4</t>
  </si>
  <si>
    <t>FBte0000151</t>
  </si>
  <si>
    <t>Release3na_arms</t>
  </si>
  <si>
    <t>Stalker4</t>
  </si>
  <si>
    <t>HOPPER2</t>
  </si>
  <si>
    <t>FBte0000930</t>
  </si>
  <si>
    <t>AF541950</t>
  </si>
  <si>
    <t>hopper2</t>
  </si>
  <si>
    <t>STALKER2</t>
  </si>
  <si>
    <t>FBte0000472</t>
  </si>
  <si>
    <t>Stalker2</t>
  </si>
  <si>
    <t>STALKER3</t>
  </si>
  <si>
    <t>FBte0001157</t>
  </si>
  <si>
    <t>Stalker3</t>
  </si>
  <si>
    <t>AF541951</t>
  </si>
  <si>
    <t>FBte0000963</t>
  </si>
  <si>
    <t>Bari2</t>
  </si>
  <si>
    <t>DME487856</t>
  </si>
  <si>
    <t>FBte0000304</t>
  </si>
  <si>
    <t>AJ487856</t>
  </si>
  <si>
    <t>Max-element</t>
  </si>
  <si>
    <t>BS3</t>
  </si>
  <si>
    <t>FBte0000420</t>
  </si>
  <si>
    <t>BS4</t>
  </si>
  <si>
    <t>FBte0001042</t>
  </si>
  <si>
    <t>DOC4</t>
  </si>
  <si>
    <t>FBte0001039</t>
  </si>
  <si>
    <t>Doc4-element</t>
  </si>
  <si>
    <t>DOC5</t>
  </si>
  <si>
    <t>FBte0000791</t>
  </si>
  <si>
    <t>Porto1</t>
  </si>
  <si>
    <t>FW2</t>
  </si>
  <si>
    <t>FBte0001002</t>
  </si>
  <si>
    <t>Fw2</t>
  </si>
  <si>
    <t>FW3</t>
  </si>
  <si>
    <t>FBte0000636</t>
  </si>
  <si>
    <t>Fw3</t>
  </si>
  <si>
    <t>HELITRON1_DM</t>
  </si>
  <si>
    <t>FBte0000170</t>
  </si>
  <si>
    <t>AE002840</t>
  </si>
  <si>
    <t>Helitron</t>
  </si>
  <si>
    <t>R1-2</t>
  </si>
  <si>
    <t>FBte0000720</t>
  </si>
  <si>
    <t>TC1-2</t>
  </si>
  <si>
    <t>FBte0000838</t>
  </si>
  <si>
    <t>Tc1-2</t>
  </si>
  <si>
    <t>G5A</t>
  </si>
  <si>
    <t>FBte0000174</t>
  </si>
  <si>
    <t>G7</t>
  </si>
  <si>
    <t>FBte0000690</t>
  </si>
  <si>
    <t>AC003788</t>
  </si>
  <si>
    <t>GYPSY7</t>
  </si>
  <si>
    <t>FBte0000171</t>
  </si>
  <si>
    <t>AE003788</t>
  </si>
  <si>
    <t>gypsy7</t>
  </si>
  <si>
    <t>GYPSY8</t>
  </si>
  <si>
    <t>FBte0000168</t>
  </si>
  <si>
    <t>gypsy8</t>
  </si>
  <si>
    <t>GYPSY9</t>
  </si>
  <si>
    <t>FBte0000764</t>
  </si>
  <si>
    <t>AE002591</t>
  </si>
  <si>
    <t>gypsy9</t>
  </si>
  <si>
    <t>GYPSY10</t>
  </si>
  <si>
    <t>FBte0000351</t>
  </si>
  <si>
    <t>gypsy10</t>
  </si>
  <si>
    <t>GYPSY11</t>
  </si>
  <si>
    <t>FBte0001041</t>
  </si>
  <si>
    <t>gypsy11</t>
  </si>
  <si>
    <t>GYPSY12</t>
  </si>
  <si>
    <t>FBte0001136</t>
  </si>
  <si>
    <t>AE003789</t>
  </si>
  <si>
    <t>gypsy12</t>
  </si>
  <si>
    <t>INVADER6</t>
  </si>
  <si>
    <t>FBte0000591</t>
  </si>
  <si>
    <t>NT_033778</t>
  </si>
  <si>
    <t>invader6</t>
  </si>
  <si>
    <t>DNTOMRETA</t>
  </si>
  <si>
    <t>FBte0000773</t>
  </si>
  <si>
    <t>Z24451</t>
  </si>
  <si>
    <t>Dana</t>
  </si>
  <si>
    <t>Tom</t>
  </si>
  <si>
    <t>DH14600</t>
  </si>
  <si>
    <t>FBte0001189</t>
  </si>
  <si>
    <t>U14600</t>
  </si>
  <si>
    <t>Dhyd</t>
  </si>
  <si>
    <t>Bungy</t>
  </si>
  <si>
    <t>DVRPPDV</t>
  </si>
  <si>
    <t>FBte0000647</t>
  </si>
  <si>
    <t>X03936</t>
  </si>
  <si>
    <t>Dvir</t>
  </si>
  <si>
    <t>Dv</t>
  </si>
  <si>
    <t>DBU133521</t>
  </si>
  <si>
    <t>FBte0000588</t>
  </si>
  <si>
    <t>AJ133521</t>
  </si>
  <si>
    <t>Dbuz</t>
  </si>
  <si>
    <t>Osvaldo</t>
  </si>
  <si>
    <t>DK29466</t>
  </si>
  <si>
    <t>FBte0000028</t>
  </si>
  <si>
    <t>U29466</t>
  </si>
  <si>
    <t>Dkoe</t>
  </si>
  <si>
    <t>Gandalf</t>
  </si>
  <si>
    <t>DMMAR</t>
  </si>
  <si>
    <t>FBte0000102</t>
  </si>
  <si>
    <t>M14653</t>
  </si>
  <si>
    <t>Dmau</t>
  </si>
  <si>
    <t>mariner</t>
  </si>
  <si>
    <t>DHMINOS</t>
  </si>
  <si>
    <t>FBte0000026</t>
  </si>
  <si>
    <t>Z29098</t>
  </si>
  <si>
    <t>Minos</t>
  </si>
  <si>
    <t>DFU309320</t>
  </si>
  <si>
    <t>FBte0001144</t>
  </si>
  <si>
    <t>AJ309320</t>
  </si>
  <si>
    <t>Dfun</t>
  </si>
  <si>
    <t>Isfun-1</t>
  </si>
  <si>
    <t>U73803</t>
  </si>
  <si>
    <t>FBte0000039</t>
  </si>
  <si>
    <t>Dsub</t>
  </si>
  <si>
    <t>bilbo</t>
  </si>
  <si>
    <t>DSV28T24</t>
  </si>
  <si>
    <t>FBte0000284</t>
  </si>
  <si>
    <t>X60177</t>
  </si>
  <si>
    <t>Dsil</t>
  </si>
  <si>
    <t>Loa</t>
  </si>
  <si>
    <t>DHUHUH3</t>
  </si>
  <si>
    <t>FBte0000190</t>
  </si>
  <si>
    <t>X63028</t>
  </si>
  <si>
    <t>Dhet</t>
  </si>
  <si>
    <t>Uhu</t>
  </si>
  <si>
    <t>DSRN</t>
  </si>
  <si>
    <t>FBte0000536</t>
  </si>
  <si>
    <t>D83207</t>
  </si>
  <si>
    <t>Dsim</t>
  </si>
  <si>
    <t>ninja</t>
  </si>
  <si>
    <t>DV26847</t>
  </si>
  <si>
    <t>FBte0000017</t>
  </si>
  <si>
    <t>U26847</t>
  </si>
  <si>
    <t>Helena</t>
  </si>
  <si>
    <t>DV49102</t>
  </si>
  <si>
    <t>FBte0000158</t>
  </si>
  <si>
    <t>U49102</t>
  </si>
  <si>
    <t>Penelope</t>
  </si>
  <si>
    <t>DVULYSS</t>
  </si>
  <si>
    <t>FBte0000322</t>
  </si>
  <si>
    <t>X56645</t>
  </si>
  <si>
    <t>Ulysses</t>
  </si>
  <si>
    <t>AF056940</t>
  </si>
  <si>
    <t>FBte0000032</t>
  </si>
  <si>
    <t>Tv1</t>
  </si>
  <si>
    <t>AF009439</t>
  </si>
  <si>
    <t>FBte0000942</t>
  </si>
  <si>
    <t>Tel</t>
  </si>
  <si>
    <t>DMTRAM</t>
  </si>
  <si>
    <t>FBte0000464</t>
  </si>
  <si>
    <t>Y08905</t>
  </si>
  <si>
    <t>Dmir</t>
  </si>
  <si>
    <t>TRAM</t>
  </si>
  <si>
    <t>DMTRIM</t>
  </si>
  <si>
    <t>FBte0000176</t>
  </si>
  <si>
    <t>X59239</t>
  </si>
  <si>
    <t>TRIM</t>
  </si>
  <si>
    <t>TV1</t>
  </si>
  <si>
    <t>FBte0000415</t>
  </si>
  <si>
    <t>Z49253</t>
  </si>
  <si>
    <t>Paris</t>
  </si>
  <si>
    <t>SPOCK</t>
  </si>
  <si>
    <t>FBte0000948</t>
  </si>
  <si>
    <t>AY144571</t>
  </si>
  <si>
    <t>spock</t>
  </si>
  <si>
    <t>WORF</t>
  </si>
  <si>
    <t>FBte0000599</t>
  </si>
  <si>
    <t>AY144572</t>
  </si>
  <si>
    <t>worf</t>
  </si>
  <si>
    <t>VEGE</t>
  </si>
  <si>
    <t>FBte0000353</t>
  </si>
  <si>
    <t>AF518730</t>
  </si>
  <si>
    <t>Dwil</t>
  </si>
  <si>
    <t>Vege</t>
  </si>
  <si>
    <t>MAR</t>
  </si>
  <si>
    <t>FBte0000892</t>
  </si>
  <si>
    <t>AF518731</t>
  </si>
  <si>
    <t>Mar</t>
  </si>
  <si>
    <t>HEL</t>
  </si>
  <si>
    <t>FBte0000984</t>
  </si>
  <si>
    <t>P_T</t>
  </si>
  <si>
    <t>FBte0000823</t>
  </si>
  <si>
    <t>AF012414</t>
  </si>
  <si>
    <t>Damb</t>
  </si>
  <si>
    <t>P_O</t>
  </si>
  <si>
    <t>FBte0001485</t>
  </si>
  <si>
    <t>X71634</t>
  </si>
  <si>
    <t>Dbif</t>
  </si>
  <si>
    <t>P-element_O</t>
  </si>
  <si>
    <t>P_M</t>
  </si>
  <si>
    <t>FBte0001486</t>
  </si>
  <si>
    <t>X60990</t>
  </si>
  <si>
    <t>P-element_M</t>
  </si>
  <si>
    <t>SGM</t>
  </si>
  <si>
    <t>FBte0000136</t>
  </si>
  <si>
    <t>AF043638</t>
  </si>
  <si>
    <t>DDBARI1</t>
  </si>
  <si>
    <t>FBte0000962</t>
  </si>
  <si>
    <t>Y13852</t>
  </si>
  <si>
    <t>Ddip</t>
  </si>
  <si>
    <t>TC3</t>
  </si>
  <si>
    <t>FBte0000044</t>
  </si>
  <si>
    <t>AC009537</t>
  </si>
  <si>
    <t>Tc3</t>
  </si>
  <si>
    <t>Beagle2</t>
  </si>
  <si>
    <t>FBte0001399</t>
  </si>
  <si>
    <t>3R.Release.3</t>
  </si>
  <si>
    <t>HMS-Beagle2</t>
  </si>
  <si>
    <t>DPSEMINIME</t>
  </si>
  <si>
    <t>FBte0001484</t>
  </si>
  <si>
    <t>AC131959</t>
  </si>
  <si>
    <t>Dpse</t>
  </si>
  <si>
    <t>mini-me</t>
  </si>
  <si>
    <t>Q</t>
  </si>
  <si>
    <t>FBte0000124</t>
  </si>
  <si>
    <t>AE002612</t>
  </si>
  <si>
    <t>Q-element</t>
  </si>
  <si>
    <t>BUT1</t>
  </si>
  <si>
    <t>FBte0000332</t>
  </si>
  <si>
    <t>AF162798</t>
  </si>
  <si>
    <t>BuT1</t>
  </si>
  <si>
    <t>BUT2</t>
  </si>
  <si>
    <t>FBte0000339</t>
  </si>
  <si>
    <t>AF368884</t>
  </si>
  <si>
    <t>BuT2</t>
  </si>
  <si>
    <t>BUT3</t>
  </si>
  <si>
    <t>FBte0000935</t>
  </si>
  <si>
    <t>AF368870</t>
  </si>
  <si>
    <t>BuT3</t>
  </si>
  <si>
    <t>BUT4</t>
  </si>
  <si>
    <t>FBte0000890</t>
  </si>
  <si>
    <t>AF368868</t>
  </si>
  <si>
    <t>BuT4</t>
  </si>
  <si>
    <t>BUT5</t>
  </si>
  <si>
    <t>FBte0001188</t>
  </si>
  <si>
    <t>AY187768</t>
  </si>
  <si>
    <t>BuT5</t>
  </si>
  <si>
    <t>BUT6</t>
  </si>
  <si>
    <t>FBte0001122</t>
  </si>
  <si>
    <t>BuT6</t>
  </si>
  <si>
    <t>ISBU1</t>
  </si>
  <si>
    <t>FBte0001076</t>
  </si>
  <si>
    <t>AF368900</t>
  </si>
  <si>
    <t>ISBU2</t>
  </si>
  <si>
    <t>FBte0000793</t>
  </si>
  <si>
    <t>AF368867</t>
  </si>
  <si>
    <t>ISBu2</t>
  </si>
  <si>
    <t>ISBU3</t>
  </si>
  <si>
    <t>FBte0000139</t>
  </si>
  <si>
    <t>AY313771</t>
  </si>
  <si>
    <t>ISBu3</t>
  </si>
  <si>
    <t>NEWTON</t>
  </si>
  <si>
    <t>FBte0000407</t>
  </si>
  <si>
    <t>AF368890</t>
  </si>
  <si>
    <t>Newton</t>
  </si>
  <si>
    <t>GALILEO</t>
  </si>
  <si>
    <t>FBte0001080</t>
  </si>
  <si>
    <t>AY187769</t>
  </si>
  <si>
    <t>Galileo</t>
  </si>
  <si>
    <t>KEPLER</t>
  </si>
  <si>
    <t>FBte0000662</t>
  </si>
  <si>
    <t>Kepler</t>
  </si>
  <si>
    <t>YAKHETA</t>
  </si>
  <si>
    <t>FBte0000737</t>
  </si>
  <si>
    <t>AF043258</t>
  </si>
  <si>
    <t>Dyak</t>
  </si>
  <si>
    <t>TARTVIR</t>
  </si>
  <si>
    <t>FBte0000683</t>
  </si>
  <si>
    <t>AY219709</t>
  </si>
  <si>
    <t>TART-element</t>
  </si>
  <si>
    <t>HETAVIR</t>
  </si>
  <si>
    <t>FBte0000538</t>
  </si>
  <si>
    <t>AY369259</t>
  </si>
  <si>
    <t>TARTYAK</t>
  </si>
  <si>
    <t>FBte0000886</t>
  </si>
  <si>
    <t>AF468026</t>
  </si>
  <si>
    <t>NEOR1A</t>
  </si>
  <si>
    <t>FBte0001482</t>
  </si>
  <si>
    <t>AF248067</t>
  </si>
  <si>
    <t>Dnet</t>
  </si>
  <si>
    <t>R1A</t>
  </si>
  <si>
    <t>TAKR1A2</t>
  </si>
  <si>
    <t>FBte0001071</t>
  </si>
  <si>
    <t>U23198</t>
  </si>
  <si>
    <t>Dtak</t>
  </si>
  <si>
    <t>R1-element</t>
  </si>
  <si>
    <t>MERCR1A3</t>
  </si>
  <si>
    <t>FBte0001036</t>
  </si>
  <si>
    <t>AF015277</t>
  </si>
  <si>
    <t>Dmer</t>
  </si>
  <si>
    <t>NETR1B</t>
  </si>
  <si>
    <t>FBte0001483</t>
  </si>
  <si>
    <t>AF248068</t>
  </si>
  <si>
    <t>R1B</t>
  </si>
  <si>
    <t>GEM</t>
  </si>
  <si>
    <t>FBte0001481</t>
  </si>
  <si>
    <t>AJ131629</t>
  </si>
  <si>
    <t>VIRUVIR</t>
  </si>
  <si>
    <t>FBte0000291</t>
  </si>
  <si>
    <t>U</t>
  </si>
  <si>
    <t>DTEII</t>
  </si>
  <si>
    <t>FBte0000242</t>
  </si>
  <si>
    <t>M28878</t>
  </si>
  <si>
    <t>Dtei</t>
  </si>
  <si>
    <t>OSV</t>
  </si>
  <si>
    <t>FBte0000587</t>
  </si>
  <si>
    <t>AY089271</t>
  </si>
  <si>
    <t>TAHRE</t>
  </si>
  <si>
    <t>FBte0000148</t>
  </si>
  <si>
    <t>AJ542581</t>
  </si>
  <si>
    <t>Xanthias</t>
  </si>
  <si>
    <t>FBte0001316</t>
  </si>
  <si>
    <t>FJ238509</t>
  </si>
  <si>
    <t>FBgn0013099</t>
  </si>
  <si>
    <t>Dvir\Tv1</t>
  </si>
  <si>
    <t>FBgn0063432</t>
  </si>
  <si>
    <t>FBgn0063917</t>
  </si>
  <si>
    <t>FBgn0063401</t>
  </si>
  <si>
    <t>FBgn0027840</t>
  </si>
  <si>
    <t>Dbuz\Galileo</t>
  </si>
  <si>
    <t>FBgn0004082</t>
  </si>
  <si>
    <t>FBgn0003490</t>
  </si>
  <si>
    <t>FBgn0013017</t>
  </si>
  <si>
    <t>Dtei\I-element</t>
  </si>
  <si>
    <t>FBgn0063504</t>
  </si>
  <si>
    <t>FBgn0000513</t>
  </si>
  <si>
    <t>Dvir\Dv</t>
  </si>
  <si>
    <t>FBgn0002949</t>
  </si>
  <si>
    <t>FBgn0045970</t>
  </si>
  <si>
    <t>FBgn0069879</t>
  </si>
  <si>
    <t>Dbuz\BuT6</t>
  </si>
  <si>
    <t>FBgn0042231</t>
  </si>
  <si>
    <t>FBgn0000481</t>
  </si>
  <si>
    <t>FBgn0040267</t>
  </si>
  <si>
    <t>FBgn0015678</t>
  </si>
  <si>
    <t>Dvir\Paris</t>
  </si>
  <si>
    <t>FBgn0045754</t>
  </si>
  <si>
    <t>Dbuz\INE-1</t>
  </si>
  <si>
    <t>FBgn0063782</t>
  </si>
  <si>
    <t>FBgn0069587</t>
  </si>
  <si>
    <t>FBgn0063440</t>
  </si>
  <si>
    <t>FBgn0003908</t>
  </si>
  <si>
    <t>FBgn0043055</t>
  </si>
  <si>
    <t>FBgn0004141</t>
  </si>
  <si>
    <t>FBgn0066141</t>
  </si>
  <si>
    <t>Dwil\Mar</t>
  </si>
  <si>
    <t>FBgn0067387</t>
  </si>
  <si>
    <t>FBgn0063426</t>
  </si>
  <si>
    <t>FBgn0026443</t>
  </si>
  <si>
    <t>Dyak\TART-element</t>
  </si>
  <si>
    <t>FBgn0063425</t>
  </si>
  <si>
    <t>FBgn0063434</t>
  </si>
  <si>
    <t>FBgn0063402</t>
  </si>
  <si>
    <t>FBgn0061191</t>
  </si>
  <si>
    <t>FBgn0004904</t>
  </si>
  <si>
    <t>FBte0000335</t>
  </si>
  <si>
    <t>FBgn0020425</t>
  </si>
  <si>
    <t>FBgn0063372</t>
  </si>
  <si>
    <t>FBgn0063570</t>
  </si>
  <si>
    <t>Dbuz\Kepler</t>
  </si>
  <si>
    <t>FBgn0067624</t>
  </si>
  <si>
    <t>FBgn0063431</t>
  </si>
  <si>
    <t>FBgn0023131</t>
  </si>
  <si>
    <t>FBgn0069433</t>
  </si>
  <si>
    <t>FBgn0067468</t>
  </si>
  <si>
    <t>Dvir\HeT-A</t>
  </si>
  <si>
    <t>FBgn0063436</t>
  </si>
  <si>
    <t>FBgn0001210</t>
  </si>
  <si>
    <t>FBgn0013854</t>
  </si>
  <si>
    <t>FBte0000925</t>
  </si>
  <si>
    <t>Dnet\R1-element</t>
  </si>
  <si>
    <t>FBgn0041728</t>
  </si>
  <si>
    <t>FBgn0002745</t>
  </si>
  <si>
    <t>FBgn0067381</t>
  </si>
  <si>
    <t>FBgn0001249</t>
  </si>
  <si>
    <t>FBgn0012361</t>
  </si>
  <si>
    <t>Dhyd\Bungy</t>
  </si>
  <si>
    <t>FBgn0067419</t>
  </si>
  <si>
    <t>FBgn0013903</t>
  </si>
  <si>
    <t>Dtak\R1-element</t>
  </si>
  <si>
    <t>FBgn0067420</t>
  </si>
  <si>
    <t>FBgn0005773</t>
  </si>
  <si>
    <t>FBgn0063429</t>
  </si>
  <si>
    <t>FBgn0004642</t>
  </si>
  <si>
    <t>Dmir\TRIM</t>
  </si>
  <si>
    <t>FBgn0063447</t>
  </si>
  <si>
    <t>FBgnnnnnnnn</t>
  </si>
  <si>
    <t>FBgn0003055</t>
  </si>
  <si>
    <t>FBgn0063439</t>
  </si>
  <si>
    <t>FBgn0063370</t>
  </si>
  <si>
    <t>FBgn0066148</t>
  </si>
  <si>
    <t>Dvir\TART-element</t>
  </si>
  <si>
    <t>FBgn0063435</t>
  </si>
  <si>
    <t>FBgn0013836</t>
  </si>
  <si>
    <t>Dmer\R1-element</t>
  </si>
  <si>
    <t>FBgn0063755</t>
  </si>
  <si>
    <t>FBgn0044997</t>
  </si>
  <si>
    <t>Dfun\Isfun-1</t>
  </si>
  <si>
    <t>FBgn0063506</t>
  </si>
  <si>
    <t>FBgn0004357</t>
  </si>
  <si>
    <t>Dana\Tom</t>
  </si>
  <si>
    <t>FBgn0002651</t>
  </si>
  <si>
    <t>Dmau\mariner</t>
  </si>
  <si>
    <t>FBgn0067382</t>
  </si>
  <si>
    <t>FBgn0063466</t>
  </si>
  <si>
    <t>FBgn0046110</t>
  </si>
  <si>
    <t>FBgn0003948</t>
  </si>
  <si>
    <t>Dhet\Uhu</t>
  </si>
  <si>
    <t>FBgn0063369</t>
  </si>
  <si>
    <t>FBgn0003519</t>
  </si>
  <si>
    <t>FBgn0000349</t>
  </si>
  <si>
    <t>FBgn0063450</t>
  </si>
  <si>
    <t>FBgn0003122</t>
  </si>
  <si>
    <t>FBgn0001167</t>
  </si>
  <si>
    <t>FBgn0063897</t>
  </si>
  <si>
    <t>FBgn0069343</t>
  </si>
  <si>
    <t>FBgn0000005</t>
  </si>
  <si>
    <t>FBgn0069340</t>
  </si>
  <si>
    <t>FBgn0063572</t>
  </si>
  <si>
    <t>Dbuz\BuT5</t>
  </si>
  <si>
    <t>FBgn0014755</t>
  </si>
  <si>
    <t>Dkoe\Gandalf</t>
  </si>
  <si>
    <t>FBgn0015786</t>
  </si>
  <si>
    <t>FBgn0000007</t>
  </si>
  <si>
    <t>FBgn0000224</t>
  </si>
  <si>
    <t>FBgn0020675</t>
  </si>
  <si>
    <t>Dvir\Tel</t>
  </si>
  <si>
    <t>FBgn0001100</t>
  </si>
  <si>
    <t>FBgn0063576</t>
  </si>
  <si>
    <t>Dbuz\BuT1</t>
  </si>
  <si>
    <t>FBgn0064134</t>
  </si>
  <si>
    <t>FBgn0013796</t>
  </si>
  <si>
    <t>Dbuz\Osvaldo</t>
  </si>
  <si>
    <t>FBgn0064494</t>
  </si>
  <si>
    <t>Dmir\worf</t>
  </si>
  <si>
    <t>FBgn0063594</t>
  </si>
  <si>
    <t>FBgn0003007</t>
  </si>
  <si>
    <t>FBgn0067623</t>
  </si>
  <si>
    <t>FBgn0063427</t>
  </si>
  <si>
    <t>FBgn0063454</t>
  </si>
  <si>
    <t>FBgn0024768</t>
  </si>
  <si>
    <t>Dyak\HeT-A</t>
  </si>
  <si>
    <t>FBgn0000638</t>
  </si>
  <si>
    <t>FBgn0042682</t>
  </si>
  <si>
    <t>FBgn0063371</t>
  </si>
  <si>
    <t>FBgn0001283</t>
  </si>
  <si>
    <t>FBgn0046701</t>
  </si>
  <si>
    <t>FBte0000967</t>
  </si>
  <si>
    <t>FBgn0067386</t>
  </si>
  <si>
    <t>FBgn0004905</t>
  </si>
  <si>
    <t>FBgn0000199</t>
  </si>
  <si>
    <t>FBgn0067384</t>
  </si>
  <si>
    <t>FBgn0003909</t>
  </si>
  <si>
    <t>FBgn0062343</t>
  </si>
  <si>
    <t>FBgn0063569</t>
  </si>
  <si>
    <t>Dbuz\Newton</t>
  </si>
  <si>
    <t>FBgn0005673</t>
  </si>
  <si>
    <t>FBgn0023239</t>
  </si>
  <si>
    <t>Dsub\bilbo</t>
  </si>
  <si>
    <t>FBgn0011601</t>
  </si>
  <si>
    <t>Dvir\Helena</t>
  </si>
  <si>
    <t>FBgn0067418</t>
  </si>
  <si>
    <t>FBgn0063433</t>
  </si>
  <si>
    <t>FBgn0063575</t>
  </si>
  <si>
    <t>Dbuz\BuT2</t>
  </si>
  <si>
    <t>FBgn0063534</t>
  </si>
  <si>
    <t>FBgn0067460</t>
  </si>
  <si>
    <t>Dvir\U</t>
  </si>
  <si>
    <t>FBgn0014967</t>
  </si>
  <si>
    <t>FBgn0067405</t>
  </si>
  <si>
    <t>FBgn0063505</t>
  </si>
  <si>
    <t>FBgn0066140</t>
  </si>
  <si>
    <t>Dwil\Vege</t>
  </si>
  <si>
    <t>FBgn0020218</t>
  </si>
  <si>
    <t>Damb\P-element</t>
  </si>
  <si>
    <t>FBgn0010302</t>
  </si>
  <si>
    <t>FBgn0000652</t>
  </si>
  <si>
    <t>FBgn0063533</t>
  </si>
  <si>
    <t>FBgn0063428</t>
  </si>
  <si>
    <t>FBgn0001181</t>
  </si>
  <si>
    <t>FBgn0067421</t>
  </si>
  <si>
    <t>FBgn0063900</t>
  </si>
  <si>
    <t>FBgn0005661</t>
  </si>
  <si>
    <t>Dsil\Loa</t>
  </si>
  <si>
    <t>FBgn0044355</t>
  </si>
  <si>
    <t>FBgn0067383</t>
  </si>
  <si>
    <t>FBgn0063430</t>
  </si>
  <si>
    <t>FBgn0026065</t>
  </si>
  <si>
    <t>FBgn0061485</t>
  </si>
  <si>
    <t>FBgn0002698</t>
  </si>
  <si>
    <t>FBgn0002697</t>
  </si>
  <si>
    <t>FBgn0012207</t>
  </si>
  <si>
    <t>FBte0000598</t>
  </si>
  <si>
    <t>Dbif\P-element</t>
  </si>
  <si>
    <t>FBgn0000004</t>
  </si>
  <si>
    <t>FBgn0005772</t>
  </si>
  <si>
    <t>Dmir\TRAM</t>
  </si>
  <si>
    <t>FBgn0001207</t>
  </si>
  <si>
    <t>FBgn0063467</t>
  </si>
  <si>
    <t>FBgn0015168</t>
  </si>
  <si>
    <t>Dsim\ninja</t>
  </si>
  <si>
    <t>FBgn0063394</t>
  </si>
  <si>
    <t>FBgn0020486</t>
  </si>
  <si>
    <t>Ddip\Bari1</t>
  </si>
  <si>
    <t>FBgn0063573</t>
  </si>
  <si>
    <t>Dbuz\BuT4</t>
  </si>
  <si>
    <t>FBgn0069871</t>
  </si>
  <si>
    <t>FBte0000827</t>
  </si>
  <si>
    <t>Dgua\SGM</t>
  </si>
  <si>
    <t>FBgn0000155</t>
  </si>
  <si>
    <t>FBgn0026410</t>
  </si>
  <si>
    <t>FBgn0063455</t>
  </si>
  <si>
    <t>FBgn0014947</t>
  </si>
  <si>
    <t>FBgn0067380</t>
  </si>
  <si>
    <t>FBgn0015945</t>
  </si>
  <si>
    <t>FBgn0026463</t>
  </si>
  <si>
    <t>FBgn0061513</t>
  </si>
  <si>
    <t>FBgn0043969</t>
  </si>
  <si>
    <t>FBgn0022937</t>
  </si>
  <si>
    <t>FBgn0000006</t>
  </si>
  <si>
    <t>FBgn0067385</t>
  </si>
  <si>
    <t>FBgn0015679</t>
  </si>
  <si>
    <t>Dvir\Penelope</t>
  </si>
  <si>
    <t>FBgn0063919</t>
  </si>
  <si>
    <t>FBgn0010103</t>
  </si>
  <si>
    <t>FBgn0063507</t>
  </si>
  <si>
    <t>FBgn0010242</t>
  </si>
  <si>
    <t>Dhyd\Minos</t>
  </si>
  <si>
    <t>FBgn0005384</t>
  </si>
  <si>
    <t>FBgn0004146</t>
  </si>
  <si>
    <t>Dvir\Ulysses</t>
  </si>
  <si>
    <t>FBgn0063503</t>
  </si>
  <si>
    <t>FBgn0026416</t>
  </si>
  <si>
    <t>removed</t>
  </si>
  <si>
    <t>not in EMBL file</t>
  </si>
  <si>
    <t>7439bp</t>
  </si>
  <si>
    <t>complete</t>
  </si>
  <si>
    <t>4648bp</t>
  </si>
  <si>
    <t>6995bp</t>
  </si>
  <si>
    <t>6126bp</t>
  </si>
  <si>
    <t>7567bp</t>
  </si>
  <si>
    <t>7404bp</t>
  </si>
  <si>
    <t>7650bp</t>
  </si>
  <si>
    <t>AB022762</t>
  </si>
  <si>
    <t>4263bp</t>
  </si>
  <si>
    <t>?complete</t>
  </si>
  <si>
    <t>7410bp</t>
  </si>
  <si>
    <t>6411bp</t>
  </si>
  <si>
    <t>7450bp</t>
  </si>
  <si>
    <t>5143bp</t>
  </si>
  <si>
    <t>6112bp</t>
  </si>
  <si>
    <t>4917bp</t>
  </si>
  <si>
    <t>4558bp</t>
  </si>
  <si>
    <t>5034bp</t>
  </si>
  <si>
    <t>2483bp</t>
  </si>
  <si>
    <t>8507bp</t>
  </si>
  <si>
    <t>7411bp</t>
  </si>
  <si>
    <t>7469bp</t>
  </si>
  <si>
    <t>6841bp</t>
  </si>
  <si>
    <t>6973bp</t>
  </si>
  <si>
    <t>6852bp</t>
  </si>
  <si>
    <t>7369bp</t>
  </si>
  <si>
    <t>7826bp</t>
  </si>
  <si>
    <t>5486bp</t>
  </si>
  <si>
    <t>incomplete</t>
  </si>
  <si>
    <t>4955bp</t>
  </si>
  <si>
    <t>5349bp</t>
  </si>
  <si>
    <t>6006bp</t>
  </si>
  <si>
    <t>4428bp</t>
  </si>
  <si>
    <t>10218bp</t>
  </si>
  <si>
    <t>7062bp</t>
  </si>
  <si>
    <t>7220bp</t>
  </si>
  <si>
    <t>4032bp</t>
  </si>
  <si>
    <t>5124bp</t>
  </si>
  <si>
    <t>5484bp</t>
  </si>
  <si>
    <t>3105bp</t>
  </si>
  <si>
    <t>4038bp</t>
  </si>
  <si>
    <t>4885bp</t>
  </si>
  <si>
    <t>8556bp</t>
  </si>
  <si>
    <t>6450bp</t>
  </si>
  <si>
    <t>7480bp</t>
  </si>
  <si>
    <t>5519bp</t>
  </si>
  <si>
    <t>X15066</t>
  </si>
  <si>
    <t>5461bp</t>
  </si>
  <si>
    <t>7521bp</t>
  </si>
  <si>
    <t>1543bp</t>
  </si>
  <si>
    <t>7387bp</t>
  </si>
  <si>
    <t>9092bp</t>
  </si>
  <si>
    <t>7621bp</t>
  </si>
  <si>
    <t>7318bp</t>
  </si>
  <si>
    <t>7546bp</t>
  </si>
  <si>
    <t>7256bp</t>
  </si>
  <si>
    <t>7672bp</t>
  </si>
  <si>
    <t>372bp</t>
  </si>
  <si>
    <t>LTR</t>
  </si>
  <si>
    <t>AF541949</t>
  </si>
  <si>
    <t>7359bp</t>
  </si>
  <si>
    <t>7345bp</t>
  </si>
  <si>
    <t>8526bp</t>
  </si>
  <si>
    <t>410bp</t>
  </si>
  <si>
    <t>5249bp</t>
  </si>
  <si>
    <t>8435bp</t>
  </si>
  <si>
    <t>7060bp</t>
  </si>
  <si>
    <t>9045bp</t>
  </si>
  <si>
    <t>3452bp</t>
  </si>
  <si>
    <t>3111bp</t>
  </si>
  <si>
    <t>6644bp</t>
  </si>
  <si>
    <t>10653bp</t>
  </si>
  <si>
    <t>2485bp</t>
  </si>
  <si>
    <t>6868bp</t>
  </si>
  <si>
    <t>5453bp</t>
  </si>
  <si>
    <t>5142bp</t>
  </si>
  <si>
    <t>1790bp</t>
  </si>
  <si>
    <t>754bp</t>
  </si>
  <si>
    <t>4470bp</t>
  </si>
  <si>
    <t>4725bp</t>
  </si>
  <si>
    <t>?incomplete</t>
  </si>
  <si>
    <t>4789bp</t>
  </si>
  <si>
    <t>4740bp</t>
  </si>
  <si>
    <t>2791bp</t>
  </si>
  <si>
    <t>4708bp</t>
  </si>
  <si>
    <t>3961bp</t>
  </si>
  <si>
    <t>3132bp</t>
  </si>
  <si>
    <t>4346bp</t>
  </si>
  <si>
    <t>3102bp</t>
  </si>
  <si>
    <t>4605bp</t>
  </si>
  <si>
    <t>3856bp</t>
  </si>
  <si>
    <t>4856bp</t>
  </si>
  <si>
    <t>2841bp</t>
  </si>
  <si>
    <t>2042bp</t>
  </si>
  <si>
    <t>1192bp</t>
  </si>
  <si>
    <t>1317bp</t>
  </si>
  <si>
    <t>6083bp</t>
  </si>
  <si>
    <t>5371bp</t>
  </si>
  <si>
    <t>5402bp</t>
  </si>
  <si>
    <t>4236bp</t>
  </si>
  <si>
    <t>5020bp</t>
  </si>
  <si>
    <t>3428bp</t>
  </si>
  <si>
    <t>AF418572</t>
  </si>
  <si>
    <t>804bp</t>
  </si>
  <si>
    <t>4682bp</t>
  </si>
  <si>
    <t>759bp</t>
  </si>
  <si>
    <t>5356bp</t>
  </si>
  <si>
    <t>3216bp</t>
  </si>
  <si>
    <t>3607bp</t>
  </si>
  <si>
    <t>5108bp</t>
  </si>
  <si>
    <t>5443bp</t>
  </si>
  <si>
    <t>AF281636</t>
  </si>
  <si>
    <t>5171bp</t>
  </si>
  <si>
    <t>10463bp</t>
  </si>
  <si>
    <t>13424bp</t>
  </si>
  <si>
    <t>10654bp</t>
  </si>
  <si>
    <t>11124bp</t>
  </si>
  <si>
    <t>Dmer\R1A3</t>
  </si>
  <si>
    <t>3772bp</t>
  </si>
  <si>
    <t>Dmir\spock</t>
  </si>
  <si>
    <t>4952bp</t>
  </si>
  <si>
    <t>4174bp</t>
  </si>
  <si>
    <t>Dnet\R1A</t>
  </si>
  <si>
    <t>1757bp</t>
  </si>
  <si>
    <t>Dnet\R1B</t>
  </si>
  <si>
    <t>2038bp</t>
  </si>
  <si>
    <t>Dpse\mini-me</t>
  </si>
  <si>
    <t>4622bp</t>
  </si>
  <si>
    <t>7779bp</t>
  </si>
  <si>
    <t>5540bp</t>
  </si>
  <si>
    <t>Dtak\R1A2</t>
  </si>
  <si>
    <t>1753bp</t>
  </si>
  <si>
    <t>5386bp</t>
  </si>
  <si>
    <t>691bp</t>
  </si>
  <si>
    <t>4158bp</t>
  </si>
  <si>
    <t>6610bp</t>
  </si>
  <si>
    <t>Dvir\TART</t>
  </si>
  <si>
    <t>8500bp</t>
  </si>
  <si>
    <t>Dvir\Uvir</t>
  </si>
  <si>
    <t>6564bp</t>
  </si>
  <si>
    <t>5691bp</t>
  </si>
  <si>
    <t>Dyak\TART</t>
  </si>
  <si>
    <t>8444bp</t>
  </si>
  <si>
    <t>611bp</t>
  </si>
  <si>
    <t>SINE-like elements</t>
  </si>
  <si>
    <t>227bp</t>
  </si>
  <si>
    <t>3409bp</t>
  </si>
  <si>
    <t>1728bp</t>
  </si>
  <si>
    <t>1064bp</t>
  </si>
  <si>
    <t>1653bp</t>
  </si>
  <si>
    <t>2959bp</t>
  </si>
  <si>
    <t>1435bp</t>
  </si>
  <si>
    <t>1593bp</t>
  </si>
  <si>
    <t>1881bp</t>
  </si>
  <si>
    <t>912bp</t>
  </si>
  <si>
    <t>X15469;X51937</t>
  </si>
  <si>
    <t>4347bp</t>
  </si>
  <si>
    <t>2907bp</t>
  </si>
  <si>
    <t>2121bp</t>
  </si>
  <si>
    <t>1736bp</t>
  </si>
  <si>
    <t>1735bp</t>
  </si>
  <si>
    <t>1666bp</t>
  </si>
  <si>
    <t>1644bp</t>
  </si>
  <si>
    <t>1743bp</t>
  </si>
  <si>
    <t>2167bp</t>
  </si>
  <si>
    <t>2844bp</t>
  </si>
  <si>
    <t>2883bp</t>
  </si>
  <si>
    <t>2656bp</t>
  </si>
  <si>
    <t>Damb\P-element_T</t>
  </si>
  <si>
    <t>3329bp</t>
  </si>
  <si>
    <t>Dbif\P-element_M</t>
  </si>
  <si>
    <t>2935bp</t>
  </si>
  <si>
    <t>Dbif\P-element_O</t>
  </si>
  <si>
    <t>2986bp</t>
  </si>
  <si>
    <t>769bp</t>
  </si>
  <si>
    <t>2775bp</t>
  </si>
  <si>
    <t>Dbuz\BuT3</t>
  </si>
  <si>
    <t>795bp</t>
  </si>
  <si>
    <t>1447bp</t>
  </si>
  <si>
    <t>669bp</t>
  </si>
  <si>
    <t>387bp</t>
  </si>
  <si>
    <t>1467bp</t>
  </si>
  <si>
    <t>Dbuz\ISBu2</t>
  </si>
  <si>
    <t>726bp</t>
  </si>
  <si>
    <t>Dbuz\ISBu3</t>
  </si>
  <si>
    <t>993bp</t>
  </si>
  <si>
    <t>1676bp</t>
  </si>
  <si>
    <t>928bp</t>
  </si>
  <si>
    <t>1658bp</t>
  </si>
  <si>
    <t>1773bp</t>
  </si>
  <si>
    <t>979bp</t>
  </si>
  <si>
    <t>1286bp</t>
  </si>
  <si>
    <t>Dsub\GEM</t>
  </si>
  <si>
    <t>1730bp</t>
  </si>
  <si>
    <t>610bp</t>
  </si>
  <si>
    <t>884bp</t>
  </si>
  <si>
    <t>Dsub\SGM</t>
  </si>
  <si>
    <t>823bp</t>
  </si>
  <si>
    <t>1106bp</t>
  </si>
  <si>
    <t>2304bp</t>
  </si>
  <si>
    <t>722bp</t>
  </si>
  <si>
    <t>1510bp</t>
  </si>
  <si>
    <t>564bp</t>
  </si>
  <si>
    <t>845bp</t>
  </si>
  <si>
    <t>LTR_retrotransposon</t>
  </si>
  <si>
    <t>helitron</t>
  </si>
  <si>
    <t>transposable_element</t>
  </si>
  <si>
    <t>foldback_element</t>
  </si>
  <si>
    <t>mite</t>
  </si>
  <si>
    <t>terminal_inverted_repeat_element</t>
  </si>
  <si>
    <t>retrotransposon</t>
  </si>
  <si>
    <t>non_LTR_retrotransposon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</si>
</sst>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topLeftCell="A142" workbookViewId="0">
      <selection activeCell="M177" sqref="M177"/>
    </sheetView>
  </sheetViews>
  <sheetFormatPr baseColWidth="10" defaultRowHeight="16" x14ac:dyDescent="0.2"/>
  <cols>
    <col min="1" max="1" width="14.33203125" bestFit="1" customWidth="1"/>
    <col min="2" max="2" width="12" bestFit="1" customWidth="1"/>
    <col min="3" max="3" width="15.83203125" bestFit="1" customWidth="1"/>
    <col min="4" max="4" width="6" bestFit="1" customWidth="1"/>
    <col min="5" max="5" width="14" bestFit="1" customWidth="1"/>
    <col min="7" max="7" width="12.33203125" bestFit="1" customWidth="1"/>
    <col min="8" max="9" width="12" bestFit="1" customWidth="1"/>
    <col min="10" max="10" width="17.83203125" bestFit="1" customWidth="1"/>
    <col min="11" max="11" width="2.1640625" bestFit="1" customWidth="1"/>
    <col min="12" max="12" width="2.1640625" customWidth="1"/>
    <col min="13" max="13" width="30.5" bestFit="1" customWidth="1"/>
    <col min="14" max="14" width="17.5" customWidth="1"/>
    <col min="15" max="15" width="12.33203125" bestFit="1" customWidth="1"/>
    <col min="16" max="16" width="17.5" bestFit="1" customWidth="1"/>
    <col min="17" max="17" width="13.6640625" bestFit="1" customWidth="1"/>
    <col min="18" max="18" width="8.1640625" bestFit="1" customWidth="1"/>
    <col min="19" max="19" width="11.33203125" bestFit="1" customWidth="1"/>
    <col min="20" max="20" width="30.5" bestFit="1" customWidth="1"/>
  </cols>
  <sheetData>
    <row r="1" spans="1:20" x14ac:dyDescent="0.2">
      <c r="A1" t="s">
        <v>185</v>
      </c>
      <c r="B1" t="s">
        <v>186</v>
      </c>
      <c r="C1" t="s">
        <v>187</v>
      </c>
      <c r="D1" t="s">
        <v>3</v>
      </c>
      <c r="E1" t="s">
        <v>188</v>
      </c>
      <c r="G1" t="s">
        <v>853</v>
      </c>
      <c r="H1" t="s">
        <v>186</v>
      </c>
      <c r="I1" t="s">
        <v>186</v>
      </c>
      <c r="J1" t="s">
        <v>188</v>
      </c>
      <c r="K1">
        <f t="shared" ref="K1:K64" si="0">IF(I1=B1,0,1)</f>
        <v>0</v>
      </c>
      <c r="M1" t="str">
        <f>VLOOKUP(G:G,O:T,6,0)</f>
        <v>LTR_retrotransposon</v>
      </c>
      <c r="O1" t="s">
        <v>830</v>
      </c>
      <c r="P1">
        <v>17.600000000000001</v>
      </c>
      <c r="Q1" t="s">
        <v>7</v>
      </c>
      <c r="R1" t="s">
        <v>871</v>
      </c>
      <c r="S1" t="s">
        <v>872</v>
      </c>
      <c r="T1" t="s">
        <v>1076</v>
      </c>
    </row>
    <row r="2" spans="1:20" x14ac:dyDescent="0.2">
      <c r="A2" t="s">
        <v>8</v>
      </c>
      <c r="B2" t="s">
        <v>9</v>
      </c>
      <c r="C2" t="s">
        <v>10</v>
      </c>
      <c r="D2" t="s">
        <v>3</v>
      </c>
      <c r="E2">
        <v>1731</v>
      </c>
      <c r="G2" t="s">
        <v>759</v>
      </c>
      <c r="H2" t="s">
        <v>9</v>
      </c>
      <c r="I2" t="s">
        <v>9</v>
      </c>
      <c r="J2">
        <v>1731</v>
      </c>
      <c r="K2">
        <f t="shared" si="0"/>
        <v>0</v>
      </c>
      <c r="M2" t="str">
        <f>VLOOKUP(G:G,O:T,6,0)</f>
        <v>LTR_retrotransposon</v>
      </c>
      <c r="O2" t="s">
        <v>759</v>
      </c>
      <c r="P2">
        <v>1731</v>
      </c>
      <c r="Q2" t="s">
        <v>10</v>
      </c>
      <c r="R2" t="s">
        <v>873</v>
      </c>
      <c r="S2" t="s">
        <v>872</v>
      </c>
      <c r="T2" t="s">
        <v>1076</v>
      </c>
    </row>
    <row r="3" spans="1:20" x14ac:dyDescent="0.2">
      <c r="A3" t="s">
        <v>41</v>
      </c>
      <c r="B3" t="s">
        <v>42</v>
      </c>
      <c r="C3" t="s">
        <v>43</v>
      </c>
      <c r="D3" t="s">
        <v>3</v>
      </c>
      <c r="E3" t="s">
        <v>44</v>
      </c>
      <c r="G3" t="s">
        <v>812</v>
      </c>
      <c r="H3" t="s">
        <v>42</v>
      </c>
      <c r="I3" t="s">
        <v>42</v>
      </c>
      <c r="J3" t="s">
        <v>44</v>
      </c>
      <c r="K3">
        <f t="shared" si="0"/>
        <v>0</v>
      </c>
      <c r="M3" t="str">
        <f>VLOOKUP(G:G,O:T,6,0)</f>
        <v>non_LTR_retrotransposon</v>
      </c>
      <c r="O3" t="s">
        <v>752</v>
      </c>
      <c r="P3">
        <v>297</v>
      </c>
      <c r="Q3" t="s">
        <v>13</v>
      </c>
      <c r="R3" t="s">
        <v>874</v>
      </c>
      <c r="S3" t="s">
        <v>872</v>
      </c>
      <c r="T3" t="s">
        <v>1076</v>
      </c>
    </row>
    <row r="4" spans="1:20" x14ac:dyDescent="0.2">
      <c r="A4">
        <v>412</v>
      </c>
      <c r="B4" t="s">
        <v>18</v>
      </c>
      <c r="C4" t="s">
        <v>19</v>
      </c>
      <c r="D4" t="s">
        <v>3</v>
      </c>
      <c r="E4">
        <v>412</v>
      </c>
      <c r="G4" t="s">
        <v>855</v>
      </c>
      <c r="H4" t="s">
        <v>18</v>
      </c>
      <c r="I4" t="s">
        <v>18</v>
      </c>
      <c r="J4">
        <v>412</v>
      </c>
      <c r="K4">
        <f t="shared" si="0"/>
        <v>0</v>
      </c>
      <c r="M4" t="str">
        <f>VLOOKUP(G:G,O:T,6,0)</f>
        <v>LTR_retrotransposon</v>
      </c>
      <c r="O4" t="s">
        <v>864</v>
      </c>
      <c r="P4" t="s">
        <v>17</v>
      </c>
      <c r="Q4" t="s">
        <v>16</v>
      </c>
      <c r="R4" t="s">
        <v>875</v>
      </c>
      <c r="S4" t="s">
        <v>872</v>
      </c>
      <c r="T4" t="s">
        <v>1076</v>
      </c>
    </row>
    <row r="5" spans="1:20" x14ac:dyDescent="0.2">
      <c r="A5" t="s">
        <v>88</v>
      </c>
      <c r="B5" t="s">
        <v>89</v>
      </c>
      <c r="C5" t="s">
        <v>90</v>
      </c>
      <c r="D5" t="s">
        <v>3</v>
      </c>
      <c r="E5" t="s">
        <v>91</v>
      </c>
      <c r="G5" t="s">
        <v>825</v>
      </c>
      <c r="H5" t="s">
        <v>89</v>
      </c>
      <c r="I5" t="s">
        <v>89</v>
      </c>
      <c r="J5" t="s">
        <v>91</v>
      </c>
      <c r="K5">
        <f t="shared" si="0"/>
        <v>0</v>
      </c>
      <c r="M5" t="str">
        <f>VLOOKUP(G:G,O:T,6,0)</f>
        <v>LTR_retrotransposon</v>
      </c>
      <c r="O5" t="s">
        <v>855</v>
      </c>
      <c r="P5">
        <v>412</v>
      </c>
      <c r="Q5" t="s">
        <v>19</v>
      </c>
      <c r="R5" t="s">
        <v>876</v>
      </c>
      <c r="S5" t="s">
        <v>872</v>
      </c>
      <c r="T5" t="s">
        <v>1076</v>
      </c>
    </row>
    <row r="6" spans="1:20" x14ac:dyDescent="0.2">
      <c r="A6" t="s">
        <v>84</v>
      </c>
      <c r="B6" t="s">
        <v>85</v>
      </c>
      <c r="C6" t="s">
        <v>86</v>
      </c>
      <c r="D6" t="s">
        <v>3</v>
      </c>
      <c r="E6" t="s">
        <v>87</v>
      </c>
      <c r="G6" t="s">
        <v>826</v>
      </c>
      <c r="H6" t="s">
        <v>85</v>
      </c>
      <c r="I6" t="s">
        <v>85</v>
      </c>
      <c r="J6" t="s">
        <v>87</v>
      </c>
      <c r="K6">
        <f t="shared" si="0"/>
        <v>0</v>
      </c>
      <c r="M6" t="str">
        <f>VLOOKUP(G:G,O:T,6,0)</f>
        <v>LTR_retrotransposon</v>
      </c>
      <c r="O6" t="s">
        <v>721</v>
      </c>
      <c r="P6" t="s">
        <v>211</v>
      </c>
      <c r="Q6" t="s">
        <v>19</v>
      </c>
      <c r="R6" t="s">
        <v>877</v>
      </c>
      <c r="S6" t="s">
        <v>872</v>
      </c>
      <c r="T6" t="s">
        <v>1076</v>
      </c>
    </row>
    <row r="7" spans="1:20" x14ac:dyDescent="0.2">
      <c r="A7" t="s">
        <v>466</v>
      </c>
      <c r="B7" t="s">
        <v>467</v>
      </c>
      <c r="C7" t="s">
        <v>468</v>
      </c>
      <c r="D7" t="s">
        <v>421</v>
      </c>
      <c r="E7" t="s">
        <v>469</v>
      </c>
      <c r="G7" t="s">
        <v>795</v>
      </c>
      <c r="H7" t="s">
        <v>467</v>
      </c>
      <c r="I7" t="s">
        <v>467</v>
      </c>
      <c r="J7" t="s">
        <v>796</v>
      </c>
      <c r="K7">
        <f t="shared" si="0"/>
        <v>0</v>
      </c>
      <c r="M7" t="str">
        <f>VLOOKUP(G:G,O:T,6,0)</f>
        <v>non_LTR_retrotransposon</v>
      </c>
      <c r="O7" t="s">
        <v>674</v>
      </c>
      <c r="P7" t="s">
        <v>327</v>
      </c>
      <c r="Q7" t="s">
        <v>326</v>
      </c>
      <c r="R7" t="s">
        <v>878</v>
      </c>
      <c r="S7" t="s">
        <v>872</v>
      </c>
      <c r="T7" t="s">
        <v>1076</v>
      </c>
    </row>
    <row r="8" spans="1:20" x14ac:dyDescent="0.2">
      <c r="A8" t="s">
        <v>56</v>
      </c>
      <c r="B8" t="s">
        <v>57</v>
      </c>
      <c r="C8" t="s">
        <v>58</v>
      </c>
      <c r="D8" t="s">
        <v>3</v>
      </c>
      <c r="E8" t="s">
        <v>59</v>
      </c>
      <c r="G8" t="s">
        <v>749</v>
      </c>
      <c r="H8" t="s">
        <v>57</v>
      </c>
      <c r="I8" t="s">
        <v>57</v>
      </c>
      <c r="J8" t="s">
        <v>59</v>
      </c>
      <c r="K8">
        <f t="shared" si="0"/>
        <v>0</v>
      </c>
      <c r="M8" t="str">
        <f>VLOOKUP(G:G,O:T,6,0)</f>
        <v>LTR_retrotransposon</v>
      </c>
      <c r="O8" t="s">
        <v>860</v>
      </c>
      <c r="P8" t="s">
        <v>22</v>
      </c>
      <c r="Q8" t="s">
        <v>879</v>
      </c>
      <c r="R8" t="s">
        <v>880</v>
      </c>
      <c r="S8" t="s">
        <v>881</v>
      </c>
      <c r="T8" t="s">
        <v>1076</v>
      </c>
    </row>
    <row r="9" spans="1:20" x14ac:dyDescent="0.2">
      <c r="A9" t="s">
        <v>33</v>
      </c>
      <c r="B9" t="s">
        <v>34</v>
      </c>
      <c r="C9" t="s">
        <v>35</v>
      </c>
      <c r="D9" t="s">
        <v>3</v>
      </c>
      <c r="E9" t="s">
        <v>36</v>
      </c>
      <c r="G9" t="s">
        <v>746</v>
      </c>
      <c r="H9" t="s">
        <v>34</v>
      </c>
      <c r="I9" t="s">
        <v>34</v>
      </c>
      <c r="J9" t="s">
        <v>36</v>
      </c>
      <c r="K9">
        <f t="shared" si="0"/>
        <v>0</v>
      </c>
      <c r="M9" t="str">
        <f>VLOOKUP(G:G,O:T,6,0)</f>
        <v>LTR_retrotransposon</v>
      </c>
      <c r="O9" t="s">
        <v>786</v>
      </c>
      <c r="P9" t="s">
        <v>150</v>
      </c>
      <c r="Q9" t="s">
        <v>19</v>
      </c>
      <c r="R9" t="s">
        <v>882</v>
      </c>
      <c r="S9" t="s">
        <v>872</v>
      </c>
      <c r="T9" t="s">
        <v>1076</v>
      </c>
    </row>
    <row r="10" spans="1:20" x14ac:dyDescent="0.2">
      <c r="A10" t="s">
        <v>438</v>
      </c>
      <c r="B10" t="s">
        <v>439</v>
      </c>
      <c r="C10" t="s">
        <v>440</v>
      </c>
      <c r="D10" t="s">
        <v>416</v>
      </c>
      <c r="E10" t="s">
        <v>441</v>
      </c>
      <c r="G10" t="s">
        <v>862</v>
      </c>
      <c r="H10" t="s">
        <v>439</v>
      </c>
      <c r="I10" t="s">
        <v>439</v>
      </c>
      <c r="J10" t="s">
        <v>863</v>
      </c>
      <c r="K10">
        <f t="shared" si="0"/>
        <v>0</v>
      </c>
      <c r="M10" t="str">
        <f>VLOOKUP(G:G,O:T,6,0)</f>
        <v>terminal_inverted_repeat_element</v>
      </c>
      <c r="O10" t="s">
        <v>811</v>
      </c>
      <c r="P10" t="s">
        <v>32</v>
      </c>
      <c r="Q10" t="s">
        <v>31</v>
      </c>
      <c r="R10" t="s">
        <v>883</v>
      </c>
      <c r="S10" t="s">
        <v>872</v>
      </c>
      <c r="T10" t="s">
        <v>1076</v>
      </c>
    </row>
    <row r="11" spans="1:20" x14ac:dyDescent="0.2">
      <c r="A11" t="s">
        <v>428</v>
      </c>
      <c r="B11" t="s">
        <v>429</v>
      </c>
      <c r="C11" t="s">
        <v>430</v>
      </c>
      <c r="D11" t="s">
        <v>431</v>
      </c>
      <c r="E11" t="s">
        <v>432</v>
      </c>
      <c r="G11" t="s">
        <v>756</v>
      </c>
      <c r="H11" t="s">
        <v>429</v>
      </c>
      <c r="I11" t="s">
        <v>429</v>
      </c>
      <c r="J11" t="s">
        <v>757</v>
      </c>
      <c r="K11">
        <f t="shared" si="0"/>
        <v>0</v>
      </c>
      <c r="M11" t="str">
        <f>VLOOKUP(G:G,O:T,6,0)</f>
        <v>terminal_inverted_repeat_element</v>
      </c>
      <c r="O11" t="s">
        <v>854</v>
      </c>
      <c r="P11" t="s">
        <v>168</v>
      </c>
      <c r="Q11" t="s">
        <v>19</v>
      </c>
      <c r="R11" t="s">
        <v>884</v>
      </c>
      <c r="S11" t="s">
        <v>872</v>
      </c>
      <c r="T11" t="s">
        <v>1076</v>
      </c>
    </row>
    <row r="12" spans="1:20" x14ac:dyDescent="0.2">
      <c r="A12" t="s">
        <v>108</v>
      </c>
      <c r="B12" t="s">
        <v>109</v>
      </c>
      <c r="C12" t="s">
        <v>110</v>
      </c>
      <c r="D12" t="s">
        <v>3</v>
      </c>
      <c r="E12" t="s">
        <v>111</v>
      </c>
      <c r="G12" t="s">
        <v>788</v>
      </c>
      <c r="H12" t="s">
        <v>109</v>
      </c>
      <c r="I12" t="s">
        <v>109</v>
      </c>
      <c r="J12" t="s">
        <v>111</v>
      </c>
      <c r="K12">
        <f t="shared" si="0"/>
        <v>0</v>
      </c>
      <c r="M12" t="str">
        <f>VLOOKUP(G:G,O:T,6,0)</f>
        <v>non_LTR_retrotransposon</v>
      </c>
      <c r="O12" t="s">
        <v>746</v>
      </c>
      <c r="P12" t="s">
        <v>36</v>
      </c>
      <c r="Q12" t="s">
        <v>35</v>
      </c>
      <c r="R12" t="s">
        <v>885</v>
      </c>
      <c r="S12" t="s">
        <v>872</v>
      </c>
      <c r="T12" t="s">
        <v>1076</v>
      </c>
    </row>
    <row r="13" spans="1:20" x14ac:dyDescent="0.2">
      <c r="A13" t="s">
        <v>478</v>
      </c>
      <c r="B13" t="s">
        <v>479</v>
      </c>
      <c r="C13" t="s">
        <v>478</v>
      </c>
      <c r="D13" t="s">
        <v>421</v>
      </c>
      <c r="E13" t="s">
        <v>480</v>
      </c>
      <c r="G13" t="s">
        <v>649</v>
      </c>
      <c r="H13" t="s">
        <v>479</v>
      </c>
      <c r="I13" t="s">
        <v>479</v>
      </c>
      <c r="J13" t="s">
        <v>650</v>
      </c>
      <c r="K13">
        <f t="shared" si="0"/>
        <v>0</v>
      </c>
      <c r="M13" t="str">
        <f>VLOOKUP(G:G,O:T,6,0)</f>
        <v>LTR_retrotransposon</v>
      </c>
      <c r="O13" t="s">
        <v>853</v>
      </c>
      <c r="P13" t="s">
        <v>188</v>
      </c>
      <c r="Q13" t="s">
        <v>187</v>
      </c>
      <c r="R13" t="s">
        <v>886</v>
      </c>
      <c r="S13" t="s">
        <v>872</v>
      </c>
      <c r="T13" t="s">
        <v>1076</v>
      </c>
    </row>
    <row r="14" spans="1:20" x14ac:dyDescent="0.2">
      <c r="A14" t="s">
        <v>23</v>
      </c>
      <c r="B14" t="s">
        <v>24</v>
      </c>
      <c r="C14" t="s">
        <v>25</v>
      </c>
      <c r="D14" t="s">
        <v>3</v>
      </c>
      <c r="E14" t="s">
        <v>26</v>
      </c>
      <c r="G14" t="s">
        <v>717</v>
      </c>
      <c r="H14" t="s">
        <v>24</v>
      </c>
      <c r="I14" t="s">
        <v>24</v>
      </c>
      <c r="J14" t="s">
        <v>26</v>
      </c>
      <c r="K14">
        <f t="shared" si="0"/>
        <v>0</v>
      </c>
      <c r="M14" t="str">
        <f>VLOOKUP(G:G,O:T,6,0)</f>
        <v>terminal_inverted_repeat_element</v>
      </c>
      <c r="O14" t="s">
        <v>724</v>
      </c>
      <c r="P14" t="s">
        <v>282</v>
      </c>
      <c r="Q14" t="s">
        <v>19</v>
      </c>
      <c r="R14" t="s">
        <v>887</v>
      </c>
      <c r="S14" t="s">
        <v>872</v>
      </c>
      <c r="T14" t="s">
        <v>1076</v>
      </c>
    </row>
    <row r="15" spans="1:20" x14ac:dyDescent="0.2">
      <c r="A15" t="s">
        <v>96</v>
      </c>
      <c r="B15" t="s">
        <v>97</v>
      </c>
      <c r="C15" t="s">
        <v>98</v>
      </c>
      <c r="D15" t="s">
        <v>3</v>
      </c>
      <c r="E15" t="s">
        <v>99</v>
      </c>
      <c r="G15" t="s">
        <v>723</v>
      </c>
      <c r="H15" t="s">
        <v>97</v>
      </c>
      <c r="I15" t="s">
        <v>97</v>
      </c>
      <c r="J15" t="s">
        <v>99</v>
      </c>
      <c r="K15">
        <f t="shared" si="0"/>
        <v>0</v>
      </c>
      <c r="M15" t="str">
        <f>VLOOKUP(G:G,O:T,6,0)</f>
        <v>terminal_inverted_repeat_element</v>
      </c>
      <c r="O15" t="s">
        <v>789</v>
      </c>
      <c r="P15" t="s">
        <v>290</v>
      </c>
      <c r="Q15" t="s">
        <v>19</v>
      </c>
      <c r="R15" t="s">
        <v>888</v>
      </c>
      <c r="S15" t="s">
        <v>872</v>
      </c>
      <c r="T15" t="s">
        <v>1076</v>
      </c>
    </row>
    <row r="16" spans="1:20" x14ac:dyDescent="0.2">
      <c r="A16" t="s">
        <v>447</v>
      </c>
      <c r="B16" t="s">
        <v>448</v>
      </c>
      <c r="C16" t="s">
        <v>447</v>
      </c>
      <c r="D16" t="s">
        <v>449</v>
      </c>
      <c r="E16" t="s">
        <v>450</v>
      </c>
      <c r="G16" t="s">
        <v>793</v>
      </c>
      <c r="H16" t="s">
        <v>448</v>
      </c>
      <c r="I16" t="s">
        <v>448</v>
      </c>
      <c r="J16" t="s">
        <v>794</v>
      </c>
      <c r="K16">
        <f t="shared" si="0"/>
        <v>0</v>
      </c>
      <c r="M16" t="str">
        <f>VLOOKUP(G:G,O:T,6,0)</f>
        <v>non_LTR_retrotransposon</v>
      </c>
      <c r="O16" t="s">
        <v>848</v>
      </c>
      <c r="P16" t="s">
        <v>138</v>
      </c>
      <c r="Q16" t="s">
        <v>137</v>
      </c>
      <c r="R16" t="s">
        <v>889</v>
      </c>
      <c r="S16" t="s">
        <v>872</v>
      </c>
      <c r="T16" t="s">
        <v>1076</v>
      </c>
    </row>
    <row r="17" spans="1:20" x14ac:dyDescent="0.2">
      <c r="A17" t="s">
        <v>92</v>
      </c>
      <c r="B17" t="s">
        <v>93</v>
      </c>
      <c r="C17" t="s">
        <v>94</v>
      </c>
      <c r="D17" t="s">
        <v>3</v>
      </c>
      <c r="E17" t="s">
        <v>95</v>
      </c>
      <c r="G17" t="s">
        <v>708</v>
      </c>
      <c r="H17" t="s">
        <v>93</v>
      </c>
      <c r="I17" t="s">
        <v>93</v>
      </c>
      <c r="J17" t="s">
        <v>95</v>
      </c>
      <c r="K17">
        <f t="shared" si="0"/>
        <v>0</v>
      </c>
      <c r="M17" t="str">
        <f>VLOOKUP(G:G,O:T,6,0)</f>
        <v>LTR_retrotransposon</v>
      </c>
      <c r="O17" t="s">
        <v>852</v>
      </c>
      <c r="P17" t="s">
        <v>298</v>
      </c>
      <c r="Q17" t="s">
        <v>297</v>
      </c>
      <c r="R17" t="s">
        <v>890</v>
      </c>
      <c r="S17" t="s">
        <v>881</v>
      </c>
      <c r="T17" t="s">
        <v>1076</v>
      </c>
    </row>
    <row r="18" spans="1:20" x14ac:dyDescent="0.2">
      <c r="A18" t="s">
        <v>536</v>
      </c>
      <c r="B18" t="s">
        <v>537</v>
      </c>
      <c r="C18" t="s">
        <v>538</v>
      </c>
      <c r="D18" t="s">
        <v>3</v>
      </c>
      <c r="E18" t="s">
        <v>539</v>
      </c>
      <c r="G18" t="s">
        <v>689</v>
      </c>
      <c r="H18" t="s">
        <v>537</v>
      </c>
      <c r="I18" t="s">
        <v>537</v>
      </c>
      <c r="J18" t="s">
        <v>539</v>
      </c>
      <c r="K18">
        <f t="shared" si="0"/>
        <v>0</v>
      </c>
      <c r="M18" t="str">
        <f>VLOOKUP(G:G,O:T,6,0)</f>
        <v>terminal_inverted_repeat_element</v>
      </c>
      <c r="O18" t="s">
        <v>850</v>
      </c>
      <c r="P18" t="s">
        <v>158</v>
      </c>
      <c r="Q18" t="s">
        <v>157</v>
      </c>
      <c r="R18" t="s">
        <v>891</v>
      </c>
      <c r="S18" t="s">
        <v>872</v>
      </c>
      <c r="T18" t="s">
        <v>1076</v>
      </c>
    </row>
    <row r="19" spans="1:20" x14ac:dyDescent="0.2">
      <c r="A19" t="s">
        <v>76</v>
      </c>
      <c r="B19" t="s">
        <v>77</v>
      </c>
      <c r="C19" t="s">
        <v>78</v>
      </c>
      <c r="D19" t="s">
        <v>3</v>
      </c>
      <c r="E19" t="s">
        <v>79</v>
      </c>
      <c r="G19" t="s">
        <v>781</v>
      </c>
      <c r="H19" t="s">
        <v>77</v>
      </c>
      <c r="I19" t="s">
        <v>77</v>
      </c>
      <c r="J19" t="s">
        <v>79</v>
      </c>
      <c r="K19">
        <f t="shared" si="0"/>
        <v>0</v>
      </c>
      <c r="M19" t="str">
        <f>VLOOKUP(G:G,O:T,6,0)</f>
        <v>non_LTR_retrotransposon</v>
      </c>
      <c r="O19" t="s">
        <v>702</v>
      </c>
      <c r="P19" t="s">
        <v>204</v>
      </c>
      <c r="Q19" t="s">
        <v>19</v>
      </c>
      <c r="R19" t="s">
        <v>892</v>
      </c>
      <c r="S19" t="s">
        <v>872</v>
      </c>
      <c r="T19" t="s">
        <v>1076</v>
      </c>
    </row>
    <row r="20" spans="1:20" x14ac:dyDescent="0.2">
      <c r="A20" t="s">
        <v>143</v>
      </c>
      <c r="B20" t="s">
        <v>144</v>
      </c>
      <c r="C20" t="s">
        <v>145</v>
      </c>
      <c r="D20" t="s">
        <v>3</v>
      </c>
      <c r="E20" t="s">
        <v>146</v>
      </c>
      <c r="G20" t="s">
        <v>845</v>
      </c>
      <c r="H20" t="s">
        <v>144</v>
      </c>
      <c r="I20" t="s">
        <v>144</v>
      </c>
      <c r="J20" t="s">
        <v>146</v>
      </c>
      <c r="K20">
        <f t="shared" si="0"/>
        <v>0</v>
      </c>
      <c r="M20" t="str">
        <f>VLOOKUP(G:G,O:T,6,0)</f>
        <v>LTR_retrotransposon</v>
      </c>
      <c r="O20" t="s">
        <v>749</v>
      </c>
      <c r="P20" t="s">
        <v>59</v>
      </c>
      <c r="Q20" t="s">
        <v>58</v>
      </c>
      <c r="R20" t="s">
        <v>893</v>
      </c>
      <c r="S20" t="s">
        <v>872</v>
      </c>
      <c r="T20" t="s">
        <v>1076</v>
      </c>
    </row>
    <row r="21" spans="1:20" x14ac:dyDescent="0.2">
      <c r="A21" t="s">
        <v>433</v>
      </c>
      <c r="B21" t="s">
        <v>434</v>
      </c>
      <c r="C21" t="s">
        <v>435</v>
      </c>
      <c r="D21" t="s">
        <v>436</v>
      </c>
      <c r="E21" t="s">
        <v>437</v>
      </c>
      <c r="G21" t="s">
        <v>737</v>
      </c>
      <c r="H21" t="s">
        <v>434</v>
      </c>
      <c r="I21" t="s">
        <v>434</v>
      </c>
      <c r="J21" t="s">
        <v>738</v>
      </c>
      <c r="K21">
        <f t="shared" si="0"/>
        <v>0</v>
      </c>
      <c r="M21" t="str">
        <f>VLOOKUP(G:G,O:T,6,0)</f>
        <v>terminal_inverted_repeat_element</v>
      </c>
      <c r="O21" t="s">
        <v>728</v>
      </c>
      <c r="P21" t="s">
        <v>208</v>
      </c>
      <c r="Q21" t="s">
        <v>19</v>
      </c>
      <c r="R21" t="s">
        <v>894</v>
      </c>
      <c r="S21" t="s">
        <v>872</v>
      </c>
      <c r="T21" t="s">
        <v>1076</v>
      </c>
    </row>
    <row r="22" spans="1:20" x14ac:dyDescent="0.2">
      <c r="A22" t="s">
        <v>235</v>
      </c>
      <c r="B22" t="s">
        <v>236</v>
      </c>
      <c r="C22" t="s">
        <v>19</v>
      </c>
      <c r="D22" t="s">
        <v>3</v>
      </c>
      <c r="E22" t="s">
        <v>237</v>
      </c>
      <c r="G22" t="s">
        <v>801</v>
      </c>
      <c r="H22" t="s">
        <v>236</v>
      </c>
      <c r="I22" t="s">
        <v>236</v>
      </c>
      <c r="J22" t="s">
        <v>237</v>
      </c>
      <c r="K22">
        <f t="shared" si="0"/>
        <v>0</v>
      </c>
      <c r="M22" t="str">
        <f>VLOOKUP(G:G,O:T,6,0)</f>
        <v>non_LTR_retrotransposon</v>
      </c>
      <c r="O22" t="s">
        <v>687</v>
      </c>
      <c r="P22" t="s">
        <v>217</v>
      </c>
      <c r="Q22" t="s">
        <v>19</v>
      </c>
      <c r="R22" t="s">
        <v>895</v>
      </c>
      <c r="S22" t="s">
        <v>872</v>
      </c>
      <c r="T22" t="s">
        <v>1076</v>
      </c>
    </row>
    <row r="23" spans="1:20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G23" t="s">
        <v>823</v>
      </c>
      <c r="H23" t="s">
        <v>1</v>
      </c>
      <c r="I23" t="s">
        <v>1</v>
      </c>
      <c r="J23" t="s">
        <v>4</v>
      </c>
      <c r="K23">
        <f t="shared" si="0"/>
        <v>0</v>
      </c>
      <c r="M23" t="str">
        <f>VLOOKUP(G:G,O:T,6,0)</f>
        <v>LTR_retrotransposon</v>
      </c>
      <c r="O23" t="s">
        <v>798</v>
      </c>
      <c r="P23" t="s">
        <v>249</v>
      </c>
      <c r="Q23" t="s">
        <v>19</v>
      </c>
      <c r="R23" t="s">
        <v>896</v>
      </c>
      <c r="S23" t="s">
        <v>872</v>
      </c>
      <c r="T23" t="s">
        <v>1076</v>
      </c>
    </row>
    <row r="24" spans="1:20" x14ac:dyDescent="0.2">
      <c r="A24" t="s">
        <v>5</v>
      </c>
      <c r="B24" t="s">
        <v>6</v>
      </c>
      <c r="C24" t="s">
        <v>7</v>
      </c>
      <c r="D24" t="s">
        <v>3</v>
      </c>
      <c r="E24">
        <v>17.600000000000001</v>
      </c>
      <c r="G24" t="s">
        <v>830</v>
      </c>
      <c r="H24" t="s">
        <v>6</v>
      </c>
      <c r="I24" t="s">
        <v>6</v>
      </c>
      <c r="J24">
        <v>17.600000000000001</v>
      </c>
      <c r="K24">
        <f t="shared" si="0"/>
        <v>0</v>
      </c>
      <c r="M24" t="str">
        <f>VLOOKUP(G:G,O:T,6,0)</f>
        <v>LTR_retrotransposon</v>
      </c>
      <c r="O24" t="s">
        <v>651</v>
      </c>
      <c r="P24" t="s">
        <v>273</v>
      </c>
      <c r="Q24" t="s">
        <v>19</v>
      </c>
      <c r="R24" t="s">
        <v>897</v>
      </c>
      <c r="S24" t="s">
        <v>872</v>
      </c>
      <c r="T24" t="s">
        <v>1076</v>
      </c>
    </row>
    <row r="25" spans="1:20" x14ac:dyDescent="0.2">
      <c r="A25" t="s">
        <v>20</v>
      </c>
      <c r="B25" t="s">
        <v>21</v>
      </c>
      <c r="C25" t="s">
        <v>19</v>
      </c>
      <c r="D25" t="s">
        <v>3</v>
      </c>
      <c r="E25" t="s">
        <v>22</v>
      </c>
      <c r="G25" t="s">
        <v>860</v>
      </c>
      <c r="H25" t="s">
        <v>21</v>
      </c>
      <c r="I25" t="s">
        <v>21</v>
      </c>
      <c r="J25" t="s">
        <v>22</v>
      </c>
      <c r="K25">
        <f t="shared" si="0"/>
        <v>0</v>
      </c>
      <c r="M25" t="str">
        <f>VLOOKUP(G:G,O:T,6,0)</f>
        <v>LTR_retrotransposon</v>
      </c>
      <c r="O25" t="s">
        <v>697</v>
      </c>
      <c r="P25" t="s">
        <v>276</v>
      </c>
      <c r="Q25" t="s">
        <v>19</v>
      </c>
      <c r="R25" t="s">
        <v>898</v>
      </c>
      <c r="S25" t="s">
        <v>872</v>
      </c>
      <c r="T25" t="s">
        <v>1076</v>
      </c>
    </row>
    <row r="26" spans="1:20" x14ac:dyDescent="0.2">
      <c r="A26" t="s">
        <v>104</v>
      </c>
      <c r="B26" t="s">
        <v>105</v>
      </c>
      <c r="C26" t="s">
        <v>106</v>
      </c>
      <c r="D26" t="s">
        <v>3</v>
      </c>
      <c r="E26" t="s">
        <v>107</v>
      </c>
      <c r="G26" t="s">
        <v>677</v>
      </c>
      <c r="H26" t="s">
        <v>105</v>
      </c>
      <c r="I26" t="s">
        <v>105</v>
      </c>
      <c r="J26" t="s">
        <v>107</v>
      </c>
      <c r="K26">
        <f t="shared" si="0"/>
        <v>0</v>
      </c>
      <c r="M26" t="str">
        <f>VLOOKUP(G:G,O:T,6,0)</f>
        <v>non_LTR_retrotransposon</v>
      </c>
      <c r="O26" t="s">
        <v>787</v>
      </c>
      <c r="P26" t="s">
        <v>386</v>
      </c>
      <c r="Q26" t="s">
        <v>385</v>
      </c>
      <c r="R26" t="s">
        <v>899</v>
      </c>
      <c r="S26" t="s">
        <v>900</v>
      </c>
      <c r="T26" t="s">
        <v>1076</v>
      </c>
    </row>
    <row r="27" spans="1:20" x14ac:dyDescent="0.2">
      <c r="A27" t="s">
        <v>549</v>
      </c>
      <c r="B27" t="s">
        <v>550</v>
      </c>
      <c r="C27" t="s">
        <v>551</v>
      </c>
      <c r="D27" t="s">
        <v>3</v>
      </c>
      <c r="E27" t="s">
        <v>552</v>
      </c>
      <c r="G27" t="s">
        <v>817</v>
      </c>
      <c r="H27" t="s">
        <v>550</v>
      </c>
      <c r="I27" t="s">
        <v>550</v>
      </c>
      <c r="J27" t="s">
        <v>552</v>
      </c>
      <c r="K27">
        <f t="shared" si="0"/>
        <v>0</v>
      </c>
      <c r="M27" t="str">
        <f>VLOOKUP(G:G,O:T,6,0)</f>
        <v>non_LTR_retrotransposon</v>
      </c>
      <c r="O27" t="s">
        <v>821</v>
      </c>
      <c r="P27" t="s">
        <v>389</v>
      </c>
      <c r="Q27" t="s">
        <v>385</v>
      </c>
      <c r="R27" t="s">
        <v>901</v>
      </c>
      <c r="S27" t="s">
        <v>900</v>
      </c>
      <c r="T27" t="s">
        <v>1076</v>
      </c>
    </row>
    <row r="28" spans="1:20" x14ac:dyDescent="0.2">
      <c r="A28" t="s">
        <v>72</v>
      </c>
      <c r="B28" t="s">
        <v>73</v>
      </c>
      <c r="C28" t="s">
        <v>74</v>
      </c>
      <c r="D28" t="s">
        <v>3</v>
      </c>
      <c r="E28" t="s">
        <v>75</v>
      </c>
      <c r="G28" t="s">
        <v>710</v>
      </c>
      <c r="H28" t="s">
        <v>73</v>
      </c>
      <c r="I28" t="s">
        <v>73</v>
      </c>
      <c r="J28" t="s">
        <v>75</v>
      </c>
      <c r="K28">
        <f t="shared" si="0"/>
        <v>0</v>
      </c>
      <c r="M28" t="str">
        <f>VLOOKUP(G:G,O:T,6,0)</f>
        <v>non_LTR_retrotransposon</v>
      </c>
      <c r="O28" t="s">
        <v>739</v>
      </c>
      <c r="P28" t="s">
        <v>393</v>
      </c>
      <c r="Q28" t="s">
        <v>392</v>
      </c>
      <c r="R28" t="s">
        <v>902</v>
      </c>
      <c r="S28" t="s">
        <v>900</v>
      </c>
      <c r="T28" t="s">
        <v>1076</v>
      </c>
    </row>
    <row r="29" spans="1:20" x14ac:dyDescent="0.2">
      <c r="A29" t="s">
        <v>529</v>
      </c>
      <c r="B29" t="s">
        <v>530</v>
      </c>
      <c r="C29" t="s">
        <v>531</v>
      </c>
      <c r="D29" t="s">
        <v>449</v>
      </c>
      <c r="E29" t="s">
        <v>529</v>
      </c>
      <c r="G29" t="s">
        <v>842</v>
      </c>
      <c r="K29">
        <f t="shared" si="0"/>
        <v>1</v>
      </c>
      <c r="M29" t="str">
        <f>VLOOKUP(G:G,O:T,6,0)</f>
        <v>mite</v>
      </c>
      <c r="O29" t="s">
        <v>682</v>
      </c>
      <c r="P29" t="s">
        <v>396</v>
      </c>
      <c r="Q29" t="s">
        <v>19</v>
      </c>
      <c r="R29" t="s">
        <v>903</v>
      </c>
      <c r="S29" t="s">
        <v>900</v>
      </c>
      <c r="T29" t="s">
        <v>1076</v>
      </c>
    </row>
    <row r="30" spans="1:20" x14ac:dyDescent="0.2">
      <c r="A30" t="s">
        <v>583</v>
      </c>
      <c r="B30" t="s">
        <v>584</v>
      </c>
      <c r="C30" t="s">
        <v>585</v>
      </c>
      <c r="D30" t="s">
        <v>426</v>
      </c>
      <c r="E30" t="s">
        <v>586</v>
      </c>
      <c r="G30" t="s">
        <v>672</v>
      </c>
      <c r="K30">
        <f t="shared" si="0"/>
        <v>1</v>
      </c>
      <c r="M30" t="str">
        <f>VLOOKUP(G:G,O:T,6,0)</f>
        <v>terminal_inverted_repeat_element</v>
      </c>
      <c r="O30" t="s">
        <v>784</v>
      </c>
      <c r="P30" t="s">
        <v>399</v>
      </c>
      <c r="Q30" t="s">
        <v>19</v>
      </c>
      <c r="R30" t="s">
        <v>904</v>
      </c>
      <c r="S30" t="s">
        <v>900</v>
      </c>
      <c r="T30" t="s">
        <v>1076</v>
      </c>
    </row>
    <row r="31" spans="1:20" x14ac:dyDescent="0.2">
      <c r="A31" t="s">
        <v>229</v>
      </c>
      <c r="B31" t="s">
        <v>230</v>
      </c>
      <c r="C31" t="s">
        <v>19</v>
      </c>
      <c r="D31" t="s">
        <v>3</v>
      </c>
      <c r="E31" t="s">
        <v>231</v>
      </c>
      <c r="G31" t="s">
        <v>771</v>
      </c>
      <c r="H31" t="s">
        <v>230</v>
      </c>
      <c r="I31" t="s">
        <v>230</v>
      </c>
      <c r="J31" t="s">
        <v>231</v>
      </c>
      <c r="K31">
        <f t="shared" si="0"/>
        <v>0</v>
      </c>
      <c r="M31" t="str">
        <f>VLOOKUP(G:G,O:T,6,0)</f>
        <v>non_LTR_retrotransposon</v>
      </c>
      <c r="O31" t="s">
        <v>856</v>
      </c>
      <c r="P31" t="s">
        <v>403</v>
      </c>
      <c r="Q31" t="s">
        <v>19</v>
      </c>
      <c r="R31" t="s">
        <v>905</v>
      </c>
      <c r="S31" t="s">
        <v>900</v>
      </c>
      <c r="T31" t="s">
        <v>1076</v>
      </c>
    </row>
    <row r="32" spans="1:20" x14ac:dyDescent="0.2">
      <c r="A32" t="s">
        <v>68</v>
      </c>
      <c r="B32" t="s">
        <v>69</v>
      </c>
      <c r="C32" t="s">
        <v>70</v>
      </c>
      <c r="D32" t="s">
        <v>3</v>
      </c>
      <c r="E32" t="s">
        <v>71</v>
      </c>
      <c r="G32" t="s">
        <v>679</v>
      </c>
      <c r="H32" t="s">
        <v>69</v>
      </c>
      <c r="I32" t="s">
        <v>69</v>
      </c>
      <c r="J32" t="s">
        <v>71</v>
      </c>
      <c r="K32">
        <f t="shared" si="0"/>
        <v>0</v>
      </c>
      <c r="M32" t="str">
        <f>VLOOKUP(G:G,O:T,6,0)</f>
        <v>non_LTR_retrotransposon</v>
      </c>
      <c r="O32" t="s">
        <v>833</v>
      </c>
      <c r="P32" t="s">
        <v>184</v>
      </c>
      <c r="Q32" t="s">
        <v>183</v>
      </c>
      <c r="R32" t="s">
        <v>906</v>
      </c>
      <c r="S32" t="s">
        <v>872</v>
      </c>
      <c r="T32" t="s">
        <v>1076</v>
      </c>
    </row>
    <row r="33" spans="1:20" x14ac:dyDescent="0.2">
      <c r="A33" t="s">
        <v>643</v>
      </c>
      <c r="B33" t="s">
        <v>644</v>
      </c>
      <c r="C33" t="s">
        <v>645</v>
      </c>
      <c r="D33" t="s">
        <v>3</v>
      </c>
      <c r="E33" t="s">
        <v>643</v>
      </c>
      <c r="G33" t="s">
        <v>751</v>
      </c>
      <c r="H33" t="s">
        <v>644</v>
      </c>
      <c r="I33" t="s">
        <v>644</v>
      </c>
      <c r="J33" t="s">
        <v>643</v>
      </c>
      <c r="K33">
        <f t="shared" si="0"/>
        <v>0</v>
      </c>
      <c r="M33" t="str">
        <f>VLOOKUP(G:G,O:T,6,0)</f>
        <v>non_LTR_retrotransposon</v>
      </c>
      <c r="O33" t="s">
        <v>722</v>
      </c>
      <c r="P33" t="s">
        <v>543</v>
      </c>
      <c r="Q33" t="s">
        <v>19</v>
      </c>
      <c r="R33" t="s">
        <v>907</v>
      </c>
      <c r="S33" t="s">
        <v>872</v>
      </c>
      <c r="T33" t="s">
        <v>1076</v>
      </c>
    </row>
    <row r="34" spans="1:20" x14ac:dyDescent="0.2">
      <c r="A34" t="s">
        <v>332</v>
      </c>
      <c r="B34" t="s">
        <v>333</v>
      </c>
      <c r="C34" t="s">
        <v>334</v>
      </c>
      <c r="D34" t="s">
        <v>3</v>
      </c>
      <c r="E34" t="s">
        <v>335</v>
      </c>
      <c r="G34" t="s">
        <v>750</v>
      </c>
      <c r="H34" t="s">
        <v>333</v>
      </c>
      <c r="I34" t="s">
        <v>333</v>
      </c>
      <c r="J34" t="s">
        <v>335</v>
      </c>
      <c r="K34">
        <f t="shared" si="0"/>
        <v>0</v>
      </c>
      <c r="M34" t="str">
        <f>VLOOKUP(G:G,O:T,6,0)</f>
        <v>LTR_retrotransposon</v>
      </c>
      <c r="O34" t="s">
        <v>823</v>
      </c>
      <c r="P34" t="s">
        <v>4</v>
      </c>
      <c r="Q34" t="s">
        <v>2</v>
      </c>
      <c r="R34" t="s">
        <v>892</v>
      </c>
      <c r="S34" t="s">
        <v>872</v>
      </c>
      <c r="T34" t="s">
        <v>1076</v>
      </c>
    </row>
    <row r="35" spans="1:20" x14ac:dyDescent="0.2">
      <c r="A35" t="s">
        <v>60</v>
      </c>
      <c r="B35" t="s">
        <v>61</v>
      </c>
      <c r="C35" t="s">
        <v>62</v>
      </c>
      <c r="D35" t="s">
        <v>3</v>
      </c>
      <c r="E35" t="s">
        <v>63</v>
      </c>
      <c r="G35" t="s">
        <v>703</v>
      </c>
      <c r="H35" t="s">
        <v>61</v>
      </c>
      <c r="I35" t="s">
        <v>61</v>
      </c>
      <c r="J35" t="s">
        <v>63</v>
      </c>
      <c r="K35">
        <f t="shared" si="0"/>
        <v>0</v>
      </c>
      <c r="M35" t="str">
        <f>VLOOKUP(G:G,O:T,6,0)</f>
        <v>terminal_inverted_repeat_element</v>
      </c>
      <c r="O35" t="s">
        <v>822</v>
      </c>
      <c r="P35" t="s">
        <v>220</v>
      </c>
      <c r="Q35" t="s">
        <v>19</v>
      </c>
      <c r="R35" t="s">
        <v>908</v>
      </c>
      <c r="S35" t="s">
        <v>872</v>
      </c>
      <c r="T35" t="s">
        <v>1076</v>
      </c>
    </row>
    <row r="36" spans="1:20" x14ac:dyDescent="0.2">
      <c r="A36" t="s">
        <v>470</v>
      </c>
      <c r="B36" t="s">
        <v>471</v>
      </c>
      <c r="C36" t="s">
        <v>472</v>
      </c>
      <c r="D36" t="s">
        <v>421</v>
      </c>
      <c r="E36" t="s">
        <v>473</v>
      </c>
      <c r="G36" t="s">
        <v>857</v>
      </c>
      <c r="H36" t="s">
        <v>471</v>
      </c>
      <c r="I36" t="s">
        <v>471</v>
      </c>
      <c r="J36" t="s">
        <v>858</v>
      </c>
      <c r="K36">
        <f t="shared" si="0"/>
        <v>0</v>
      </c>
      <c r="M36" t="str">
        <f>VLOOKUP(G:G,O:T,6,0)</f>
        <v>non_LTR_retrotransposon</v>
      </c>
      <c r="O36" t="s">
        <v>718</v>
      </c>
      <c r="P36" t="s">
        <v>223</v>
      </c>
      <c r="Q36" t="s">
        <v>19</v>
      </c>
      <c r="R36" t="s">
        <v>909</v>
      </c>
      <c r="S36" t="s">
        <v>872</v>
      </c>
      <c r="T36" t="s">
        <v>1076</v>
      </c>
    </row>
    <row r="37" spans="1:20" x14ac:dyDescent="0.2">
      <c r="A37" t="s">
        <v>387</v>
      </c>
      <c r="B37" t="s">
        <v>388</v>
      </c>
      <c r="C37" t="s">
        <v>385</v>
      </c>
      <c r="D37" t="s">
        <v>3</v>
      </c>
      <c r="E37" t="s">
        <v>389</v>
      </c>
      <c r="G37" t="s">
        <v>821</v>
      </c>
      <c r="H37" t="s">
        <v>388</v>
      </c>
      <c r="I37" t="s">
        <v>388</v>
      </c>
      <c r="J37" t="s">
        <v>389</v>
      </c>
      <c r="K37">
        <f t="shared" si="0"/>
        <v>0</v>
      </c>
      <c r="M37" t="str">
        <f>VLOOKUP(G:G,O:T,6,0)</f>
        <v>LTR_retrotransposon</v>
      </c>
      <c r="O37" t="s">
        <v>814</v>
      </c>
      <c r="P37" t="s">
        <v>226</v>
      </c>
      <c r="Q37" t="s">
        <v>19</v>
      </c>
      <c r="R37" t="s">
        <v>910</v>
      </c>
      <c r="S37" t="s">
        <v>872</v>
      </c>
      <c r="T37" t="s">
        <v>1076</v>
      </c>
    </row>
    <row r="38" spans="1:20" x14ac:dyDescent="0.2">
      <c r="A38" t="s">
        <v>369</v>
      </c>
      <c r="B38" t="s">
        <v>370</v>
      </c>
      <c r="C38" t="s">
        <v>371</v>
      </c>
      <c r="D38" t="s">
        <v>3</v>
      </c>
      <c r="E38" t="s">
        <v>372</v>
      </c>
      <c r="G38" t="s">
        <v>797</v>
      </c>
      <c r="H38" t="s">
        <v>370</v>
      </c>
      <c r="I38" t="s">
        <v>370</v>
      </c>
      <c r="J38" t="s">
        <v>372</v>
      </c>
      <c r="K38">
        <f t="shared" si="0"/>
        <v>0</v>
      </c>
      <c r="M38" t="str">
        <f>VLOOKUP(G:G,O:T,6,0)</f>
        <v>helitron</v>
      </c>
      <c r="O38" t="s">
        <v>774</v>
      </c>
      <c r="P38" t="s">
        <v>252</v>
      </c>
      <c r="Q38" t="s">
        <v>19</v>
      </c>
      <c r="R38" t="s">
        <v>911</v>
      </c>
      <c r="S38" t="s">
        <v>872</v>
      </c>
      <c r="T38" t="s">
        <v>1076</v>
      </c>
    </row>
    <row r="39" spans="1:20" x14ac:dyDescent="0.2">
      <c r="A39" t="s">
        <v>383</v>
      </c>
      <c r="B39" t="s">
        <v>384</v>
      </c>
      <c r="C39" t="s">
        <v>385</v>
      </c>
      <c r="D39" t="s">
        <v>3</v>
      </c>
      <c r="E39" t="s">
        <v>386</v>
      </c>
      <c r="G39" t="s">
        <v>787</v>
      </c>
      <c r="H39" t="s">
        <v>384</v>
      </c>
      <c r="I39" t="s">
        <v>384</v>
      </c>
      <c r="J39" t="s">
        <v>386</v>
      </c>
      <c r="K39">
        <f t="shared" si="0"/>
        <v>0</v>
      </c>
      <c r="M39" t="str">
        <f>VLOOKUP(G:G,O:T,6,0)</f>
        <v>LTR_retrotransposon</v>
      </c>
      <c r="O39" t="s">
        <v>683</v>
      </c>
      <c r="P39" t="s">
        <v>279</v>
      </c>
      <c r="Q39" t="s">
        <v>19</v>
      </c>
      <c r="R39" t="s">
        <v>912</v>
      </c>
      <c r="S39" t="s">
        <v>872</v>
      </c>
      <c r="T39" t="s">
        <v>1076</v>
      </c>
    </row>
    <row r="40" spans="1:20" x14ac:dyDescent="0.2">
      <c r="A40" t="s">
        <v>378</v>
      </c>
      <c r="B40" t="s">
        <v>379</v>
      </c>
      <c r="C40" t="s">
        <v>19</v>
      </c>
      <c r="D40" t="s">
        <v>3</v>
      </c>
      <c r="E40" t="s">
        <v>378</v>
      </c>
      <c r="G40" t="s">
        <v>699</v>
      </c>
      <c r="H40" t="s">
        <v>379</v>
      </c>
      <c r="I40" t="s">
        <v>379</v>
      </c>
      <c r="J40" t="s">
        <v>378</v>
      </c>
      <c r="K40">
        <f t="shared" si="0"/>
        <v>0</v>
      </c>
      <c r="M40" t="str">
        <f>VLOOKUP(G:G,O:T,6,0)</f>
        <v>non_LTR_retrotransposon</v>
      </c>
      <c r="O40" t="s">
        <v>849</v>
      </c>
      <c r="P40" t="s">
        <v>407</v>
      </c>
      <c r="Q40" t="s">
        <v>406</v>
      </c>
      <c r="R40" t="s">
        <v>913</v>
      </c>
      <c r="S40" t="s">
        <v>900</v>
      </c>
      <c r="T40" t="s">
        <v>1076</v>
      </c>
    </row>
    <row r="41" spans="1:20" x14ac:dyDescent="0.2">
      <c r="A41" t="s">
        <v>489</v>
      </c>
      <c r="B41" t="s">
        <v>490</v>
      </c>
      <c r="C41" t="s">
        <v>491</v>
      </c>
      <c r="D41" t="s">
        <v>487</v>
      </c>
      <c r="E41" t="s">
        <v>492</v>
      </c>
      <c r="G41" t="s">
        <v>719</v>
      </c>
      <c r="H41" t="s">
        <v>490</v>
      </c>
      <c r="I41" t="s">
        <v>490</v>
      </c>
      <c r="J41" t="s">
        <v>720</v>
      </c>
      <c r="K41">
        <f t="shared" si="0"/>
        <v>0</v>
      </c>
      <c r="M41" t="str">
        <f>VLOOKUP(G:G,O:T,6,0)</f>
        <v>LTR_retrotransposon</v>
      </c>
      <c r="O41" t="s">
        <v>859</v>
      </c>
      <c r="P41" t="s">
        <v>352</v>
      </c>
      <c r="Q41" t="s">
        <v>351</v>
      </c>
      <c r="R41" t="s">
        <v>914</v>
      </c>
      <c r="S41" t="s">
        <v>872</v>
      </c>
      <c r="T41" t="s">
        <v>1076</v>
      </c>
    </row>
    <row r="42" spans="1:20" x14ac:dyDescent="0.2">
      <c r="A42" t="s">
        <v>131</v>
      </c>
      <c r="B42" t="s">
        <v>132</v>
      </c>
      <c r="C42" t="s">
        <v>133</v>
      </c>
      <c r="D42" t="s">
        <v>3</v>
      </c>
      <c r="E42" t="s">
        <v>134</v>
      </c>
      <c r="G42" t="s">
        <v>656</v>
      </c>
      <c r="H42" t="s">
        <v>132</v>
      </c>
      <c r="I42" t="s">
        <v>132</v>
      </c>
      <c r="J42" t="s">
        <v>134</v>
      </c>
      <c r="K42">
        <f t="shared" si="0"/>
        <v>0</v>
      </c>
      <c r="M42" t="str">
        <f>VLOOKUP(G:G,O:T,6,0)</f>
        <v>LTR_retrotransposon</v>
      </c>
      <c r="O42" t="s">
        <v>652</v>
      </c>
      <c r="P42" t="s">
        <v>331</v>
      </c>
      <c r="Q42" t="s">
        <v>330</v>
      </c>
      <c r="R42" t="s">
        <v>915</v>
      </c>
      <c r="S42" t="s">
        <v>872</v>
      </c>
      <c r="T42" t="s">
        <v>1076</v>
      </c>
    </row>
    <row r="43" spans="1:20" x14ac:dyDescent="0.2">
      <c r="A43" t="s">
        <v>277</v>
      </c>
      <c r="B43" t="s">
        <v>278</v>
      </c>
      <c r="C43" t="s">
        <v>19</v>
      </c>
      <c r="D43" t="s">
        <v>3</v>
      </c>
      <c r="E43" t="s">
        <v>279</v>
      </c>
      <c r="G43" t="s">
        <v>683</v>
      </c>
      <c r="H43" t="s">
        <v>278</v>
      </c>
      <c r="I43" t="s">
        <v>278</v>
      </c>
      <c r="J43" t="s">
        <v>279</v>
      </c>
      <c r="K43">
        <f t="shared" si="0"/>
        <v>0</v>
      </c>
      <c r="M43" t="str">
        <f>VLOOKUP(G:G,O:T,6,0)</f>
        <v>LTR_retrotransposon</v>
      </c>
      <c r="O43" t="s">
        <v>826</v>
      </c>
      <c r="P43" t="s">
        <v>87</v>
      </c>
      <c r="Q43" t="s">
        <v>86</v>
      </c>
      <c r="R43" t="s">
        <v>916</v>
      </c>
      <c r="S43" t="s">
        <v>872</v>
      </c>
      <c r="T43" t="s">
        <v>1076</v>
      </c>
    </row>
    <row r="44" spans="1:20" x14ac:dyDescent="0.2">
      <c r="A44" t="s">
        <v>456</v>
      </c>
      <c r="B44" t="s">
        <v>457</v>
      </c>
      <c r="C44" t="s">
        <v>458</v>
      </c>
      <c r="D44" t="s">
        <v>459</v>
      </c>
      <c r="E44" t="s">
        <v>460</v>
      </c>
      <c r="G44" t="s">
        <v>742</v>
      </c>
      <c r="H44" t="s">
        <v>457</v>
      </c>
      <c r="I44" t="s">
        <v>457</v>
      </c>
      <c r="J44" t="s">
        <v>743</v>
      </c>
      <c r="K44">
        <f t="shared" si="0"/>
        <v>0</v>
      </c>
      <c r="M44" t="str">
        <f>VLOOKUP(G:G,O:T,6,0)</f>
        <v>terminal_inverted_repeat_element</v>
      </c>
      <c r="O44" t="s">
        <v>825</v>
      </c>
      <c r="P44" t="s">
        <v>91</v>
      </c>
      <c r="Q44" t="s">
        <v>90</v>
      </c>
      <c r="R44" t="s">
        <v>917</v>
      </c>
      <c r="S44" t="s">
        <v>872</v>
      </c>
      <c r="T44" t="s">
        <v>1076</v>
      </c>
    </row>
    <row r="45" spans="1:20" x14ac:dyDescent="0.2">
      <c r="A45" t="s">
        <v>151</v>
      </c>
      <c r="B45" t="s">
        <v>152</v>
      </c>
      <c r="C45" t="s">
        <v>153</v>
      </c>
      <c r="D45" t="s">
        <v>3</v>
      </c>
      <c r="E45" t="s">
        <v>154</v>
      </c>
      <c r="G45" t="s">
        <v>698</v>
      </c>
      <c r="H45" t="s">
        <v>152</v>
      </c>
      <c r="I45" t="s">
        <v>152</v>
      </c>
      <c r="J45" t="s">
        <v>154</v>
      </c>
      <c r="K45">
        <f t="shared" si="0"/>
        <v>0</v>
      </c>
      <c r="M45" t="str">
        <f>VLOOKUP(G:G,O:T,6,0)</f>
        <v>LTR_retrotransposon</v>
      </c>
      <c r="O45" t="s">
        <v>708</v>
      </c>
      <c r="P45" t="s">
        <v>95</v>
      </c>
      <c r="Q45" t="s">
        <v>94</v>
      </c>
      <c r="R45" t="s">
        <v>918</v>
      </c>
      <c r="S45" t="s">
        <v>919</v>
      </c>
      <c r="T45" t="s">
        <v>1076</v>
      </c>
    </row>
    <row r="46" spans="1:20" x14ac:dyDescent="0.2">
      <c r="A46" t="s">
        <v>636</v>
      </c>
      <c r="B46" t="s">
        <v>637</v>
      </c>
      <c r="C46" t="s">
        <v>638</v>
      </c>
      <c r="D46" t="s">
        <v>639</v>
      </c>
      <c r="E46" t="s">
        <v>75</v>
      </c>
      <c r="G46" t="s">
        <v>658</v>
      </c>
      <c r="H46" t="s">
        <v>637</v>
      </c>
      <c r="I46" t="s">
        <v>637</v>
      </c>
      <c r="J46" t="s">
        <v>659</v>
      </c>
      <c r="K46">
        <f t="shared" si="0"/>
        <v>0</v>
      </c>
      <c r="M46" t="str">
        <f>VLOOKUP(G:G,O:T,6,0)</f>
        <v>non_LTR_retrotransposon</v>
      </c>
      <c r="O46" t="s">
        <v>772</v>
      </c>
      <c r="P46" t="s">
        <v>142</v>
      </c>
      <c r="Q46" t="s">
        <v>141</v>
      </c>
      <c r="R46" t="s">
        <v>920</v>
      </c>
      <c r="S46" t="s">
        <v>872</v>
      </c>
      <c r="T46" t="s">
        <v>1076</v>
      </c>
    </row>
    <row r="47" spans="1:20" x14ac:dyDescent="0.2">
      <c r="A47" t="s">
        <v>14</v>
      </c>
      <c r="B47" t="s">
        <v>15</v>
      </c>
      <c r="C47" t="s">
        <v>16</v>
      </c>
      <c r="D47" t="s">
        <v>3</v>
      </c>
      <c r="E47" t="s">
        <v>17</v>
      </c>
      <c r="G47" t="s">
        <v>864</v>
      </c>
      <c r="H47" t="s">
        <v>15</v>
      </c>
      <c r="I47" t="s">
        <v>15</v>
      </c>
      <c r="J47" t="s">
        <v>17</v>
      </c>
      <c r="K47">
        <f t="shared" si="0"/>
        <v>0</v>
      </c>
      <c r="M47" t="str">
        <f>VLOOKUP(G:G,O:T,6,0)</f>
        <v>LTR_retrotransposon</v>
      </c>
      <c r="O47" t="s">
        <v>731</v>
      </c>
      <c r="P47" t="s">
        <v>427</v>
      </c>
      <c r="Q47" t="s">
        <v>642</v>
      </c>
      <c r="R47" t="s">
        <v>921</v>
      </c>
      <c r="S47" t="s">
        <v>900</v>
      </c>
      <c r="T47" t="s">
        <v>1076</v>
      </c>
    </row>
    <row r="48" spans="1:20" x14ac:dyDescent="0.2">
      <c r="A48" t="s">
        <v>288</v>
      </c>
      <c r="B48" t="s">
        <v>289</v>
      </c>
      <c r="C48" t="s">
        <v>19</v>
      </c>
      <c r="D48" t="s">
        <v>3</v>
      </c>
      <c r="E48" t="s">
        <v>290</v>
      </c>
      <c r="G48" t="s">
        <v>789</v>
      </c>
      <c r="H48" t="s">
        <v>289</v>
      </c>
      <c r="I48" t="s">
        <v>289</v>
      </c>
      <c r="J48" t="s">
        <v>290</v>
      </c>
      <c r="K48">
        <f t="shared" si="0"/>
        <v>0</v>
      </c>
      <c r="M48" t="str">
        <f>VLOOKUP(G:G,O:T,6,0)</f>
        <v>LTR_retrotransposon</v>
      </c>
      <c r="O48" t="s">
        <v>820</v>
      </c>
      <c r="P48" t="s">
        <v>180</v>
      </c>
      <c r="Q48" t="s">
        <v>179</v>
      </c>
      <c r="R48" t="s">
        <v>922</v>
      </c>
      <c r="S48" t="s">
        <v>872</v>
      </c>
      <c r="T48" t="s">
        <v>1076</v>
      </c>
    </row>
    <row r="49" spans="1:20" x14ac:dyDescent="0.2">
      <c r="A49" t="s">
        <v>147</v>
      </c>
      <c r="B49" t="s">
        <v>148</v>
      </c>
      <c r="C49" t="s">
        <v>149</v>
      </c>
      <c r="D49" t="s">
        <v>3</v>
      </c>
      <c r="E49" t="s">
        <v>150</v>
      </c>
      <c r="G49" t="s">
        <v>786</v>
      </c>
      <c r="H49" t="s">
        <v>148</v>
      </c>
      <c r="I49" t="s">
        <v>148</v>
      </c>
      <c r="J49" t="s">
        <v>150</v>
      </c>
      <c r="K49">
        <f t="shared" si="0"/>
        <v>0</v>
      </c>
      <c r="M49" t="str">
        <f>VLOOKUP(G:G,O:T,6,0)</f>
        <v>LTR_retrotransposon</v>
      </c>
      <c r="O49" t="s">
        <v>845</v>
      </c>
      <c r="P49" t="s">
        <v>146</v>
      </c>
      <c r="Q49" t="s">
        <v>145</v>
      </c>
      <c r="R49" t="s">
        <v>923</v>
      </c>
      <c r="S49" t="s">
        <v>872</v>
      </c>
      <c r="T49" t="s">
        <v>1076</v>
      </c>
    </row>
    <row r="50" spans="1:20" x14ac:dyDescent="0.2">
      <c r="A50" t="s">
        <v>451</v>
      </c>
      <c r="B50" t="s">
        <v>452</v>
      </c>
      <c r="C50" t="s">
        <v>453</v>
      </c>
      <c r="D50" t="s">
        <v>454</v>
      </c>
      <c r="E50" t="s">
        <v>455</v>
      </c>
      <c r="G50" t="s">
        <v>818</v>
      </c>
      <c r="H50" t="s">
        <v>452</v>
      </c>
      <c r="I50" t="s">
        <v>452</v>
      </c>
      <c r="J50" t="s">
        <v>819</v>
      </c>
      <c r="K50">
        <f t="shared" si="0"/>
        <v>0</v>
      </c>
      <c r="M50" t="str">
        <f>VLOOKUP(G:G,O:T,6,0)</f>
        <v>non_LTR_retrotransposon</v>
      </c>
      <c r="O50" t="s">
        <v>837</v>
      </c>
      <c r="P50" t="s">
        <v>314</v>
      </c>
      <c r="Q50" t="s">
        <v>19</v>
      </c>
      <c r="R50" t="s">
        <v>924</v>
      </c>
      <c r="S50" t="s">
        <v>872</v>
      </c>
      <c r="T50" t="s">
        <v>1076</v>
      </c>
    </row>
    <row r="51" spans="1:20" x14ac:dyDescent="0.2">
      <c r="A51" t="s">
        <v>49</v>
      </c>
      <c r="B51" t="s">
        <v>50</v>
      </c>
      <c r="C51" t="s">
        <v>51</v>
      </c>
      <c r="D51" t="s">
        <v>3</v>
      </c>
      <c r="E51" t="s">
        <v>45</v>
      </c>
      <c r="G51" t="s">
        <v>778</v>
      </c>
      <c r="H51" t="s">
        <v>50</v>
      </c>
      <c r="I51" t="s">
        <v>50</v>
      </c>
      <c r="J51" t="s">
        <v>45</v>
      </c>
      <c r="K51">
        <f t="shared" si="0"/>
        <v>0</v>
      </c>
      <c r="M51" t="str">
        <f>VLOOKUP(G:G,O:T,6,0)</f>
        <v>foldback_element</v>
      </c>
      <c r="O51" t="s">
        <v>824</v>
      </c>
      <c r="P51" t="s">
        <v>302</v>
      </c>
      <c r="Q51" t="s">
        <v>301</v>
      </c>
      <c r="R51" t="s">
        <v>925</v>
      </c>
      <c r="S51" t="s">
        <v>872</v>
      </c>
      <c r="T51" t="s">
        <v>1076</v>
      </c>
    </row>
    <row r="52" spans="1:20" x14ac:dyDescent="0.2">
      <c r="A52" t="s">
        <v>309</v>
      </c>
      <c r="B52" t="s">
        <v>310</v>
      </c>
      <c r="D52" t="s">
        <v>3</v>
      </c>
      <c r="E52" t="s">
        <v>311</v>
      </c>
      <c r="G52" t="s">
        <v>806</v>
      </c>
      <c r="H52" t="s">
        <v>310</v>
      </c>
      <c r="I52" t="s">
        <v>310</v>
      </c>
      <c r="J52" t="s">
        <v>311</v>
      </c>
      <c r="K52">
        <f t="shared" si="0"/>
        <v>0</v>
      </c>
      <c r="M52" t="str">
        <f>VLOOKUP(G:G,O:T,6,0)</f>
        <v>non_LTR_retrotransposon</v>
      </c>
      <c r="O52" t="s">
        <v>657</v>
      </c>
      <c r="P52" t="s">
        <v>119</v>
      </c>
      <c r="Q52" t="s">
        <v>118</v>
      </c>
      <c r="R52" t="s">
        <v>926</v>
      </c>
      <c r="S52" t="s">
        <v>872</v>
      </c>
      <c r="T52" t="s">
        <v>1076</v>
      </c>
    </row>
    <row r="53" spans="1:20" x14ac:dyDescent="0.2">
      <c r="A53" t="s">
        <v>633</v>
      </c>
      <c r="B53" t="s">
        <v>634</v>
      </c>
      <c r="C53" t="s">
        <v>608</v>
      </c>
      <c r="D53" t="s">
        <v>421</v>
      </c>
      <c r="E53" t="s">
        <v>635</v>
      </c>
      <c r="G53" t="s">
        <v>802</v>
      </c>
      <c r="H53" t="s">
        <v>634</v>
      </c>
      <c r="I53" t="s">
        <v>634</v>
      </c>
      <c r="J53" t="s">
        <v>803</v>
      </c>
      <c r="K53">
        <f t="shared" si="0"/>
        <v>0</v>
      </c>
      <c r="M53" t="str">
        <f>VLOOKUP(G:G,O:T,6,0)</f>
        <v>non_LTR_retrotransposon</v>
      </c>
      <c r="O53" t="s">
        <v>745</v>
      </c>
      <c r="P53" t="s">
        <v>196</v>
      </c>
      <c r="Q53" t="s">
        <v>195</v>
      </c>
      <c r="R53" t="s">
        <v>927</v>
      </c>
      <c r="S53" t="s">
        <v>872</v>
      </c>
      <c r="T53" t="s">
        <v>1076</v>
      </c>
    </row>
    <row r="54" spans="1:20" x14ac:dyDescent="0.2">
      <c r="A54" t="s">
        <v>250</v>
      </c>
      <c r="B54" t="s">
        <v>251</v>
      </c>
      <c r="C54" t="s">
        <v>19</v>
      </c>
      <c r="D54" t="s">
        <v>3</v>
      </c>
      <c r="E54" t="s">
        <v>252</v>
      </c>
      <c r="G54" t="s">
        <v>774</v>
      </c>
      <c r="H54" t="s">
        <v>251</v>
      </c>
      <c r="I54" t="s">
        <v>251</v>
      </c>
      <c r="J54" t="s">
        <v>252</v>
      </c>
      <c r="K54">
        <f t="shared" si="0"/>
        <v>0</v>
      </c>
      <c r="M54" t="str">
        <f>VLOOKUP(G:G,O:T,6,0)</f>
        <v>LTR_retrotransposon</v>
      </c>
      <c r="O54" t="s">
        <v>847</v>
      </c>
      <c r="P54" t="s">
        <v>342</v>
      </c>
      <c r="Q54" t="s">
        <v>19</v>
      </c>
      <c r="R54" t="s">
        <v>928</v>
      </c>
      <c r="S54" t="s">
        <v>872</v>
      </c>
      <c r="T54" t="s">
        <v>1076</v>
      </c>
    </row>
    <row r="55" spans="1:20" x14ac:dyDescent="0.2">
      <c r="A55" t="s">
        <v>349</v>
      </c>
      <c r="B55" t="s">
        <v>350</v>
      </c>
      <c r="C55" t="s">
        <v>351</v>
      </c>
      <c r="D55" t="s">
        <v>3</v>
      </c>
      <c r="E55" t="s">
        <v>352</v>
      </c>
      <c r="G55" t="s">
        <v>859</v>
      </c>
      <c r="H55" t="s">
        <v>350</v>
      </c>
      <c r="I55" t="s">
        <v>350</v>
      </c>
      <c r="J55" t="s">
        <v>352</v>
      </c>
      <c r="K55">
        <f t="shared" si="0"/>
        <v>0</v>
      </c>
      <c r="M55" t="str">
        <f>VLOOKUP(G:G,O:T,6,0)</f>
        <v>LTR_retrotransposon</v>
      </c>
      <c r="O55" t="s">
        <v>775</v>
      </c>
      <c r="P55" t="s">
        <v>345</v>
      </c>
      <c r="Q55" t="s">
        <v>19</v>
      </c>
      <c r="R55" t="s">
        <v>929</v>
      </c>
      <c r="S55" t="s">
        <v>930</v>
      </c>
      <c r="T55" t="s">
        <v>1076</v>
      </c>
    </row>
    <row r="56" spans="1:20" x14ac:dyDescent="0.2">
      <c r="A56" t="s">
        <v>270</v>
      </c>
      <c r="B56" t="s">
        <v>271</v>
      </c>
      <c r="C56" t="s">
        <v>272</v>
      </c>
      <c r="D56" t="s">
        <v>3</v>
      </c>
      <c r="E56" t="s">
        <v>273</v>
      </c>
      <c r="G56" t="s">
        <v>651</v>
      </c>
      <c r="H56" t="s">
        <v>271</v>
      </c>
      <c r="I56" t="s">
        <v>271</v>
      </c>
      <c r="J56" t="s">
        <v>273</v>
      </c>
      <c r="K56">
        <f t="shared" si="0"/>
        <v>0</v>
      </c>
      <c r="M56" t="str">
        <f>VLOOKUP(G:G,O:T,6,0)</f>
        <v>LTR_retrotransposon</v>
      </c>
      <c r="O56" t="s">
        <v>750</v>
      </c>
      <c r="P56" t="s">
        <v>335</v>
      </c>
      <c r="Q56" t="s">
        <v>931</v>
      </c>
      <c r="R56" t="s">
        <v>932</v>
      </c>
      <c r="S56" t="s">
        <v>872</v>
      </c>
      <c r="T56" t="s">
        <v>1076</v>
      </c>
    </row>
    <row r="57" spans="1:20" x14ac:dyDescent="0.2">
      <c r="A57" t="s">
        <v>197</v>
      </c>
      <c r="B57" t="s">
        <v>198</v>
      </c>
      <c r="C57" t="s">
        <v>199</v>
      </c>
      <c r="D57" t="s">
        <v>3</v>
      </c>
      <c r="E57" t="s">
        <v>200</v>
      </c>
      <c r="G57" t="s">
        <v>868</v>
      </c>
      <c r="H57" t="s">
        <v>198</v>
      </c>
      <c r="I57" t="s">
        <v>198</v>
      </c>
      <c r="J57" t="s">
        <v>200</v>
      </c>
      <c r="K57">
        <f t="shared" si="0"/>
        <v>0</v>
      </c>
      <c r="M57" t="str">
        <f>VLOOKUP(G:G,O:T,6,0)</f>
        <v>terminal_inverted_repeat_element</v>
      </c>
      <c r="O57" t="s">
        <v>664</v>
      </c>
      <c r="P57" t="s">
        <v>192</v>
      </c>
      <c r="Q57" t="s">
        <v>191</v>
      </c>
      <c r="R57" t="s">
        <v>933</v>
      </c>
      <c r="S57" t="s">
        <v>872</v>
      </c>
      <c r="T57" t="s">
        <v>1076</v>
      </c>
    </row>
    <row r="58" spans="1:20" x14ac:dyDescent="0.2">
      <c r="A58" t="s">
        <v>295</v>
      </c>
      <c r="B58" t="s">
        <v>296</v>
      </c>
      <c r="C58" t="s">
        <v>297</v>
      </c>
      <c r="D58" t="s">
        <v>3</v>
      </c>
      <c r="E58" t="s">
        <v>298</v>
      </c>
      <c r="G58" t="s">
        <v>852</v>
      </c>
      <c r="H58" t="s">
        <v>296</v>
      </c>
      <c r="I58" t="s">
        <v>296</v>
      </c>
      <c r="J58" t="s">
        <v>298</v>
      </c>
      <c r="K58">
        <f t="shared" si="0"/>
        <v>0</v>
      </c>
      <c r="M58" t="str">
        <f>VLOOKUP(G:G,O:T,6,0)</f>
        <v>LTR_retrotransposon</v>
      </c>
      <c r="O58" t="s">
        <v>656</v>
      </c>
      <c r="P58" t="s">
        <v>134</v>
      </c>
      <c r="Q58" t="s">
        <v>19</v>
      </c>
      <c r="R58" t="s">
        <v>934</v>
      </c>
      <c r="S58" t="s">
        <v>872</v>
      </c>
      <c r="T58" t="s">
        <v>1076</v>
      </c>
    </row>
    <row r="59" spans="1:20" x14ac:dyDescent="0.2">
      <c r="A59" t="s">
        <v>474</v>
      </c>
      <c r="B59" t="s">
        <v>475</v>
      </c>
      <c r="C59" t="s">
        <v>476</v>
      </c>
      <c r="D59" t="s">
        <v>421</v>
      </c>
      <c r="E59" t="s">
        <v>477</v>
      </c>
      <c r="G59" t="s">
        <v>865</v>
      </c>
      <c r="H59" t="s">
        <v>475</v>
      </c>
      <c r="I59" t="s">
        <v>475</v>
      </c>
      <c r="J59" t="s">
        <v>866</v>
      </c>
      <c r="K59">
        <f t="shared" si="0"/>
        <v>0</v>
      </c>
      <c r="M59" t="str">
        <f>VLOOKUP(G:G,O:T,6,0)</f>
        <v>LTR_retrotransposon</v>
      </c>
      <c r="O59" t="s">
        <v>747</v>
      </c>
      <c r="P59" t="s">
        <v>305</v>
      </c>
      <c r="Q59" t="s">
        <v>19</v>
      </c>
      <c r="R59" t="s">
        <v>935</v>
      </c>
      <c r="S59" t="s">
        <v>930</v>
      </c>
      <c r="T59" t="s">
        <v>1076</v>
      </c>
    </row>
    <row r="60" spans="1:20" x14ac:dyDescent="0.2">
      <c r="A60" t="s">
        <v>321</v>
      </c>
      <c r="B60" t="s">
        <v>322</v>
      </c>
      <c r="D60" t="s">
        <v>3</v>
      </c>
      <c r="E60" t="s">
        <v>323</v>
      </c>
      <c r="G60" t="s">
        <v>688</v>
      </c>
      <c r="H60" t="s">
        <v>322</v>
      </c>
      <c r="I60" t="s">
        <v>322</v>
      </c>
      <c r="J60" t="s">
        <v>323</v>
      </c>
      <c r="K60">
        <f t="shared" si="0"/>
        <v>0</v>
      </c>
      <c r="M60" t="str">
        <f>VLOOKUP(G:G,O:T,6,0)</f>
        <v>terminal_inverted_repeat_element</v>
      </c>
      <c r="O60" t="s">
        <v>669</v>
      </c>
      <c r="P60" t="s">
        <v>165</v>
      </c>
      <c r="Q60" t="s">
        <v>163</v>
      </c>
      <c r="R60" t="s">
        <v>936</v>
      </c>
      <c r="S60" t="s">
        <v>872</v>
      </c>
      <c r="T60" t="s">
        <v>1076</v>
      </c>
    </row>
    <row r="61" spans="1:20" x14ac:dyDescent="0.2">
      <c r="A61" t="s">
        <v>553</v>
      </c>
      <c r="B61" t="s">
        <v>554</v>
      </c>
      <c r="C61" t="s">
        <v>555</v>
      </c>
      <c r="D61" t="s">
        <v>426</v>
      </c>
      <c r="E61" t="s">
        <v>556</v>
      </c>
      <c r="G61" t="s">
        <v>764</v>
      </c>
      <c r="H61" t="s">
        <v>554</v>
      </c>
      <c r="I61" t="s">
        <v>554</v>
      </c>
      <c r="J61" t="s">
        <v>765</v>
      </c>
      <c r="K61">
        <f t="shared" si="0"/>
        <v>0</v>
      </c>
      <c r="M61" t="str">
        <f>VLOOKUP(G:G,O:T,6,0)</f>
        <v>terminal_inverted_repeat_element</v>
      </c>
      <c r="O61" t="s">
        <v>698</v>
      </c>
      <c r="P61" t="s">
        <v>154</v>
      </c>
      <c r="Q61" t="s">
        <v>153</v>
      </c>
      <c r="R61" t="s">
        <v>937</v>
      </c>
      <c r="S61" t="s">
        <v>872</v>
      </c>
      <c r="T61" t="s">
        <v>1076</v>
      </c>
    </row>
    <row r="62" spans="1:20" x14ac:dyDescent="0.2">
      <c r="A62" t="s">
        <v>116</v>
      </c>
      <c r="B62" t="s">
        <v>117</v>
      </c>
      <c r="C62" t="s">
        <v>118</v>
      </c>
      <c r="D62" t="s">
        <v>3</v>
      </c>
      <c r="E62" t="s">
        <v>119</v>
      </c>
      <c r="G62" t="s">
        <v>657</v>
      </c>
      <c r="H62" t="s">
        <v>117</v>
      </c>
      <c r="I62" t="s">
        <v>117</v>
      </c>
      <c r="J62" t="s">
        <v>119</v>
      </c>
      <c r="K62">
        <f t="shared" si="0"/>
        <v>0</v>
      </c>
      <c r="M62" t="str">
        <f>VLOOKUP(G:G,O:T,6,0)</f>
        <v>LTR_retrotransposon</v>
      </c>
      <c r="O62" t="s">
        <v>735</v>
      </c>
      <c r="P62" t="s">
        <v>736</v>
      </c>
      <c r="Q62" t="s">
        <v>410</v>
      </c>
      <c r="R62" t="s">
        <v>938</v>
      </c>
      <c r="S62" t="s">
        <v>872</v>
      </c>
      <c r="T62" t="s">
        <v>1076</v>
      </c>
    </row>
    <row r="63" spans="1:20" x14ac:dyDescent="0.2">
      <c r="A63" t="s">
        <v>557</v>
      </c>
      <c r="B63" t="s">
        <v>558</v>
      </c>
      <c r="C63" t="s">
        <v>559</v>
      </c>
      <c r="D63" t="s">
        <v>426</v>
      </c>
      <c r="E63" t="s">
        <v>560</v>
      </c>
      <c r="G63" t="s">
        <v>799</v>
      </c>
      <c r="H63" t="s">
        <v>558</v>
      </c>
      <c r="I63" t="s">
        <v>558</v>
      </c>
      <c r="J63" t="s">
        <v>800</v>
      </c>
      <c r="K63">
        <f t="shared" si="0"/>
        <v>0</v>
      </c>
      <c r="M63" t="str">
        <f>VLOOKUP(G:G,O:T,6,0)</f>
        <v>terminal_inverted_repeat_element</v>
      </c>
      <c r="O63" t="s">
        <v>767</v>
      </c>
      <c r="P63" t="s">
        <v>768</v>
      </c>
      <c r="Q63" t="s">
        <v>425</v>
      </c>
      <c r="R63" t="s">
        <v>939</v>
      </c>
      <c r="S63" t="s">
        <v>872</v>
      </c>
      <c r="T63" t="s">
        <v>1076</v>
      </c>
    </row>
    <row r="64" spans="1:20" x14ac:dyDescent="0.2">
      <c r="A64" t="s">
        <v>37</v>
      </c>
      <c r="B64" t="s">
        <v>38</v>
      </c>
      <c r="C64" t="s">
        <v>39</v>
      </c>
      <c r="D64" t="s">
        <v>3</v>
      </c>
      <c r="E64" t="s">
        <v>40</v>
      </c>
      <c r="G64" t="s">
        <v>668</v>
      </c>
      <c r="H64" t="s">
        <v>38</v>
      </c>
      <c r="I64" t="s">
        <v>38</v>
      </c>
      <c r="J64" t="s">
        <v>40</v>
      </c>
      <c r="K64">
        <f t="shared" si="0"/>
        <v>0</v>
      </c>
      <c r="M64" t="str">
        <f>VLOOKUP(G:G,O:T,6,0)</f>
        <v>non_LTR_retrotransposon</v>
      </c>
      <c r="O64" t="s">
        <v>831</v>
      </c>
      <c r="P64" t="s">
        <v>832</v>
      </c>
      <c r="Q64" t="s">
        <v>486</v>
      </c>
      <c r="R64" t="s">
        <v>940</v>
      </c>
      <c r="S64" t="s">
        <v>881</v>
      </c>
      <c r="T64" t="s">
        <v>1076</v>
      </c>
    </row>
    <row r="65" spans="1:20" x14ac:dyDescent="0.2">
      <c r="A65" t="s">
        <v>394</v>
      </c>
      <c r="B65" t="s">
        <v>395</v>
      </c>
      <c r="C65" t="s">
        <v>19</v>
      </c>
      <c r="D65" t="s">
        <v>3</v>
      </c>
      <c r="E65" t="s">
        <v>396</v>
      </c>
      <c r="G65" t="s">
        <v>682</v>
      </c>
      <c r="H65" t="s">
        <v>395</v>
      </c>
      <c r="I65" t="s">
        <v>395</v>
      </c>
      <c r="J65" t="s">
        <v>396</v>
      </c>
      <c r="K65">
        <f t="shared" ref="K65:K128" si="1">IF(I65=B65,0,1)</f>
        <v>0</v>
      </c>
      <c r="M65" t="str">
        <f>VLOOKUP(G:G,O:T,6,0)</f>
        <v>LTR_retrotransposon</v>
      </c>
      <c r="O65" t="s">
        <v>719</v>
      </c>
      <c r="P65" t="s">
        <v>720</v>
      </c>
      <c r="Q65" t="s">
        <v>491</v>
      </c>
      <c r="R65" t="s">
        <v>941</v>
      </c>
      <c r="S65" t="s">
        <v>881</v>
      </c>
      <c r="T65" t="s">
        <v>1076</v>
      </c>
    </row>
    <row r="66" spans="1:20" x14ac:dyDescent="0.2">
      <c r="A66" t="s">
        <v>505</v>
      </c>
      <c r="B66" t="s">
        <v>506</v>
      </c>
      <c r="C66" t="s">
        <v>507</v>
      </c>
      <c r="D66" t="s">
        <v>508</v>
      </c>
      <c r="E66" t="s">
        <v>509</v>
      </c>
      <c r="G66" t="s">
        <v>807</v>
      </c>
      <c r="H66" t="s">
        <v>506</v>
      </c>
      <c r="I66" t="s">
        <v>506</v>
      </c>
      <c r="J66" t="s">
        <v>808</v>
      </c>
      <c r="K66">
        <f t="shared" si="1"/>
        <v>0</v>
      </c>
      <c r="M66" t="str">
        <f>VLOOKUP(G:G,O:T,6,0)</f>
        <v>mite</v>
      </c>
      <c r="O66" t="s">
        <v>835</v>
      </c>
      <c r="P66" t="s">
        <v>836</v>
      </c>
      <c r="Q66" t="s">
        <v>463</v>
      </c>
      <c r="R66" t="s">
        <v>942</v>
      </c>
      <c r="S66" t="s">
        <v>872</v>
      </c>
      <c r="T66" t="s">
        <v>1076</v>
      </c>
    </row>
    <row r="67" spans="1:20" x14ac:dyDescent="0.2">
      <c r="A67" t="s">
        <v>218</v>
      </c>
      <c r="B67" t="s">
        <v>219</v>
      </c>
      <c r="C67" t="s">
        <v>19</v>
      </c>
      <c r="D67" t="s">
        <v>3</v>
      </c>
      <c r="E67" t="s">
        <v>220</v>
      </c>
      <c r="G67" t="s">
        <v>822</v>
      </c>
      <c r="H67" t="s">
        <v>219</v>
      </c>
      <c r="I67" t="s">
        <v>219</v>
      </c>
      <c r="J67" t="s">
        <v>220</v>
      </c>
      <c r="K67">
        <f t="shared" si="1"/>
        <v>0</v>
      </c>
      <c r="M67" t="str">
        <f>VLOOKUP(G:G,O:T,6,0)</f>
        <v>LTR_retrotransposon</v>
      </c>
      <c r="O67" t="s">
        <v>865</v>
      </c>
      <c r="P67" t="s">
        <v>866</v>
      </c>
      <c r="Q67" t="s">
        <v>476</v>
      </c>
      <c r="R67" t="s">
        <v>943</v>
      </c>
      <c r="S67" t="s">
        <v>872</v>
      </c>
      <c r="T67" t="s">
        <v>1076</v>
      </c>
    </row>
    <row r="68" spans="1:20" x14ac:dyDescent="0.2">
      <c r="A68" t="s">
        <v>155</v>
      </c>
      <c r="B68" t="s">
        <v>156</v>
      </c>
      <c r="C68" t="s">
        <v>157</v>
      </c>
      <c r="D68" t="s">
        <v>3</v>
      </c>
      <c r="E68" t="s">
        <v>158</v>
      </c>
      <c r="G68" t="s">
        <v>850</v>
      </c>
      <c r="H68" t="s">
        <v>156</v>
      </c>
      <c r="I68" t="s">
        <v>156</v>
      </c>
      <c r="J68" t="s">
        <v>158</v>
      </c>
      <c r="K68">
        <f t="shared" si="1"/>
        <v>0</v>
      </c>
      <c r="M68" t="str">
        <f>VLOOKUP(G:G,O:T,6,0)</f>
        <v>LTR_retrotransposon</v>
      </c>
      <c r="O68" t="s">
        <v>761</v>
      </c>
      <c r="P68" t="s">
        <v>762</v>
      </c>
      <c r="Q68" t="s">
        <v>481</v>
      </c>
      <c r="R68" t="s">
        <v>944</v>
      </c>
      <c r="S68" t="s">
        <v>900</v>
      </c>
      <c r="T68" t="s">
        <v>1076</v>
      </c>
    </row>
    <row r="69" spans="1:20" x14ac:dyDescent="0.2">
      <c r="A69" t="s">
        <v>303</v>
      </c>
      <c r="B69" t="s">
        <v>304</v>
      </c>
      <c r="D69" t="s">
        <v>3</v>
      </c>
      <c r="E69" t="s">
        <v>305</v>
      </c>
      <c r="G69" t="s">
        <v>747</v>
      </c>
      <c r="H69" t="s">
        <v>304</v>
      </c>
      <c r="I69" t="s">
        <v>304</v>
      </c>
      <c r="J69" t="s">
        <v>305</v>
      </c>
      <c r="K69">
        <f t="shared" si="1"/>
        <v>0</v>
      </c>
      <c r="M69" t="str">
        <f>VLOOKUP(G:G,O:T,6,0)</f>
        <v>LTR_retrotransposon</v>
      </c>
      <c r="O69" t="s">
        <v>649</v>
      </c>
      <c r="P69" t="s">
        <v>650</v>
      </c>
      <c r="Q69" t="s">
        <v>478</v>
      </c>
      <c r="R69" t="s">
        <v>945</v>
      </c>
      <c r="S69" t="s">
        <v>872</v>
      </c>
      <c r="T69" t="s">
        <v>1076</v>
      </c>
    </row>
    <row r="70" spans="1:20" x14ac:dyDescent="0.2">
      <c r="A70" t="s">
        <v>587</v>
      </c>
      <c r="B70" t="s">
        <v>588</v>
      </c>
      <c r="C70" t="s">
        <v>589</v>
      </c>
      <c r="D70" t="s">
        <v>426</v>
      </c>
      <c r="E70" t="s">
        <v>590</v>
      </c>
      <c r="G70" t="s">
        <v>790</v>
      </c>
      <c r="H70" t="s">
        <v>588</v>
      </c>
      <c r="I70" t="s">
        <v>588</v>
      </c>
      <c r="J70" t="s">
        <v>791</v>
      </c>
      <c r="K70">
        <f t="shared" si="1"/>
        <v>0</v>
      </c>
      <c r="M70" t="str">
        <f>VLOOKUP(G:G,O:T,6,0)</f>
        <v>foldback_element</v>
      </c>
      <c r="O70" t="s">
        <v>676</v>
      </c>
      <c r="P70" t="s">
        <v>255</v>
      </c>
      <c r="Q70" t="s">
        <v>19</v>
      </c>
      <c r="R70" t="s">
        <v>946</v>
      </c>
      <c r="S70" t="s">
        <v>872</v>
      </c>
      <c r="T70" t="s">
        <v>1083</v>
      </c>
    </row>
    <row r="71" spans="1:20" x14ac:dyDescent="0.2">
      <c r="A71" t="s">
        <v>64</v>
      </c>
      <c r="B71" t="s">
        <v>65</v>
      </c>
      <c r="C71" t="s">
        <v>66</v>
      </c>
      <c r="D71" t="s">
        <v>3</v>
      </c>
      <c r="E71" t="s">
        <v>67</v>
      </c>
      <c r="G71" t="s">
        <v>815</v>
      </c>
      <c r="H71" t="s">
        <v>65</v>
      </c>
      <c r="I71" t="s">
        <v>65</v>
      </c>
      <c r="J71" t="s">
        <v>67</v>
      </c>
      <c r="K71">
        <f t="shared" si="1"/>
        <v>0</v>
      </c>
      <c r="M71" t="str">
        <f>VLOOKUP(G:G,O:T,6,0)</f>
        <v>terminal_inverted_repeat_element</v>
      </c>
      <c r="O71" t="s">
        <v>760</v>
      </c>
      <c r="P71" t="s">
        <v>27</v>
      </c>
      <c r="Q71" t="s">
        <v>19</v>
      </c>
      <c r="R71" t="s">
        <v>947</v>
      </c>
      <c r="S71" t="s">
        <v>872</v>
      </c>
      <c r="T71" t="s">
        <v>1083</v>
      </c>
    </row>
    <row r="72" spans="1:20" x14ac:dyDescent="0.2">
      <c r="A72" t="s">
        <v>493</v>
      </c>
      <c r="B72" t="s">
        <v>494</v>
      </c>
      <c r="C72" t="s">
        <v>495</v>
      </c>
      <c r="D72" t="s">
        <v>421</v>
      </c>
      <c r="E72" t="s">
        <v>496</v>
      </c>
      <c r="G72" t="s">
        <v>670</v>
      </c>
      <c r="H72" t="s">
        <v>494</v>
      </c>
      <c r="I72" t="s">
        <v>494</v>
      </c>
      <c r="J72" t="s">
        <v>671</v>
      </c>
      <c r="K72">
        <f t="shared" si="1"/>
        <v>0</v>
      </c>
      <c r="M72" t="str">
        <f>VLOOKUP(G:G,O:T,6,0)</f>
        <v>non_LTR_retrotransposon</v>
      </c>
      <c r="O72" t="s">
        <v>696</v>
      </c>
      <c r="P72" t="s">
        <v>353</v>
      </c>
      <c r="Q72" t="s">
        <v>19</v>
      </c>
      <c r="R72" t="s">
        <v>948</v>
      </c>
      <c r="S72" t="s">
        <v>881</v>
      </c>
      <c r="T72" t="s">
        <v>1083</v>
      </c>
    </row>
    <row r="73" spans="1:20" x14ac:dyDescent="0.2">
      <c r="A73" t="s">
        <v>353</v>
      </c>
      <c r="B73" t="s">
        <v>354</v>
      </c>
      <c r="C73" t="s">
        <v>19</v>
      </c>
      <c r="D73" t="s">
        <v>3</v>
      </c>
      <c r="E73" t="s">
        <v>353</v>
      </c>
      <c r="G73" t="s">
        <v>696</v>
      </c>
      <c r="H73" t="s">
        <v>354</v>
      </c>
      <c r="I73" t="s">
        <v>354</v>
      </c>
      <c r="J73" t="s">
        <v>353</v>
      </c>
      <c r="K73">
        <f t="shared" si="1"/>
        <v>0</v>
      </c>
      <c r="M73" t="str">
        <f>VLOOKUP(G:G,O:T,6,0)</f>
        <v>non_LTR_retrotransposon</v>
      </c>
      <c r="O73" t="s">
        <v>773</v>
      </c>
      <c r="P73" t="s">
        <v>355</v>
      </c>
      <c r="Q73" t="s">
        <v>19</v>
      </c>
      <c r="R73" t="s">
        <v>949</v>
      </c>
      <c r="S73" t="s">
        <v>900</v>
      </c>
      <c r="T73" t="s">
        <v>1083</v>
      </c>
    </row>
    <row r="74" spans="1:20" x14ac:dyDescent="0.2">
      <c r="A74" t="s">
        <v>169</v>
      </c>
      <c r="B74" t="s">
        <v>170</v>
      </c>
      <c r="C74" t="s">
        <v>171</v>
      </c>
      <c r="D74" t="s">
        <v>3</v>
      </c>
      <c r="E74" t="s">
        <v>172</v>
      </c>
      <c r="G74" t="s">
        <v>707</v>
      </c>
      <c r="H74" t="s">
        <v>170</v>
      </c>
      <c r="I74" t="s">
        <v>170</v>
      </c>
      <c r="J74" t="s">
        <v>172</v>
      </c>
      <c r="K74">
        <f t="shared" si="1"/>
        <v>0</v>
      </c>
      <c r="M74" t="str">
        <f>VLOOKUP(G:G,O:T,6,0)</f>
        <v>non_LTR_retrotransposon</v>
      </c>
      <c r="O74" t="s">
        <v>771</v>
      </c>
      <c r="P74" t="s">
        <v>231</v>
      </c>
      <c r="Q74" t="s">
        <v>19</v>
      </c>
      <c r="R74" t="s">
        <v>950</v>
      </c>
      <c r="S74" t="s">
        <v>872</v>
      </c>
      <c r="T74" t="s">
        <v>1083</v>
      </c>
    </row>
    <row r="75" spans="1:20" x14ac:dyDescent="0.2">
      <c r="A75" t="s">
        <v>484</v>
      </c>
      <c r="B75" t="s">
        <v>485</v>
      </c>
      <c r="C75" t="s">
        <v>486</v>
      </c>
      <c r="D75" t="s">
        <v>487</v>
      </c>
      <c r="E75" t="s">
        <v>488</v>
      </c>
      <c r="G75" t="s">
        <v>831</v>
      </c>
      <c r="H75" t="s">
        <v>485</v>
      </c>
      <c r="I75" t="s">
        <v>485</v>
      </c>
      <c r="J75" t="s">
        <v>832</v>
      </c>
      <c r="K75">
        <f t="shared" si="1"/>
        <v>0</v>
      </c>
      <c r="M75" t="str">
        <f>VLOOKUP(G:G,O:T,6,0)</f>
        <v>LTR_retrotransposon</v>
      </c>
      <c r="O75" t="s">
        <v>668</v>
      </c>
      <c r="P75" t="s">
        <v>40</v>
      </c>
      <c r="Q75" t="s">
        <v>39</v>
      </c>
      <c r="R75" t="s">
        <v>951</v>
      </c>
      <c r="S75" t="s">
        <v>952</v>
      </c>
      <c r="T75" t="s">
        <v>1083</v>
      </c>
    </row>
    <row r="76" spans="1:20" x14ac:dyDescent="0.2">
      <c r="A76" t="s">
        <v>45</v>
      </c>
      <c r="B76" t="s">
        <v>46</v>
      </c>
      <c r="C76" t="s">
        <v>47</v>
      </c>
      <c r="D76" t="s">
        <v>3</v>
      </c>
      <c r="E76" t="s">
        <v>48</v>
      </c>
      <c r="G76" t="s">
        <v>663</v>
      </c>
      <c r="H76" t="s">
        <v>46</v>
      </c>
      <c r="I76" t="s">
        <v>46</v>
      </c>
      <c r="J76" t="s">
        <v>48</v>
      </c>
      <c r="K76">
        <f t="shared" si="1"/>
        <v>0</v>
      </c>
      <c r="M76" t="str">
        <f>VLOOKUP(G:G,O:T,6,0)</f>
        <v>terminal_inverted_repeat_element</v>
      </c>
      <c r="O76" t="s">
        <v>801</v>
      </c>
      <c r="P76" t="s">
        <v>237</v>
      </c>
      <c r="Q76" t="s">
        <v>19</v>
      </c>
      <c r="R76" t="s">
        <v>953</v>
      </c>
      <c r="S76" t="s">
        <v>872</v>
      </c>
      <c r="T76" t="s">
        <v>1083</v>
      </c>
    </row>
    <row r="77" spans="1:20" x14ac:dyDescent="0.2">
      <c r="A77" t="s">
        <v>340</v>
      </c>
      <c r="B77" t="s">
        <v>341</v>
      </c>
      <c r="D77" t="s">
        <v>3</v>
      </c>
      <c r="E77" t="s">
        <v>342</v>
      </c>
      <c r="G77" t="s">
        <v>847</v>
      </c>
      <c r="H77" t="s">
        <v>341</v>
      </c>
      <c r="I77" t="s">
        <v>341</v>
      </c>
      <c r="J77" t="s">
        <v>342</v>
      </c>
      <c r="K77">
        <f t="shared" si="1"/>
        <v>0</v>
      </c>
      <c r="M77" t="str">
        <f>VLOOKUP(G:G,O:T,6,0)</f>
        <v>LTR_retrotransposon</v>
      </c>
      <c r="O77" t="s">
        <v>813</v>
      </c>
      <c r="P77" t="s">
        <v>240</v>
      </c>
      <c r="Q77" t="s">
        <v>19</v>
      </c>
      <c r="R77" t="s">
        <v>954</v>
      </c>
      <c r="S77" t="s">
        <v>872</v>
      </c>
      <c r="T77" t="s">
        <v>1083</v>
      </c>
    </row>
    <row r="78" spans="1:20" x14ac:dyDescent="0.2">
      <c r="A78" t="s">
        <v>461</v>
      </c>
      <c r="B78" t="s">
        <v>462</v>
      </c>
      <c r="C78" t="s">
        <v>463</v>
      </c>
      <c r="D78" t="s">
        <v>464</v>
      </c>
      <c r="E78" t="s">
        <v>465</v>
      </c>
      <c r="G78" t="s">
        <v>835</v>
      </c>
      <c r="H78" t="s">
        <v>462</v>
      </c>
      <c r="I78" t="s">
        <v>462</v>
      </c>
      <c r="J78" t="s">
        <v>836</v>
      </c>
      <c r="K78">
        <f t="shared" si="1"/>
        <v>0</v>
      </c>
      <c r="M78" t="str">
        <f>VLOOKUP(G:G,O:T,6,0)</f>
        <v>LTR_retrotransposon</v>
      </c>
      <c r="O78" t="s">
        <v>675</v>
      </c>
      <c r="P78" t="s">
        <v>359</v>
      </c>
      <c r="Q78" t="s">
        <v>19</v>
      </c>
      <c r="R78" t="s">
        <v>955</v>
      </c>
      <c r="S78" t="s">
        <v>900</v>
      </c>
      <c r="T78" t="s">
        <v>1083</v>
      </c>
    </row>
    <row r="79" spans="1:20" x14ac:dyDescent="0.2">
      <c r="A79" t="s">
        <v>606</v>
      </c>
      <c r="B79" t="s">
        <v>607</v>
      </c>
      <c r="C79" t="s">
        <v>608</v>
      </c>
      <c r="D79" t="s">
        <v>421</v>
      </c>
      <c r="E79" t="s">
        <v>71</v>
      </c>
      <c r="G79" t="s">
        <v>700</v>
      </c>
      <c r="H79" t="s">
        <v>607</v>
      </c>
      <c r="I79" t="s">
        <v>607</v>
      </c>
      <c r="J79" t="s">
        <v>701</v>
      </c>
      <c r="K79">
        <f t="shared" si="1"/>
        <v>0</v>
      </c>
      <c r="M79" t="str">
        <f>VLOOKUP(G:G,O:T,6,0)</f>
        <v>non_LTR_retrotransposon</v>
      </c>
      <c r="O79" t="s">
        <v>812</v>
      </c>
      <c r="P79" t="s">
        <v>44</v>
      </c>
      <c r="Q79" t="s">
        <v>43</v>
      </c>
      <c r="R79" t="s">
        <v>956</v>
      </c>
      <c r="S79" t="s">
        <v>872</v>
      </c>
      <c r="T79" t="s">
        <v>1083</v>
      </c>
    </row>
    <row r="80" spans="1:20" x14ac:dyDescent="0.2">
      <c r="A80">
        <v>1360</v>
      </c>
      <c r="B80" t="s">
        <v>212</v>
      </c>
      <c r="C80" t="s">
        <v>213</v>
      </c>
      <c r="D80" t="s">
        <v>3</v>
      </c>
      <c r="E80">
        <v>1360</v>
      </c>
      <c r="G80" t="s">
        <v>792</v>
      </c>
      <c r="H80" t="s">
        <v>212</v>
      </c>
      <c r="I80" t="s">
        <v>212</v>
      </c>
      <c r="J80">
        <v>1360</v>
      </c>
      <c r="K80">
        <f t="shared" si="1"/>
        <v>0</v>
      </c>
      <c r="M80" t="str">
        <f>VLOOKUP(G:G,O:T,6,0)</f>
        <v>terminal_inverted_repeat_element</v>
      </c>
      <c r="O80" t="s">
        <v>816</v>
      </c>
      <c r="P80" t="s">
        <v>365</v>
      </c>
      <c r="Q80" t="s">
        <v>19</v>
      </c>
      <c r="R80" t="s">
        <v>957</v>
      </c>
      <c r="S80" t="s">
        <v>881</v>
      </c>
      <c r="T80" t="s">
        <v>1083</v>
      </c>
    </row>
    <row r="81" spans="1:20" x14ac:dyDescent="0.2">
      <c r="A81" t="s">
        <v>100</v>
      </c>
      <c r="B81" t="s">
        <v>101</v>
      </c>
      <c r="C81" t="s">
        <v>102</v>
      </c>
      <c r="D81" t="s">
        <v>3</v>
      </c>
      <c r="E81" t="s">
        <v>103</v>
      </c>
      <c r="G81" t="s">
        <v>748</v>
      </c>
      <c r="H81" t="s">
        <v>101</v>
      </c>
      <c r="I81" t="s">
        <v>101</v>
      </c>
      <c r="J81" t="s">
        <v>103</v>
      </c>
      <c r="K81">
        <f t="shared" si="1"/>
        <v>0</v>
      </c>
      <c r="M81" t="str">
        <f>VLOOKUP(G:G,O:T,6,0)</f>
        <v>terminal_inverted_repeat_element</v>
      </c>
      <c r="O81" t="s">
        <v>716</v>
      </c>
      <c r="P81" t="s">
        <v>368</v>
      </c>
      <c r="Q81" t="s">
        <v>19</v>
      </c>
      <c r="R81" t="s">
        <v>958</v>
      </c>
      <c r="S81" t="s">
        <v>881</v>
      </c>
      <c r="T81" t="s">
        <v>1083</v>
      </c>
    </row>
    <row r="82" spans="1:20" x14ac:dyDescent="0.2">
      <c r="A82" t="s">
        <v>640</v>
      </c>
      <c r="B82" t="s">
        <v>641</v>
      </c>
      <c r="C82" t="s">
        <v>642</v>
      </c>
      <c r="D82" t="s">
        <v>3</v>
      </c>
      <c r="E82" t="s">
        <v>427</v>
      </c>
      <c r="G82" t="s">
        <v>731</v>
      </c>
      <c r="H82" t="s">
        <v>641</v>
      </c>
      <c r="I82" t="s">
        <v>641</v>
      </c>
      <c r="J82" t="s">
        <v>427</v>
      </c>
      <c r="K82">
        <f t="shared" si="1"/>
        <v>0</v>
      </c>
      <c r="M82" t="str">
        <f>VLOOKUP(G:G,O:T,6,0)</f>
        <v>LTR_retrotransposon</v>
      </c>
      <c r="O82" t="s">
        <v>763</v>
      </c>
      <c r="P82" t="s">
        <v>55</v>
      </c>
      <c r="Q82" t="s">
        <v>54</v>
      </c>
      <c r="R82" t="s">
        <v>959</v>
      </c>
      <c r="S82" t="s">
        <v>881</v>
      </c>
      <c r="T82" t="s">
        <v>1083</v>
      </c>
    </row>
    <row r="83" spans="1:20" x14ac:dyDescent="0.2">
      <c r="A83" t="s">
        <v>423</v>
      </c>
      <c r="B83" t="s">
        <v>424</v>
      </c>
      <c r="C83" t="s">
        <v>425</v>
      </c>
      <c r="D83" t="s">
        <v>426</v>
      </c>
      <c r="E83" t="s">
        <v>427</v>
      </c>
      <c r="G83" t="s">
        <v>767</v>
      </c>
      <c r="H83" t="s">
        <v>424</v>
      </c>
      <c r="I83" t="s">
        <v>424</v>
      </c>
      <c r="J83" t="s">
        <v>768</v>
      </c>
      <c r="K83">
        <f t="shared" si="1"/>
        <v>0</v>
      </c>
      <c r="M83" t="str">
        <f>VLOOKUP(G:G,O:T,6,0)</f>
        <v>LTR_retrotransposon</v>
      </c>
      <c r="O83" t="s">
        <v>861</v>
      </c>
      <c r="P83" t="s">
        <v>227</v>
      </c>
      <c r="Q83" t="s">
        <v>19</v>
      </c>
      <c r="R83" t="s">
        <v>960</v>
      </c>
      <c r="S83" t="s">
        <v>872</v>
      </c>
      <c r="T83" t="s">
        <v>1083</v>
      </c>
    </row>
    <row r="84" spans="1:20" x14ac:dyDescent="0.2">
      <c r="A84" t="s">
        <v>404</v>
      </c>
      <c r="B84" t="s">
        <v>405</v>
      </c>
      <c r="C84" t="s">
        <v>406</v>
      </c>
      <c r="D84" t="s">
        <v>3</v>
      </c>
      <c r="E84" t="s">
        <v>407</v>
      </c>
      <c r="G84" t="s">
        <v>849</v>
      </c>
      <c r="H84" t="s">
        <v>405</v>
      </c>
      <c r="I84" t="s">
        <v>405</v>
      </c>
      <c r="J84" t="s">
        <v>407</v>
      </c>
      <c r="K84">
        <f t="shared" si="1"/>
        <v>0</v>
      </c>
      <c r="M84" t="str">
        <f>VLOOKUP(G:G,O:T,6,0)</f>
        <v>LTR_retrotransposon</v>
      </c>
      <c r="O84" t="s">
        <v>734</v>
      </c>
      <c r="P84" t="s">
        <v>256</v>
      </c>
      <c r="Q84" t="s">
        <v>19</v>
      </c>
      <c r="R84" t="s">
        <v>961</v>
      </c>
      <c r="S84" t="s">
        <v>872</v>
      </c>
      <c r="T84" t="s">
        <v>1083</v>
      </c>
    </row>
    <row r="85" spans="1:20" x14ac:dyDescent="0.2">
      <c r="A85" t="s">
        <v>501</v>
      </c>
      <c r="B85" t="s">
        <v>502</v>
      </c>
      <c r="C85" t="s">
        <v>503</v>
      </c>
      <c r="D85" t="s">
        <v>487</v>
      </c>
      <c r="E85" t="s">
        <v>504</v>
      </c>
      <c r="G85" t="s">
        <v>769</v>
      </c>
      <c r="H85" t="s">
        <v>502</v>
      </c>
      <c r="I85" t="s">
        <v>502</v>
      </c>
      <c r="J85" t="s">
        <v>770</v>
      </c>
      <c r="K85">
        <f t="shared" si="1"/>
        <v>0</v>
      </c>
      <c r="M85" t="str">
        <f>VLOOKUP(G:G,O:T,6,0)</f>
        <v>non_LTR_retrotransposon</v>
      </c>
      <c r="O85" t="s">
        <v>806</v>
      </c>
      <c r="P85" t="s">
        <v>311</v>
      </c>
      <c r="Q85" t="s">
        <v>19</v>
      </c>
      <c r="R85" t="s">
        <v>962</v>
      </c>
      <c r="S85" t="s">
        <v>872</v>
      </c>
      <c r="T85" t="s">
        <v>1083</v>
      </c>
    </row>
    <row r="86" spans="1:20" x14ac:dyDescent="0.2">
      <c r="A86" t="s">
        <v>173</v>
      </c>
      <c r="B86" t="s">
        <v>174</v>
      </c>
      <c r="C86" t="s">
        <v>175</v>
      </c>
      <c r="D86" t="s">
        <v>3</v>
      </c>
      <c r="E86" t="s">
        <v>176</v>
      </c>
      <c r="G86" t="s">
        <v>779</v>
      </c>
      <c r="H86" t="s">
        <v>174</v>
      </c>
      <c r="I86" t="s">
        <v>174</v>
      </c>
      <c r="J86" t="s">
        <v>176</v>
      </c>
      <c r="K86">
        <f t="shared" si="1"/>
        <v>0</v>
      </c>
      <c r="M86" t="str">
        <f>VLOOKUP(G:G,O:T,6,0)</f>
        <v>non_LTR_retrotransposon</v>
      </c>
      <c r="O86" t="s">
        <v>660</v>
      </c>
      <c r="P86" t="s">
        <v>308</v>
      </c>
      <c r="Q86" t="s">
        <v>19</v>
      </c>
      <c r="R86" t="s">
        <v>963</v>
      </c>
      <c r="S86" t="s">
        <v>872</v>
      </c>
      <c r="T86" t="s">
        <v>1083</v>
      </c>
    </row>
    <row r="87" spans="1:20" x14ac:dyDescent="0.2">
      <c r="A87" t="s">
        <v>241</v>
      </c>
      <c r="B87" t="s">
        <v>242</v>
      </c>
      <c r="C87" t="s">
        <v>19</v>
      </c>
      <c r="D87" t="s">
        <v>3</v>
      </c>
      <c r="E87" t="s">
        <v>243</v>
      </c>
      <c r="G87" t="s">
        <v>678</v>
      </c>
      <c r="H87" t="s">
        <v>242</v>
      </c>
      <c r="I87" t="s">
        <v>242</v>
      </c>
      <c r="J87" t="s">
        <v>243</v>
      </c>
      <c r="K87">
        <f t="shared" si="1"/>
        <v>0</v>
      </c>
      <c r="M87" t="str">
        <f>VLOOKUP(G:G,O:T,6,0)</f>
        <v>non_LTR_retrotransposon</v>
      </c>
      <c r="O87" t="s">
        <v>699</v>
      </c>
      <c r="P87" t="s">
        <v>378</v>
      </c>
      <c r="Q87" t="s">
        <v>19</v>
      </c>
      <c r="R87" t="s">
        <v>964</v>
      </c>
      <c r="S87" t="s">
        <v>900</v>
      </c>
      <c r="T87" t="s">
        <v>1083</v>
      </c>
    </row>
    <row r="88" spans="1:20" x14ac:dyDescent="0.2">
      <c r="A88" t="s">
        <v>166</v>
      </c>
      <c r="B88" t="s">
        <v>167</v>
      </c>
      <c r="C88" t="s">
        <v>19</v>
      </c>
      <c r="D88" t="s">
        <v>3</v>
      </c>
      <c r="E88" t="s">
        <v>168</v>
      </c>
      <c r="G88" t="s">
        <v>854</v>
      </c>
      <c r="H88" t="s">
        <v>167</v>
      </c>
      <c r="I88" t="s">
        <v>167</v>
      </c>
      <c r="J88" t="s">
        <v>168</v>
      </c>
      <c r="K88">
        <f t="shared" si="1"/>
        <v>0</v>
      </c>
      <c r="M88" t="str">
        <f>VLOOKUP(G:G,O:T,6,0)</f>
        <v>LTR_retrotransposon</v>
      </c>
      <c r="O88" t="s">
        <v>867</v>
      </c>
      <c r="P88" t="s">
        <v>320</v>
      </c>
      <c r="Q88" t="s">
        <v>19</v>
      </c>
      <c r="R88" t="s">
        <v>965</v>
      </c>
      <c r="S88" t="s">
        <v>872</v>
      </c>
      <c r="T88" t="s">
        <v>1083</v>
      </c>
    </row>
    <row r="89" spans="1:20" x14ac:dyDescent="0.2">
      <c r="A89" t="s">
        <v>224</v>
      </c>
      <c r="B89" t="s">
        <v>225</v>
      </c>
      <c r="C89" t="s">
        <v>19</v>
      </c>
      <c r="D89" t="s">
        <v>3</v>
      </c>
      <c r="E89" t="s">
        <v>226</v>
      </c>
      <c r="G89" t="s">
        <v>814</v>
      </c>
      <c r="H89" t="s">
        <v>225</v>
      </c>
      <c r="I89" t="s">
        <v>225</v>
      </c>
      <c r="J89" t="s">
        <v>226</v>
      </c>
      <c r="K89">
        <f t="shared" si="1"/>
        <v>0</v>
      </c>
      <c r="M89" t="str">
        <f>VLOOKUP(G:G,O:T,6,0)</f>
        <v>LTR_retrotransposon</v>
      </c>
      <c r="O89" t="s">
        <v>713</v>
      </c>
      <c r="P89" t="s">
        <v>380</v>
      </c>
      <c r="Q89" t="s">
        <v>382</v>
      </c>
      <c r="R89" t="s">
        <v>966</v>
      </c>
      <c r="S89" t="s">
        <v>900</v>
      </c>
      <c r="T89" t="s">
        <v>1083</v>
      </c>
    </row>
    <row r="90" spans="1:20" x14ac:dyDescent="0.2">
      <c r="A90" t="s">
        <v>261</v>
      </c>
      <c r="B90" t="s">
        <v>262</v>
      </c>
      <c r="C90" t="s">
        <v>19</v>
      </c>
      <c r="D90" t="s">
        <v>3</v>
      </c>
      <c r="E90" t="s">
        <v>263</v>
      </c>
      <c r="G90" t="s">
        <v>693</v>
      </c>
      <c r="H90" t="s">
        <v>262</v>
      </c>
      <c r="I90" t="s">
        <v>262</v>
      </c>
      <c r="J90" t="s">
        <v>263</v>
      </c>
      <c r="K90">
        <f t="shared" si="1"/>
        <v>0</v>
      </c>
      <c r="M90" t="str">
        <f>VLOOKUP(G:G,O:T,6,0)</f>
        <v>terminal_inverted_repeat_element</v>
      </c>
      <c r="O90" t="s">
        <v>692</v>
      </c>
      <c r="P90" t="s">
        <v>469</v>
      </c>
      <c r="Q90" t="s">
        <v>19</v>
      </c>
      <c r="R90" t="s">
        <v>967</v>
      </c>
      <c r="S90" t="s">
        <v>900</v>
      </c>
      <c r="T90" t="s">
        <v>1083</v>
      </c>
    </row>
    <row r="91" spans="1:20" x14ac:dyDescent="0.2">
      <c r="A91" t="s">
        <v>366</v>
      </c>
      <c r="B91" t="s">
        <v>367</v>
      </c>
      <c r="C91" t="s">
        <v>19</v>
      </c>
      <c r="D91" t="s">
        <v>3</v>
      </c>
      <c r="E91" t="s">
        <v>368</v>
      </c>
      <c r="G91" t="s">
        <v>716</v>
      </c>
      <c r="H91" t="s">
        <v>367</v>
      </c>
      <c r="I91" t="s">
        <v>367</v>
      </c>
      <c r="J91" t="s">
        <v>368</v>
      </c>
      <c r="K91">
        <f t="shared" si="1"/>
        <v>0</v>
      </c>
      <c r="M91" t="str">
        <f>VLOOKUP(G:G,O:T,6,0)</f>
        <v>non_LTR_retrotransposon</v>
      </c>
      <c r="O91" t="s">
        <v>679</v>
      </c>
      <c r="P91" t="s">
        <v>71</v>
      </c>
      <c r="Q91" t="s">
        <v>70</v>
      </c>
      <c r="R91" t="s">
        <v>968</v>
      </c>
      <c r="S91" t="s">
        <v>872</v>
      </c>
      <c r="T91" t="s">
        <v>1083</v>
      </c>
    </row>
    <row r="92" spans="1:20" x14ac:dyDescent="0.2">
      <c r="A92" t="s">
        <v>177</v>
      </c>
      <c r="B92" t="s">
        <v>178</v>
      </c>
      <c r="C92" t="s">
        <v>179</v>
      </c>
      <c r="D92" t="s">
        <v>3</v>
      </c>
      <c r="E92" t="s">
        <v>180</v>
      </c>
      <c r="G92" t="s">
        <v>820</v>
      </c>
      <c r="H92" t="s">
        <v>178</v>
      </c>
      <c r="I92" t="s">
        <v>178</v>
      </c>
      <c r="J92" t="s">
        <v>180</v>
      </c>
      <c r="K92">
        <f t="shared" si="1"/>
        <v>0</v>
      </c>
      <c r="M92" t="str">
        <f>VLOOKUP(G:G,O:T,6,0)</f>
        <v>LTR_retrotransposon</v>
      </c>
      <c r="O92" t="s">
        <v>710</v>
      </c>
      <c r="P92" t="s">
        <v>75</v>
      </c>
      <c r="Q92" t="s">
        <v>74</v>
      </c>
      <c r="R92" t="s">
        <v>969</v>
      </c>
      <c r="S92" t="s">
        <v>872</v>
      </c>
      <c r="T92" t="s">
        <v>1083</v>
      </c>
    </row>
    <row r="93" spans="1:20" x14ac:dyDescent="0.2">
      <c r="A93" t="s">
        <v>418</v>
      </c>
      <c r="B93" t="s">
        <v>419</v>
      </c>
      <c r="C93" t="s">
        <v>420</v>
      </c>
      <c r="D93" t="s">
        <v>421</v>
      </c>
      <c r="E93" t="s">
        <v>422</v>
      </c>
      <c r="G93" t="s">
        <v>661</v>
      </c>
      <c r="H93" t="s">
        <v>419</v>
      </c>
      <c r="I93" t="s">
        <v>419</v>
      </c>
      <c r="J93" t="s">
        <v>662</v>
      </c>
      <c r="K93">
        <f t="shared" si="1"/>
        <v>0</v>
      </c>
      <c r="M93" t="str">
        <f>VLOOKUP(G:G,O:T,6,0)</f>
        <v>transposable_element</v>
      </c>
      <c r="O93" t="s">
        <v>678</v>
      </c>
      <c r="P93" t="s">
        <v>243</v>
      </c>
      <c r="Q93" t="s">
        <v>19</v>
      </c>
      <c r="R93" t="s">
        <v>970</v>
      </c>
      <c r="S93" t="s">
        <v>872</v>
      </c>
      <c r="T93" t="s">
        <v>1083</v>
      </c>
    </row>
    <row r="94" spans="1:20" x14ac:dyDescent="0.2">
      <c r="A94" t="s">
        <v>52</v>
      </c>
      <c r="B94" t="s">
        <v>53</v>
      </c>
      <c r="C94" t="s">
        <v>54</v>
      </c>
      <c r="D94" t="s">
        <v>3</v>
      </c>
      <c r="E94" t="s">
        <v>55</v>
      </c>
      <c r="G94" t="s">
        <v>763</v>
      </c>
      <c r="H94" t="s">
        <v>53</v>
      </c>
      <c r="I94" t="s">
        <v>53</v>
      </c>
      <c r="J94" t="s">
        <v>55</v>
      </c>
      <c r="K94">
        <f t="shared" si="1"/>
        <v>0</v>
      </c>
      <c r="M94" t="str">
        <f>VLOOKUP(G:G,O:T,6,0)</f>
        <v>non_LTR_retrotransposon</v>
      </c>
      <c r="O94" t="s">
        <v>741</v>
      </c>
      <c r="P94" t="s">
        <v>294</v>
      </c>
      <c r="Q94" t="s">
        <v>293</v>
      </c>
      <c r="R94" t="s">
        <v>971</v>
      </c>
      <c r="S94" t="s">
        <v>872</v>
      </c>
      <c r="T94" t="s">
        <v>1083</v>
      </c>
    </row>
    <row r="95" spans="1:20" x14ac:dyDescent="0.2">
      <c r="A95" t="s">
        <v>135</v>
      </c>
      <c r="B95" t="s">
        <v>136</v>
      </c>
      <c r="C95" t="s">
        <v>137</v>
      </c>
      <c r="D95" t="s">
        <v>3</v>
      </c>
      <c r="E95" t="s">
        <v>138</v>
      </c>
      <c r="G95" t="s">
        <v>848</v>
      </c>
      <c r="H95" t="s">
        <v>136</v>
      </c>
      <c r="I95" t="s">
        <v>136</v>
      </c>
      <c r="J95" t="s">
        <v>138</v>
      </c>
      <c r="K95">
        <f t="shared" si="1"/>
        <v>0</v>
      </c>
      <c r="M95" t="str">
        <f>VLOOKUP(G:G,O:T,6,0)</f>
        <v>LTR_retrotransposon</v>
      </c>
      <c r="O95" t="s">
        <v>781</v>
      </c>
      <c r="P95" t="s">
        <v>79</v>
      </c>
      <c r="Q95" t="s">
        <v>78</v>
      </c>
      <c r="R95" t="s">
        <v>972</v>
      </c>
      <c r="S95" t="s">
        <v>872</v>
      </c>
      <c r="T95" t="s">
        <v>1083</v>
      </c>
    </row>
    <row r="96" spans="1:20" x14ac:dyDescent="0.2">
      <c r="A96" t="s">
        <v>595</v>
      </c>
      <c r="B96" t="s">
        <v>596</v>
      </c>
      <c r="C96" t="s">
        <v>559</v>
      </c>
      <c r="D96" t="s">
        <v>426</v>
      </c>
      <c r="E96" t="s">
        <v>597</v>
      </c>
      <c r="G96" t="s">
        <v>694</v>
      </c>
      <c r="H96" t="s">
        <v>596</v>
      </c>
      <c r="I96" t="s">
        <v>596</v>
      </c>
      <c r="J96" t="s">
        <v>695</v>
      </c>
      <c r="K96">
        <f t="shared" si="1"/>
        <v>0</v>
      </c>
      <c r="M96" t="str">
        <f>VLOOKUP(G:G,O:T,6,0)</f>
        <v>foldback_element</v>
      </c>
      <c r="O96" t="s">
        <v>686</v>
      </c>
      <c r="P96" t="s">
        <v>317</v>
      </c>
      <c r="Q96" t="s">
        <v>19</v>
      </c>
      <c r="R96" t="s">
        <v>973</v>
      </c>
      <c r="S96" t="s">
        <v>872</v>
      </c>
      <c r="T96" t="s">
        <v>1083</v>
      </c>
    </row>
    <row r="97" spans="1:20" x14ac:dyDescent="0.2">
      <c r="A97" t="s">
        <v>244</v>
      </c>
      <c r="B97" t="s">
        <v>245</v>
      </c>
      <c r="C97" t="s">
        <v>19</v>
      </c>
      <c r="D97" t="s">
        <v>3</v>
      </c>
      <c r="E97" t="s">
        <v>246</v>
      </c>
      <c r="G97" t="s">
        <v>834</v>
      </c>
      <c r="H97" t="s">
        <v>245</v>
      </c>
      <c r="I97" t="s">
        <v>245</v>
      </c>
      <c r="J97" t="s">
        <v>246</v>
      </c>
      <c r="K97">
        <f t="shared" si="1"/>
        <v>0</v>
      </c>
      <c r="M97" t="str">
        <f>VLOOKUP(G:G,O:T,6,0)</f>
        <v>non_LTR_retrotransposon</v>
      </c>
      <c r="O97" t="s">
        <v>782</v>
      </c>
      <c r="P97" t="s">
        <v>473</v>
      </c>
      <c r="Q97" t="s">
        <v>974</v>
      </c>
      <c r="R97" t="s">
        <v>975</v>
      </c>
      <c r="S97" t="s">
        <v>900</v>
      </c>
      <c r="T97" t="s">
        <v>1083</v>
      </c>
    </row>
    <row r="98" spans="1:20" x14ac:dyDescent="0.2">
      <c r="A98" t="s">
        <v>80</v>
      </c>
      <c r="B98" t="s">
        <v>81</v>
      </c>
      <c r="C98" t="s">
        <v>82</v>
      </c>
      <c r="D98" t="s">
        <v>3</v>
      </c>
      <c r="E98" t="s">
        <v>83</v>
      </c>
      <c r="G98" t="s">
        <v>804</v>
      </c>
      <c r="H98" t="s">
        <v>81</v>
      </c>
      <c r="I98" t="s">
        <v>81</v>
      </c>
      <c r="J98" t="s">
        <v>83</v>
      </c>
      <c r="K98">
        <f t="shared" si="1"/>
        <v>0</v>
      </c>
      <c r="M98" t="str">
        <f>VLOOKUP(G:G,O:T,6,0)</f>
        <v>terminal_inverted_repeat_element</v>
      </c>
      <c r="O98" t="s">
        <v>758</v>
      </c>
      <c r="P98" t="s">
        <v>362</v>
      </c>
      <c r="Q98" t="s">
        <v>19</v>
      </c>
      <c r="R98" t="s">
        <v>976</v>
      </c>
      <c r="S98" t="s">
        <v>881</v>
      </c>
      <c r="T98" t="s">
        <v>1083</v>
      </c>
    </row>
    <row r="99" spans="1:20" x14ac:dyDescent="0.2">
      <c r="A99" t="s">
        <v>11</v>
      </c>
      <c r="B99" t="s">
        <v>12</v>
      </c>
      <c r="C99" t="s">
        <v>13</v>
      </c>
      <c r="D99" t="s">
        <v>3</v>
      </c>
      <c r="E99">
        <v>297</v>
      </c>
      <c r="G99" t="s">
        <v>752</v>
      </c>
      <c r="H99" t="s">
        <v>12</v>
      </c>
      <c r="I99" t="s">
        <v>12</v>
      </c>
      <c r="J99">
        <v>297</v>
      </c>
      <c r="K99">
        <f t="shared" si="1"/>
        <v>0</v>
      </c>
      <c r="M99" t="str">
        <f>VLOOKUP(G:G,O:T,6,0)</f>
        <v>LTR_retrotransposon</v>
      </c>
      <c r="O99" t="s">
        <v>817</v>
      </c>
      <c r="P99" t="s">
        <v>552</v>
      </c>
      <c r="Q99" t="s">
        <v>551</v>
      </c>
      <c r="R99" t="s">
        <v>977</v>
      </c>
      <c r="S99" t="s">
        <v>900</v>
      </c>
      <c r="T99" t="s">
        <v>1083</v>
      </c>
    </row>
    <row r="100" spans="1:20" x14ac:dyDescent="0.2">
      <c r="A100" t="s">
        <v>602</v>
      </c>
      <c r="B100" t="s">
        <v>603</v>
      </c>
      <c r="C100" t="s">
        <v>604</v>
      </c>
      <c r="D100" t="s">
        <v>421</v>
      </c>
      <c r="E100" t="s">
        <v>605</v>
      </c>
      <c r="G100" t="s">
        <v>726</v>
      </c>
      <c r="H100" t="s">
        <v>603</v>
      </c>
      <c r="I100" t="s">
        <v>603</v>
      </c>
      <c r="J100" t="s">
        <v>727</v>
      </c>
      <c r="K100">
        <f t="shared" si="1"/>
        <v>0</v>
      </c>
      <c r="M100" t="str">
        <f>VLOOKUP(G:G,O:T,6,0)</f>
        <v>non_LTR_retrotransposon</v>
      </c>
      <c r="O100" t="s">
        <v>677</v>
      </c>
      <c r="P100" t="s">
        <v>107</v>
      </c>
      <c r="Q100" t="s">
        <v>106</v>
      </c>
      <c r="R100" t="s">
        <v>978</v>
      </c>
      <c r="S100" t="s">
        <v>872</v>
      </c>
      <c r="T100" t="s">
        <v>1083</v>
      </c>
    </row>
    <row r="101" spans="1:20" x14ac:dyDescent="0.2">
      <c r="A101" t="s">
        <v>247</v>
      </c>
      <c r="B101" t="s">
        <v>248</v>
      </c>
      <c r="C101" t="s">
        <v>19</v>
      </c>
      <c r="D101" t="s">
        <v>3</v>
      </c>
      <c r="E101" t="s">
        <v>249</v>
      </c>
      <c r="G101" t="s">
        <v>798</v>
      </c>
      <c r="H101" t="s">
        <v>248</v>
      </c>
      <c r="I101" t="s">
        <v>248</v>
      </c>
      <c r="J101" t="s">
        <v>249</v>
      </c>
      <c r="K101">
        <f t="shared" si="1"/>
        <v>0</v>
      </c>
      <c r="M101" t="str">
        <f>VLOOKUP(G:G,O:T,6,0)</f>
        <v>LTR_retrotransposon</v>
      </c>
      <c r="O101" t="s">
        <v>805</v>
      </c>
      <c r="P101" t="s">
        <v>373</v>
      </c>
      <c r="Q101" t="s">
        <v>19</v>
      </c>
      <c r="R101" t="s">
        <v>979</v>
      </c>
      <c r="S101" t="s">
        <v>900</v>
      </c>
      <c r="T101" t="s">
        <v>1083</v>
      </c>
    </row>
    <row r="102" spans="1:20" x14ac:dyDescent="0.2">
      <c r="A102" t="s">
        <v>380</v>
      </c>
      <c r="B102" t="s">
        <v>381</v>
      </c>
      <c r="C102" t="s">
        <v>382</v>
      </c>
      <c r="D102" t="s">
        <v>3</v>
      </c>
      <c r="E102" t="s">
        <v>380</v>
      </c>
      <c r="G102" t="s">
        <v>713</v>
      </c>
      <c r="H102" t="s">
        <v>381</v>
      </c>
      <c r="I102" t="s">
        <v>381</v>
      </c>
      <c r="J102" t="s">
        <v>380</v>
      </c>
      <c r="K102">
        <f t="shared" si="1"/>
        <v>0</v>
      </c>
      <c r="M102" t="str">
        <f>VLOOKUP(G:G,O:T,6,0)</f>
        <v>non_LTR_retrotransposon</v>
      </c>
      <c r="O102" t="s">
        <v>788</v>
      </c>
      <c r="P102" t="s">
        <v>111</v>
      </c>
      <c r="Q102" t="s">
        <v>110</v>
      </c>
      <c r="R102" t="s">
        <v>980</v>
      </c>
      <c r="S102" t="s">
        <v>872</v>
      </c>
      <c r="T102" t="s">
        <v>1083</v>
      </c>
    </row>
    <row r="103" spans="1:20" x14ac:dyDescent="0.2">
      <c r="A103" t="s">
        <v>299</v>
      </c>
      <c r="B103" t="s">
        <v>300</v>
      </c>
      <c r="C103" t="s">
        <v>301</v>
      </c>
      <c r="D103" t="s">
        <v>3</v>
      </c>
      <c r="E103" t="s">
        <v>302</v>
      </c>
      <c r="G103" t="s">
        <v>824</v>
      </c>
      <c r="H103" t="s">
        <v>300</v>
      </c>
      <c r="I103" t="s">
        <v>300</v>
      </c>
      <c r="J103" t="s">
        <v>302</v>
      </c>
      <c r="K103">
        <f t="shared" si="1"/>
        <v>0</v>
      </c>
      <c r="M103" t="str">
        <f>VLOOKUP(G:G,O:T,6,0)</f>
        <v>LTR_retrotransposon</v>
      </c>
      <c r="O103" t="s">
        <v>707</v>
      </c>
      <c r="P103" t="s">
        <v>172</v>
      </c>
      <c r="Q103" t="s">
        <v>171</v>
      </c>
      <c r="R103" t="s">
        <v>981</v>
      </c>
      <c r="S103" t="s">
        <v>872</v>
      </c>
      <c r="T103" t="s">
        <v>1083</v>
      </c>
    </row>
    <row r="104" spans="1:20" x14ac:dyDescent="0.2">
      <c r="A104" t="s">
        <v>286</v>
      </c>
      <c r="B104" t="s">
        <v>287</v>
      </c>
      <c r="C104" t="s">
        <v>19</v>
      </c>
      <c r="D104" t="s">
        <v>3</v>
      </c>
      <c r="E104" t="s">
        <v>286</v>
      </c>
      <c r="G104" t="s">
        <v>740</v>
      </c>
      <c r="H104" t="s">
        <v>287</v>
      </c>
      <c r="I104" t="s">
        <v>287</v>
      </c>
      <c r="J104" t="s">
        <v>286</v>
      </c>
      <c r="K104">
        <f t="shared" si="1"/>
        <v>0</v>
      </c>
      <c r="M104" t="str">
        <f>VLOOKUP(G:G,O:T,6,0)</f>
        <v>terminal_inverted_repeat_element</v>
      </c>
      <c r="O104" t="s">
        <v>834</v>
      </c>
      <c r="P104" t="s">
        <v>246</v>
      </c>
      <c r="Q104" t="s">
        <v>19</v>
      </c>
      <c r="R104" t="s">
        <v>982</v>
      </c>
      <c r="S104" t="s">
        <v>872</v>
      </c>
      <c r="T104" t="s">
        <v>1083</v>
      </c>
    </row>
    <row r="105" spans="1:20" x14ac:dyDescent="0.2">
      <c r="A105" t="s">
        <v>373</v>
      </c>
      <c r="B105" t="s">
        <v>374</v>
      </c>
      <c r="C105" t="s">
        <v>19</v>
      </c>
      <c r="D105" t="s">
        <v>3</v>
      </c>
      <c r="E105" t="s">
        <v>373</v>
      </c>
      <c r="G105" t="s">
        <v>805</v>
      </c>
      <c r="H105" t="s">
        <v>374</v>
      </c>
      <c r="I105" t="s">
        <v>374</v>
      </c>
      <c r="J105" t="s">
        <v>373</v>
      </c>
      <c r="K105">
        <f t="shared" si="1"/>
        <v>0</v>
      </c>
      <c r="M105" t="str">
        <f>VLOOKUP(G:G,O:T,6,0)</f>
        <v>non_LTR_retrotransposon</v>
      </c>
      <c r="O105" t="s">
        <v>779</v>
      </c>
      <c r="P105" t="s">
        <v>176</v>
      </c>
      <c r="Q105" t="s">
        <v>983</v>
      </c>
      <c r="R105" t="s">
        <v>984</v>
      </c>
      <c r="S105" t="s">
        <v>872</v>
      </c>
      <c r="T105" t="s">
        <v>1083</v>
      </c>
    </row>
    <row r="106" spans="1:20" x14ac:dyDescent="0.2">
      <c r="A106" t="s">
        <v>264</v>
      </c>
      <c r="B106" t="s">
        <v>265</v>
      </c>
      <c r="C106" t="s">
        <v>19</v>
      </c>
      <c r="D106" t="s">
        <v>3</v>
      </c>
      <c r="E106" t="s">
        <v>266</v>
      </c>
      <c r="G106" t="s">
        <v>725</v>
      </c>
      <c r="H106" t="s">
        <v>265</v>
      </c>
      <c r="I106" t="s">
        <v>265</v>
      </c>
      <c r="J106" t="s">
        <v>266</v>
      </c>
      <c r="K106">
        <f t="shared" si="1"/>
        <v>0</v>
      </c>
      <c r="M106" t="str">
        <f>VLOOKUP(G:G,O:T,6,0)</f>
        <v>terminal_inverted_repeat_element</v>
      </c>
      <c r="O106" t="s">
        <v>751</v>
      </c>
      <c r="P106" t="s">
        <v>643</v>
      </c>
      <c r="Q106" t="s">
        <v>645</v>
      </c>
      <c r="R106" t="s">
        <v>985</v>
      </c>
      <c r="S106" t="s">
        <v>872</v>
      </c>
      <c r="T106" t="s">
        <v>1083</v>
      </c>
    </row>
    <row r="107" spans="1:20" x14ac:dyDescent="0.2">
      <c r="A107" t="s">
        <v>181</v>
      </c>
      <c r="B107" t="s">
        <v>182</v>
      </c>
      <c r="C107" t="s">
        <v>183</v>
      </c>
      <c r="D107" t="s">
        <v>3</v>
      </c>
      <c r="E107" t="s">
        <v>184</v>
      </c>
      <c r="G107" t="s">
        <v>833</v>
      </c>
      <c r="H107" t="s">
        <v>182</v>
      </c>
      <c r="I107" t="s">
        <v>182</v>
      </c>
      <c r="J107" t="s">
        <v>184</v>
      </c>
      <c r="K107">
        <f t="shared" si="1"/>
        <v>0</v>
      </c>
      <c r="M107" t="str">
        <f>VLOOKUP(G:G,O:T,6,0)</f>
        <v>LTR_retrotransposon</v>
      </c>
      <c r="O107" t="s">
        <v>690</v>
      </c>
      <c r="P107" t="s">
        <v>126</v>
      </c>
      <c r="Q107" t="s">
        <v>124</v>
      </c>
      <c r="R107" t="s">
        <v>986</v>
      </c>
      <c r="S107" t="s">
        <v>872</v>
      </c>
      <c r="T107" t="s">
        <v>1083</v>
      </c>
    </row>
    <row r="108" spans="1:20" x14ac:dyDescent="0.2">
      <c r="A108" t="s">
        <v>598</v>
      </c>
      <c r="B108" t="s">
        <v>599</v>
      </c>
      <c r="C108" t="s">
        <v>600</v>
      </c>
      <c r="D108" t="s">
        <v>601</v>
      </c>
      <c r="E108" t="s">
        <v>71</v>
      </c>
      <c r="G108" t="s">
        <v>776</v>
      </c>
      <c r="H108" t="s">
        <v>599</v>
      </c>
      <c r="I108" t="s">
        <v>599</v>
      </c>
      <c r="J108" t="s">
        <v>777</v>
      </c>
      <c r="K108">
        <f t="shared" si="1"/>
        <v>0</v>
      </c>
      <c r="M108" t="str">
        <f>VLOOKUP(G:G,O:T,6,0)</f>
        <v>non_LTR_retrotransposon</v>
      </c>
      <c r="O108" t="s">
        <v>690</v>
      </c>
      <c r="P108" t="s">
        <v>130</v>
      </c>
      <c r="Q108" t="s">
        <v>129</v>
      </c>
      <c r="R108" t="s">
        <v>987</v>
      </c>
      <c r="S108" t="s">
        <v>872</v>
      </c>
      <c r="T108" t="s">
        <v>1083</v>
      </c>
    </row>
    <row r="109" spans="1:20" x14ac:dyDescent="0.2">
      <c r="A109" t="s">
        <v>29</v>
      </c>
      <c r="B109" t="s">
        <v>30</v>
      </c>
      <c r="C109" t="s">
        <v>31</v>
      </c>
      <c r="D109" t="s">
        <v>3</v>
      </c>
      <c r="E109" t="s">
        <v>32</v>
      </c>
      <c r="G109" t="s">
        <v>811</v>
      </c>
      <c r="H109" t="s">
        <v>30</v>
      </c>
      <c r="I109" t="s">
        <v>30</v>
      </c>
      <c r="J109" t="s">
        <v>32</v>
      </c>
      <c r="K109">
        <f t="shared" si="1"/>
        <v>0</v>
      </c>
      <c r="M109" t="str">
        <f>VLOOKUP(G:G,O:T,6,0)</f>
        <v>LTR_retrotransposon</v>
      </c>
      <c r="O109" t="s">
        <v>690</v>
      </c>
      <c r="P109" t="s">
        <v>123</v>
      </c>
      <c r="Q109" t="s">
        <v>122</v>
      </c>
      <c r="R109" t="s">
        <v>988</v>
      </c>
      <c r="S109" t="s">
        <v>872</v>
      </c>
      <c r="T109" t="s">
        <v>1083</v>
      </c>
    </row>
    <row r="110" spans="1:20" x14ac:dyDescent="0.2">
      <c r="A110" t="s">
        <v>390</v>
      </c>
      <c r="B110" t="s">
        <v>391</v>
      </c>
      <c r="C110" t="s">
        <v>392</v>
      </c>
      <c r="D110" t="s">
        <v>3</v>
      </c>
      <c r="E110" t="s">
        <v>393</v>
      </c>
      <c r="G110" t="s">
        <v>739</v>
      </c>
      <c r="H110" t="s">
        <v>391</v>
      </c>
      <c r="I110" t="s">
        <v>391</v>
      </c>
      <c r="J110" t="s">
        <v>393</v>
      </c>
      <c r="K110">
        <f t="shared" si="1"/>
        <v>0</v>
      </c>
      <c r="M110" t="str">
        <f>VLOOKUP(G:G,O:T,6,0)</f>
        <v>LTR_retrotransposon</v>
      </c>
      <c r="O110" t="s">
        <v>667</v>
      </c>
      <c r="P110" t="s">
        <v>162</v>
      </c>
      <c r="Q110" t="s">
        <v>161</v>
      </c>
      <c r="R110" t="s">
        <v>954</v>
      </c>
      <c r="S110" t="s">
        <v>872</v>
      </c>
      <c r="T110" t="s">
        <v>1083</v>
      </c>
    </row>
    <row r="111" spans="1:20" x14ac:dyDescent="0.2">
      <c r="A111" t="s">
        <v>312</v>
      </c>
      <c r="B111" t="s">
        <v>313</v>
      </c>
      <c r="D111" t="s">
        <v>3</v>
      </c>
      <c r="E111" t="s">
        <v>314</v>
      </c>
      <c r="G111" t="s">
        <v>837</v>
      </c>
      <c r="H111" t="s">
        <v>313</v>
      </c>
      <c r="I111" t="s">
        <v>313</v>
      </c>
      <c r="J111" t="s">
        <v>314</v>
      </c>
      <c r="K111">
        <f t="shared" si="1"/>
        <v>0</v>
      </c>
      <c r="M111" t="str">
        <f>VLOOKUP(G:G,O:T,6,0)</f>
        <v>LTR_retrotransposon</v>
      </c>
      <c r="O111" t="s">
        <v>729</v>
      </c>
      <c r="P111" t="s">
        <v>989</v>
      </c>
      <c r="Q111" t="s">
        <v>624</v>
      </c>
      <c r="R111" t="s">
        <v>990</v>
      </c>
      <c r="S111" t="s">
        <v>900</v>
      </c>
      <c r="T111" t="s">
        <v>1083</v>
      </c>
    </row>
    <row r="112" spans="1:20" x14ac:dyDescent="0.2">
      <c r="A112" t="s">
        <v>408</v>
      </c>
      <c r="B112" t="s">
        <v>409</v>
      </c>
      <c r="C112" t="s">
        <v>410</v>
      </c>
      <c r="D112" t="s">
        <v>411</v>
      </c>
      <c r="E112" t="s">
        <v>412</v>
      </c>
      <c r="G112" t="s">
        <v>735</v>
      </c>
      <c r="H112" t="s">
        <v>409</v>
      </c>
      <c r="I112" t="s">
        <v>409</v>
      </c>
      <c r="J112" t="s">
        <v>736</v>
      </c>
      <c r="K112">
        <f t="shared" si="1"/>
        <v>0</v>
      </c>
      <c r="M112" t="str">
        <f>VLOOKUP(G:G,O:T,6,0)</f>
        <v>LTR_retrotransposon</v>
      </c>
      <c r="O112" t="s">
        <v>670</v>
      </c>
      <c r="P112" t="s">
        <v>991</v>
      </c>
      <c r="Q112" t="s">
        <v>499</v>
      </c>
      <c r="R112" t="s">
        <v>992</v>
      </c>
      <c r="S112" t="s">
        <v>881</v>
      </c>
      <c r="T112" t="s">
        <v>1083</v>
      </c>
    </row>
    <row r="113" spans="1:20" x14ac:dyDescent="0.2">
      <c r="A113" t="s">
        <v>27</v>
      </c>
      <c r="B113" t="s">
        <v>28</v>
      </c>
      <c r="C113" t="s">
        <v>19</v>
      </c>
      <c r="D113" t="s">
        <v>3</v>
      </c>
      <c r="E113" t="s">
        <v>27</v>
      </c>
      <c r="G113" t="s">
        <v>760</v>
      </c>
      <c r="H113" t="s">
        <v>28</v>
      </c>
      <c r="I113" t="s">
        <v>28</v>
      </c>
      <c r="J113" t="s">
        <v>27</v>
      </c>
      <c r="K113">
        <f t="shared" si="1"/>
        <v>0</v>
      </c>
      <c r="M113" t="str">
        <f>VLOOKUP(G:G,O:T,6,0)</f>
        <v>non_LTR_retrotransposon</v>
      </c>
      <c r="O113" t="s">
        <v>769</v>
      </c>
      <c r="P113" t="s">
        <v>770</v>
      </c>
      <c r="Q113" t="s">
        <v>503</v>
      </c>
      <c r="R113" t="s">
        <v>993</v>
      </c>
      <c r="S113" t="s">
        <v>881</v>
      </c>
      <c r="T113" t="s">
        <v>1083</v>
      </c>
    </row>
    <row r="114" spans="1:20" x14ac:dyDescent="0.2">
      <c r="A114" t="s">
        <v>360</v>
      </c>
      <c r="B114" t="s">
        <v>361</v>
      </c>
      <c r="C114" t="s">
        <v>19</v>
      </c>
      <c r="D114" t="s">
        <v>3</v>
      </c>
      <c r="E114" t="s">
        <v>362</v>
      </c>
      <c r="G114" t="s">
        <v>758</v>
      </c>
      <c r="H114" t="s">
        <v>361</v>
      </c>
      <c r="I114" t="s">
        <v>361</v>
      </c>
      <c r="J114" t="s">
        <v>362</v>
      </c>
      <c r="K114">
        <f t="shared" si="1"/>
        <v>0</v>
      </c>
      <c r="M114" t="str">
        <f>VLOOKUP(G:G,O:T,6,0)</f>
        <v>non_LTR_retrotransposon</v>
      </c>
      <c r="O114" t="s">
        <v>704</v>
      </c>
      <c r="P114" t="s">
        <v>994</v>
      </c>
      <c r="Q114" t="s">
        <v>614</v>
      </c>
      <c r="R114" t="s">
        <v>995</v>
      </c>
      <c r="S114" t="s">
        <v>900</v>
      </c>
      <c r="T114" t="s">
        <v>1083</v>
      </c>
    </row>
    <row r="115" spans="1:20" x14ac:dyDescent="0.2">
      <c r="A115" t="s">
        <v>579</v>
      </c>
      <c r="B115" t="s">
        <v>580</v>
      </c>
      <c r="C115" t="s">
        <v>581</v>
      </c>
      <c r="D115" t="s">
        <v>426</v>
      </c>
      <c r="E115" t="s">
        <v>582</v>
      </c>
      <c r="G115" t="s">
        <v>672</v>
      </c>
      <c r="K115">
        <f t="shared" si="1"/>
        <v>1</v>
      </c>
      <c r="M115" t="str">
        <f>VLOOKUP(G:G,O:T,6,0)</f>
        <v>terminal_inverted_repeat_element</v>
      </c>
      <c r="O115" t="s">
        <v>704</v>
      </c>
      <c r="P115" t="s">
        <v>996</v>
      </c>
      <c r="Q115" t="s">
        <v>628</v>
      </c>
      <c r="R115" t="s">
        <v>997</v>
      </c>
      <c r="S115" t="s">
        <v>900</v>
      </c>
      <c r="T115" t="s">
        <v>1083</v>
      </c>
    </row>
    <row r="116" spans="1:20" x14ac:dyDescent="0.2">
      <c r="A116" t="s">
        <v>227</v>
      </c>
      <c r="B116" t="s">
        <v>228</v>
      </c>
      <c r="C116" t="s">
        <v>203</v>
      </c>
      <c r="D116" t="s">
        <v>3</v>
      </c>
      <c r="E116" t="s">
        <v>227</v>
      </c>
      <c r="G116" t="s">
        <v>861</v>
      </c>
      <c r="H116" t="s">
        <v>228</v>
      </c>
      <c r="I116" t="s">
        <v>228</v>
      </c>
      <c r="J116" t="s">
        <v>227</v>
      </c>
      <c r="K116">
        <f t="shared" si="1"/>
        <v>0</v>
      </c>
      <c r="M116" t="str">
        <f>VLOOKUP(G:G,O:T,6,0)</f>
        <v>non_LTR_retrotransposon</v>
      </c>
      <c r="O116" t="s">
        <v>722</v>
      </c>
      <c r="P116" t="s">
        <v>998</v>
      </c>
      <c r="Q116" t="s">
        <v>546</v>
      </c>
      <c r="R116" t="s">
        <v>999</v>
      </c>
      <c r="S116" t="s">
        <v>872</v>
      </c>
      <c r="T116" t="s">
        <v>1082</v>
      </c>
    </row>
    <row r="117" spans="1:20" x14ac:dyDescent="0.2">
      <c r="A117" t="s">
        <v>516</v>
      </c>
      <c r="B117" t="s">
        <v>517</v>
      </c>
      <c r="C117" t="s">
        <v>518</v>
      </c>
      <c r="D117" t="s">
        <v>519</v>
      </c>
      <c r="E117" t="s">
        <v>99</v>
      </c>
      <c r="G117" t="s">
        <v>809</v>
      </c>
      <c r="H117" t="s">
        <v>517</v>
      </c>
      <c r="I117" t="s">
        <v>517</v>
      </c>
      <c r="J117" t="s">
        <v>810</v>
      </c>
      <c r="K117">
        <f t="shared" si="1"/>
        <v>0</v>
      </c>
      <c r="M117" t="str">
        <f>VLOOKUP(G:G,O:T,6,0)</f>
        <v>terminal_inverted_repeat_element</v>
      </c>
      <c r="O117" t="s">
        <v>818</v>
      </c>
      <c r="P117" t="s">
        <v>819</v>
      </c>
      <c r="Q117" t="s">
        <v>453</v>
      </c>
      <c r="R117" t="s">
        <v>1000</v>
      </c>
      <c r="S117" t="s">
        <v>881</v>
      </c>
      <c r="T117" t="s">
        <v>1083</v>
      </c>
    </row>
    <row r="118" spans="1:20" x14ac:dyDescent="0.2">
      <c r="A118" t="s">
        <v>375</v>
      </c>
      <c r="B118" t="s">
        <v>376</v>
      </c>
      <c r="C118" t="s">
        <v>19</v>
      </c>
      <c r="D118" t="s">
        <v>3</v>
      </c>
      <c r="E118" t="s">
        <v>377</v>
      </c>
      <c r="G118" t="s">
        <v>753</v>
      </c>
      <c r="H118" t="s">
        <v>376</v>
      </c>
      <c r="I118" t="s">
        <v>376</v>
      </c>
      <c r="J118" t="s">
        <v>377</v>
      </c>
      <c r="K118">
        <f t="shared" si="1"/>
        <v>0</v>
      </c>
      <c r="M118" t="str">
        <f>VLOOKUP(G:G,O:T,6,0)</f>
        <v>terminal_inverted_repeat_element</v>
      </c>
      <c r="O118" t="s">
        <v>793</v>
      </c>
      <c r="P118" t="s">
        <v>794</v>
      </c>
      <c r="Q118" t="s">
        <v>447</v>
      </c>
      <c r="R118" t="s">
        <v>1001</v>
      </c>
      <c r="S118" t="s">
        <v>872</v>
      </c>
      <c r="T118" t="s">
        <v>1083</v>
      </c>
    </row>
    <row r="119" spans="1:20" x14ac:dyDescent="0.2">
      <c r="A119" t="s">
        <v>267</v>
      </c>
      <c r="B119" t="s">
        <v>268</v>
      </c>
      <c r="C119" t="s">
        <v>19</v>
      </c>
      <c r="D119" t="s">
        <v>3</v>
      </c>
      <c r="E119" t="s">
        <v>269</v>
      </c>
      <c r="G119" t="s">
        <v>780</v>
      </c>
      <c r="H119" t="s">
        <v>268</v>
      </c>
      <c r="I119" t="s">
        <v>268</v>
      </c>
      <c r="J119" t="s">
        <v>269</v>
      </c>
      <c r="K119">
        <f t="shared" si="1"/>
        <v>0</v>
      </c>
      <c r="M119" t="str">
        <f>VLOOKUP(G:G,O:T,6,0)</f>
        <v>terminal_inverted_repeat_element</v>
      </c>
      <c r="O119" t="s">
        <v>714</v>
      </c>
      <c r="P119" t="s">
        <v>1002</v>
      </c>
      <c r="Q119" t="s">
        <v>619</v>
      </c>
      <c r="R119" t="s">
        <v>1003</v>
      </c>
      <c r="S119" t="s">
        <v>900</v>
      </c>
      <c r="T119" t="s">
        <v>1083</v>
      </c>
    </row>
    <row r="120" spans="1:20" x14ac:dyDescent="0.2">
      <c r="A120" t="s">
        <v>609</v>
      </c>
      <c r="B120" t="s">
        <v>610</v>
      </c>
      <c r="C120" t="s">
        <v>611</v>
      </c>
      <c r="D120" t="s">
        <v>601</v>
      </c>
      <c r="E120" t="s">
        <v>605</v>
      </c>
      <c r="G120" t="s">
        <v>684</v>
      </c>
      <c r="H120" t="s">
        <v>610</v>
      </c>
      <c r="I120" t="s">
        <v>610</v>
      </c>
      <c r="J120" t="s">
        <v>685</v>
      </c>
      <c r="K120">
        <f t="shared" si="1"/>
        <v>0</v>
      </c>
      <c r="M120" t="str">
        <f>VLOOKUP(G:G,O:T,6,0)</f>
        <v>non_LTR_retrotransposon</v>
      </c>
      <c r="O120" t="s">
        <v>658</v>
      </c>
      <c r="P120" t="s">
        <v>659</v>
      </c>
      <c r="Q120" t="s">
        <v>638</v>
      </c>
      <c r="R120" t="s">
        <v>1004</v>
      </c>
      <c r="S120" t="s">
        <v>872</v>
      </c>
      <c r="T120" t="s">
        <v>1083</v>
      </c>
    </row>
    <row r="121" spans="1:20" x14ac:dyDescent="0.2">
      <c r="A121" t="s">
        <v>565</v>
      </c>
      <c r="B121" t="s">
        <v>566</v>
      </c>
      <c r="C121" t="s">
        <v>567</v>
      </c>
      <c r="D121" t="s">
        <v>426</v>
      </c>
      <c r="E121" t="s">
        <v>568</v>
      </c>
      <c r="G121" t="s">
        <v>840</v>
      </c>
      <c r="H121" t="s">
        <v>566</v>
      </c>
      <c r="I121" t="s">
        <v>566</v>
      </c>
      <c r="J121" t="s">
        <v>841</v>
      </c>
      <c r="K121">
        <f t="shared" si="1"/>
        <v>0</v>
      </c>
      <c r="M121" t="str">
        <f>VLOOKUP(G:G,O:T,6,0)</f>
        <v>terminal_inverted_repeat_element</v>
      </c>
      <c r="O121" t="s">
        <v>795</v>
      </c>
      <c r="P121" t="s">
        <v>796</v>
      </c>
      <c r="Q121" t="s">
        <v>468</v>
      </c>
      <c r="R121" t="s">
        <v>1005</v>
      </c>
      <c r="S121" t="s">
        <v>900</v>
      </c>
      <c r="T121" t="s">
        <v>1083</v>
      </c>
    </row>
    <row r="122" spans="1:20" x14ac:dyDescent="0.2">
      <c r="A122" t="s">
        <v>510</v>
      </c>
      <c r="B122" t="s">
        <v>511</v>
      </c>
      <c r="C122" t="s">
        <v>512</v>
      </c>
      <c r="D122" t="s">
        <v>508</v>
      </c>
      <c r="E122" t="s">
        <v>513</v>
      </c>
      <c r="G122" t="s">
        <v>680</v>
      </c>
      <c r="H122" t="s">
        <v>511</v>
      </c>
      <c r="I122" t="s">
        <v>511</v>
      </c>
      <c r="J122" t="s">
        <v>681</v>
      </c>
      <c r="K122">
        <f t="shared" si="1"/>
        <v>0</v>
      </c>
      <c r="M122" t="str">
        <f>VLOOKUP(G:G,O:T,6,0)</f>
        <v>mite</v>
      </c>
      <c r="O122" t="s">
        <v>857</v>
      </c>
      <c r="P122" t="s">
        <v>858</v>
      </c>
      <c r="Q122" t="s">
        <v>472</v>
      </c>
      <c r="R122" t="s">
        <v>1006</v>
      </c>
      <c r="S122" t="s">
        <v>881</v>
      </c>
      <c r="T122" t="s">
        <v>1083</v>
      </c>
    </row>
    <row r="123" spans="1:20" x14ac:dyDescent="0.2">
      <c r="A123" t="s">
        <v>253</v>
      </c>
      <c r="B123" t="s">
        <v>254</v>
      </c>
      <c r="C123" t="s">
        <v>19</v>
      </c>
      <c r="D123" t="s">
        <v>3</v>
      </c>
      <c r="E123" t="s">
        <v>255</v>
      </c>
      <c r="G123" t="s">
        <v>676</v>
      </c>
      <c r="H123" t="s">
        <v>254</v>
      </c>
      <c r="I123" t="s">
        <v>254</v>
      </c>
      <c r="J123" t="s">
        <v>255</v>
      </c>
      <c r="K123">
        <f t="shared" si="1"/>
        <v>0</v>
      </c>
      <c r="M123" t="str">
        <f>VLOOKUP(G:G,O:T,6,0)</f>
        <v>non_LTR_retrotransposon</v>
      </c>
      <c r="O123" t="s">
        <v>700</v>
      </c>
      <c r="P123" t="s">
        <v>701</v>
      </c>
      <c r="Q123" t="s">
        <v>608</v>
      </c>
      <c r="R123" t="s">
        <v>1007</v>
      </c>
      <c r="S123" t="s">
        <v>872</v>
      </c>
      <c r="T123" t="s">
        <v>1083</v>
      </c>
    </row>
    <row r="124" spans="1:20" x14ac:dyDescent="0.2">
      <c r="A124" t="s">
        <v>139</v>
      </c>
      <c r="B124" t="s">
        <v>140</v>
      </c>
      <c r="C124" t="s">
        <v>141</v>
      </c>
      <c r="D124" t="s">
        <v>3</v>
      </c>
      <c r="E124" t="s">
        <v>142</v>
      </c>
      <c r="G124" t="s">
        <v>772</v>
      </c>
      <c r="H124" t="s">
        <v>140</v>
      </c>
      <c r="I124" t="s">
        <v>140</v>
      </c>
      <c r="J124" t="s">
        <v>142</v>
      </c>
      <c r="K124">
        <f t="shared" si="1"/>
        <v>0</v>
      </c>
      <c r="M124" t="str">
        <f>VLOOKUP(G:G,O:T,6,0)</f>
        <v>LTR_retrotransposon</v>
      </c>
      <c r="O124" t="s">
        <v>726</v>
      </c>
      <c r="P124" t="s">
        <v>1008</v>
      </c>
      <c r="Q124" t="s">
        <v>604</v>
      </c>
      <c r="R124" t="s">
        <v>1009</v>
      </c>
      <c r="S124" t="s">
        <v>872</v>
      </c>
      <c r="T124" t="s">
        <v>1083</v>
      </c>
    </row>
    <row r="125" spans="1:20" x14ac:dyDescent="0.2">
      <c r="A125" t="s">
        <v>328</v>
      </c>
      <c r="B125" t="s">
        <v>329</v>
      </c>
      <c r="C125" t="s">
        <v>330</v>
      </c>
      <c r="D125" t="s">
        <v>3</v>
      </c>
      <c r="E125" t="s">
        <v>331</v>
      </c>
      <c r="G125" t="s">
        <v>652</v>
      </c>
      <c r="H125" t="s">
        <v>329</v>
      </c>
      <c r="I125" t="s">
        <v>329</v>
      </c>
      <c r="J125" t="s">
        <v>331</v>
      </c>
      <c r="K125">
        <f t="shared" si="1"/>
        <v>0</v>
      </c>
      <c r="M125" t="str">
        <f>VLOOKUP(G:G,O:T,6,0)</f>
        <v>LTR_retrotransposon</v>
      </c>
      <c r="O125" t="s">
        <v>802</v>
      </c>
      <c r="P125" t="s">
        <v>1010</v>
      </c>
      <c r="Q125" t="s">
        <v>608</v>
      </c>
      <c r="R125" t="s">
        <v>1011</v>
      </c>
      <c r="S125" t="s">
        <v>881</v>
      </c>
      <c r="T125" t="s">
        <v>1083</v>
      </c>
    </row>
    <row r="126" spans="1:20" x14ac:dyDescent="0.2">
      <c r="A126" t="s">
        <v>232</v>
      </c>
      <c r="B126" t="s">
        <v>233</v>
      </c>
      <c r="C126" t="s">
        <v>19</v>
      </c>
      <c r="D126" t="s">
        <v>3</v>
      </c>
      <c r="E126" t="s">
        <v>234</v>
      </c>
      <c r="G126" t="s">
        <v>846</v>
      </c>
      <c r="H126" t="s">
        <v>233</v>
      </c>
      <c r="I126" t="s">
        <v>233</v>
      </c>
      <c r="J126" t="s">
        <v>234</v>
      </c>
      <c r="K126">
        <f t="shared" si="1"/>
        <v>0</v>
      </c>
      <c r="M126" t="str">
        <f>VLOOKUP(G:G,O:T,6,0)</f>
        <v>terminal_inverted_repeat_element</v>
      </c>
      <c r="O126" t="s">
        <v>776</v>
      </c>
      <c r="P126" t="s">
        <v>777</v>
      </c>
      <c r="Q126" t="s">
        <v>600</v>
      </c>
      <c r="R126" t="s">
        <v>1012</v>
      </c>
      <c r="S126" t="s">
        <v>872</v>
      </c>
      <c r="T126" t="s">
        <v>1083</v>
      </c>
    </row>
    <row r="127" spans="1:20" x14ac:dyDescent="0.2">
      <c r="A127" t="s">
        <v>336</v>
      </c>
      <c r="B127" t="s">
        <v>337</v>
      </c>
      <c r="C127" t="s">
        <v>338</v>
      </c>
      <c r="D127" t="s">
        <v>3</v>
      </c>
      <c r="E127" t="s">
        <v>339</v>
      </c>
      <c r="G127" t="s">
        <v>709</v>
      </c>
      <c r="H127" t="s">
        <v>337</v>
      </c>
      <c r="I127" t="s">
        <v>337</v>
      </c>
      <c r="J127" t="s">
        <v>339</v>
      </c>
      <c r="K127">
        <f t="shared" si="1"/>
        <v>0</v>
      </c>
      <c r="M127" t="str">
        <f>VLOOKUP(G:G,O:T,6,0)</f>
        <v>terminal_inverted_repeat_element</v>
      </c>
      <c r="O127" t="s">
        <v>684</v>
      </c>
      <c r="P127" t="s">
        <v>1013</v>
      </c>
      <c r="Q127" t="s">
        <v>611</v>
      </c>
      <c r="R127" t="s">
        <v>1014</v>
      </c>
      <c r="S127" t="s">
        <v>900</v>
      </c>
      <c r="T127" t="s">
        <v>1083</v>
      </c>
    </row>
    <row r="128" spans="1:20" x14ac:dyDescent="0.2">
      <c r="A128" t="s">
        <v>561</v>
      </c>
      <c r="B128" t="s">
        <v>562</v>
      </c>
      <c r="C128" t="s">
        <v>563</v>
      </c>
      <c r="D128" t="s">
        <v>426</v>
      </c>
      <c r="E128" t="s">
        <v>564</v>
      </c>
      <c r="G128" t="s">
        <v>799</v>
      </c>
      <c r="K128">
        <f t="shared" si="1"/>
        <v>1</v>
      </c>
      <c r="M128" t="str">
        <f>VLOOKUP(G:G,O:T,6,0)</f>
        <v>terminal_inverted_repeat_element</v>
      </c>
      <c r="O128" t="s">
        <v>868</v>
      </c>
      <c r="P128" t="s">
        <v>200</v>
      </c>
      <c r="Q128" t="s">
        <v>199</v>
      </c>
      <c r="R128" t="s">
        <v>1015</v>
      </c>
      <c r="S128" t="s">
        <v>952</v>
      </c>
      <c r="T128" t="s">
        <v>1081</v>
      </c>
    </row>
    <row r="129" spans="1:20" x14ac:dyDescent="0.2">
      <c r="A129" t="s">
        <v>481</v>
      </c>
      <c r="B129" t="s">
        <v>482</v>
      </c>
      <c r="C129" t="s">
        <v>481</v>
      </c>
      <c r="D129" t="s">
        <v>421</v>
      </c>
      <c r="E129" t="s">
        <v>483</v>
      </c>
      <c r="G129" t="s">
        <v>761</v>
      </c>
      <c r="H129" t="s">
        <v>482</v>
      </c>
      <c r="I129" t="s">
        <v>482</v>
      </c>
      <c r="J129" t="s">
        <v>762</v>
      </c>
      <c r="K129">
        <f t="shared" ref="K129:K178" si="2">IF(I129=B129,0,1)</f>
        <v>0</v>
      </c>
      <c r="M129" t="str">
        <f>VLOOKUP(G:G,O:T,6,0)</f>
        <v>LTR_retrotransposon</v>
      </c>
      <c r="O129" t="s">
        <v>711</v>
      </c>
      <c r="P129" t="s">
        <v>712</v>
      </c>
      <c r="Q129" t="s">
        <v>415</v>
      </c>
      <c r="R129" t="s">
        <v>1017</v>
      </c>
      <c r="S129" t="s">
        <v>881</v>
      </c>
      <c r="T129" t="s">
        <v>1016</v>
      </c>
    </row>
    <row r="130" spans="1:20" x14ac:dyDescent="0.2">
      <c r="A130" t="s">
        <v>497</v>
      </c>
      <c r="B130" t="s">
        <v>498</v>
      </c>
      <c r="C130" t="s">
        <v>499</v>
      </c>
      <c r="D130" t="s">
        <v>487</v>
      </c>
      <c r="E130" t="s">
        <v>500</v>
      </c>
      <c r="G130" t="s">
        <v>670</v>
      </c>
      <c r="K130">
        <f t="shared" si="2"/>
        <v>1</v>
      </c>
      <c r="M130" t="str">
        <f>VLOOKUP(G:G,O:T,6,0)</f>
        <v>non_LTR_retrotransposon</v>
      </c>
      <c r="O130" t="s">
        <v>792</v>
      </c>
      <c r="P130">
        <v>1360</v>
      </c>
      <c r="Q130" t="s">
        <v>19</v>
      </c>
      <c r="R130" t="s">
        <v>1018</v>
      </c>
      <c r="S130" t="s">
        <v>872</v>
      </c>
      <c r="T130" t="s">
        <v>1081</v>
      </c>
    </row>
    <row r="131" spans="1:20" x14ac:dyDescent="0.2">
      <c r="A131" t="s">
        <v>209</v>
      </c>
      <c r="B131" t="s">
        <v>210</v>
      </c>
      <c r="C131" t="s">
        <v>19</v>
      </c>
      <c r="D131" t="s">
        <v>3</v>
      </c>
      <c r="E131" t="s">
        <v>211</v>
      </c>
      <c r="G131" t="s">
        <v>721</v>
      </c>
      <c r="K131">
        <f t="shared" si="2"/>
        <v>1</v>
      </c>
      <c r="M131" t="str">
        <f>VLOOKUP(G:G,O:T,6,0)</f>
        <v>LTR_retrotransposon</v>
      </c>
      <c r="O131" t="s">
        <v>717</v>
      </c>
      <c r="P131" t="s">
        <v>26</v>
      </c>
      <c r="Q131" t="s">
        <v>25</v>
      </c>
      <c r="R131" t="s">
        <v>1019</v>
      </c>
      <c r="S131" t="s">
        <v>872</v>
      </c>
      <c r="T131" t="s">
        <v>1081</v>
      </c>
    </row>
    <row r="132" spans="1:20" x14ac:dyDescent="0.2">
      <c r="A132" t="s">
        <v>318</v>
      </c>
      <c r="B132" t="s">
        <v>319</v>
      </c>
      <c r="D132" t="s">
        <v>3</v>
      </c>
      <c r="E132" t="s">
        <v>320</v>
      </c>
      <c r="G132" t="s">
        <v>867</v>
      </c>
      <c r="H132" t="s">
        <v>319</v>
      </c>
      <c r="I132" t="s">
        <v>319</v>
      </c>
      <c r="J132" t="s">
        <v>320</v>
      </c>
      <c r="K132">
        <f t="shared" si="2"/>
        <v>0</v>
      </c>
      <c r="M132" t="str">
        <f>VLOOKUP(G:G,O:T,6,0)</f>
        <v>non_LTR_retrotransposon</v>
      </c>
      <c r="O132" t="s">
        <v>766</v>
      </c>
      <c r="P132" t="s">
        <v>348</v>
      </c>
      <c r="Q132" t="s">
        <v>346</v>
      </c>
      <c r="R132" t="s">
        <v>1020</v>
      </c>
      <c r="S132" t="s">
        <v>872</v>
      </c>
      <c r="T132" t="s">
        <v>1081</v>
      </c>
    </row>
    <row r="133" spans="1:20" x14ac:dyDescent="0.2">
      <c r="A133" t="s">
        <v>532</v>
      </c>
      <c r="B133" t="s">
        <v>533</v>
      </c>
      <c r="C133" t="s">
        <v>534</v>
      </c>
      <c r="D133" t="s">
        <v>535</v>
      </c>
      <c r="E133" t="s">
        <v>26</v>
      </c>
      <c r="G133" t="s">
        <v>838</v>
      </c>
      <c r="H133" t="s">
        <v>533</v>
      </c>
      <c r="I133" t="s">
        <v>533</v>
      </c>
      <c r="J133" t="s">
        <v>839</v>
      </c>
      <c r="K133">
        <f t="shared" si="2"/>
        <v>0</v>
      </c>
      <c r="M133" t="str">
        <f>VLOOKUP(G:G,O:T,6,0)</f>
        <v>terminal_inverted_repeat_element</v>
      </c>
      <c r="O133" t="s">
        <v>815</v>
      </c>
      <c r="P133" t="s">
        <v>67</v>
      </c>
      <c r="Q133" t="s">
        <v>66</v>
      </c>
      <c r="R133" t="s">
        <v>1021</v>
      </c>
      <c r="S133" t="s">
        <v>952</v>
      </c>
      <c r="T133" t="s">
        <v>1081</v>
      </c>
    </row>
    <row r="134" spans="1:20" x14ac:dyDescent="0.2">
      <c r="A134" t="s">
        <v>346</v>
      </c>
      <c r="B134" t="s">
        <v>347</v>
      </c>
      <c r="C134" t="s">
        <v>346</v>
      </c>
      <c r="D134" t="s">
        <v>3</v>
      </c>
      <c r="E134" t="s">
        <v>348</v>
      </c>
      <c r="G134" t="s">
        <v>766</v>
      </c>
      <c r="H134" t="s">
        <v>347</v>
      </c>
      <c r="I134" t="s">
        <v>347</v>
      </c>
      <c r="J134" t="s">
        <v>348</v>
      </c>
      <c r="K134">
        <f t="shared" si="2"/>
        <v>0</v>
      </c>
      <c r="M134" t="str">
        <f>VLOOKUP(G:G,O:T,6,0)</f>
        <v>terminal_inverted_repeat_element</v>
      </c>
      <c r="O134" t="s">
        <v>703</v>
      </c>
      <c r="P134" t="s">
        <v>63</v>
      </c>
      <c r="Q134" t="s">
        <v>62</v>
      </c>
      <c r="R134" t="s">
        <v>1022</v>
      </c>
      <c r="S134" t="s">
        <v>872</v>
      </c>
      <c r="T134" t="s">
        <v>1081</v>
      </c>
    </row>
    <row r="135" spans="1:20" x14ac:dyDescent="0.2">
      <c r="A135" t="s">
        <v>189</v>
      </c>
      <c r="B135" t="s">
        <v>190</v>
      </c>
      <c r="C135" t="s">
        <v>191</v>
      </c>
      <c r="D135" t="s">
        <v>3</v>
      </c>
      <c r="E135" t="s">
        <v>192</v>
      </c>
      <c r="G135" t="s">
        <v>664</v>
      </c>
      <c r="H135" t="s">
        <v>190</v>
      </c>
      <c r="I135" t="s">
        <v>190</v>
      </c>
      <c r="J135" t="s">
        <v>192</v>
      </c>
      <c r="K135">
        <f t="shared" si="2"/>
        <v>0</v>
      </c>
      <c r="M135" t="str">
        <f>VLOOKUP(G:G,O:T,6,0)</f>
        <v>LTR_retrotransposon</v>
      </c>
      <c r="O135" t="s">
        <v>804</v>
      </c>
      <c r="P135" t="s">
        <v>83</v>
      </c>
      <c r="Q135" t="s">
        <v>82</v>
      </c>
      <c r="R135" t="s">
        <v>1023</v>
      </c>
      <c r="S135" t="s">
        <v>900</v>
      </c>
      <c r="T135" t="s">
        <v>1081</v>
      </c>
    </row>
    <row r="136" spans="1:20" x14ac:dyDescent="0.2">
      <c r="A136" t="s">
        <v>291</v>
      </c>
      <c r="B136" t="s">
        <v>292</v>
      </c>
      <c r="C136" t="s">
        <v>293</v>
      </c>
      <c r="D136" t="s">
        <v>3</v>
      </c>
      <c r="E136" t="s">
        <v>294</v>
      </c>
      <c r="G136" t="s">
        <v>741</v>
      </c>
      <c r="H136" t="s">
        <v>292</v>
      </c>
      <c r="I136" t="s">
        <v>292</v>
      </c>
      <c r="J136" t="s">
        <v>294</v>
      </c>
      <c r="K136">
        <f t="shared" si="2"/>
        <v>0</v>
      </c>
      <c r="M136" t="str">
        <f>VLOOKUP(G:G,O:T,6,0)</f>
        <v>non_LTR_retrotransposon</v>
      </c>
      <c r="O136" t="s">
        <v>709</v>
      </c>
      <c r="P136" t="s">
        <v>339</v>
      </c>
      <c r="Q136" t="s">
        <v>338</v>
      </c>
      <c r="R136" t="s">
        <v>1024</v>
      </c>
      <c r="S136" t="s">
        <v>900</v>
      </c>
      <c r="T136" t="s">
        <v>1081</v>
      </c>
    </row>
    <row r="137" spans="1:20" x14ac:dyDescent="0.2">
      <c r="A137" t="s">
        <v>514</v>
      </c>
      <c r="B137" t="s">
        <v>515</v>
      </c>
      <c r="C137" t="s">
        <v>19</v>
      </c>
      <c r="D137" t="s">
        <v>3</v>
      </c>
      <c r="E137" t="s">
        <v>469</v>
      </c>
      <c r="G137" t="s">
        <v>692</v>
      </c>
      <c r="H137" t="s">
        <v>515</v>
      </c>
      <c r="I137" t="s">
        <v>515</v>
      </c>
      <c r="J137" t="s">
        <v>469</v>
      </c>
      <c r="K137">
        <f t="shared" si="2"/>
        <v>0</v>
      </c>
      <c r="M137" t="str">
        <f>VLOOKUP(G:G,O:T,6,0)</f>
        <v>non_LTR_retrotransposon</v>
      </c>
      <c r="O137" t="s">
        <v>688</v>
      </c>
      <c r="P137" t="s">
        <v>323</v>
      </c>
      <c r="Q137" t="s">
        <v>19</v>
      </c>
      <c r="R137" t="s">
        <v>1025</v>
      </c>
      <c r="S137" t="s">
        <v>900</v>
      </c>
      <c r="T137" t="s">
        <v>1081</v>
      </c>
    </row>
    <row r="138" spans="1:20" x14ac:dyDescent="0.2">
      <c r="A138" t="s">
        <v>363</v>
      </c>
      <c r="B138" t="s">
        <v>364</v>
      </c>
      <c r="C138" t="s">
        <v>19</v>
      </c>
      <c r="D138" t="s">
        <v>3</v>
      </c>
      <c r="E138" t="s">
        <v>365</v>
      </c>
      <c r="G138" t="s">
        <v>816</v>
      </c>
      <c r="H138" t="s">
        <v>364</v>
      </c>
      <c r="I138" t="s">
        <v>364</v>
      </c>
      <c r="J138" t="s">
        <v>365</v>
      </c>
      <c r="K138">
        <f t="shared" si="2"/>
        <v>0</v>
      </c>
      <c r="M138" t="str">
        <f>VLOOKUP(G:G,O:T,6,0)</f>
        <v>non_LTR_retrotransposon</v>
      </c>
      <c r="O138" t="s">
        <v>653</v>
      </c>
      <c r="P138" t="s">
        <v>260</v>
      </c>
      <c r="Q138" t="s">
        <v>19</v>
      </c>
      <c r="R138" t="s">
        <v>1026</v>
      </c>
      <c r="S138" t="s">
        <v>872</v>
      </c>
      <c r="T138" t="s">
        <v>1081</v>
      </c>
    </row>
    <row r="139" spans="1:20" x14ac:dyDescent="0.2">
      <c r="A139" t="s">
        <v>112</v>
      </c>
      <c r="B139" t="s">
        <v>113</v>
      </c>
      <c r="C139" t="s">
        <v>114</v>
      </c>
      <c r="D139" t="s">
        <v>3</v>
      </c>
      <c r="E139" t="s">
        <v>115</v>
      </c>
      <c r="G139" t="s">
        <v>785</v>
      </c>
      <c r="H139" t="s">
        <v>113</v>
      </c>
      <c r="I139" t="s">
        <v>113</v>
      </c>
      <c r="J139" t="s">
        <v>115</v>
      </c>
      <c r="K139">
        <f t="shared" si="2"/>
        <v>0</v>
      </c>
      <c r="M139" t="str">
        <f>VLOOKUP(G:G,O:T,6,0)</f>
        <v>terminal_inverted_repeat_element</v>
      </c>
      <c r="O139" t="s">
        <v>663</v>
      </c>
      <c r="P139" t="s">
        <v>48</v>
      </c>
      <c r="Q139" t="s">
        <v>1027</v>
      </c>
      <c r="R139" t="s">
        <v>1028</v>
      </c>
      <c r="S139" t="s">
        <v>872</v>
      </c>
      <c r="T139" t="s">
        <v>1081</v>
      </c>
    </row>
    <row r="140" spans="1:20" x14ac:dyDescent="0.2">
      <c r="A140" t="s">
        <v>214</v>
      </c>
      <c r="B140" t="s">
        <v>215</v>
      </c>
      <c r="C140" t="s">
        <v>216</v>
      </c>
      <c r="D140" t="s">
        <v>3</v>
      </c>
      <c r="E140" t="s">
        <v>217</v>
      </c>
      <c r="G140" t="s">
        <v>687</v>
      </c>
      <c r="H140" t="s">
        <v>215</v>
      </c>
      <c r="I140" t="s">
        <v>215</v>
      </c>
      <c r="J140" t="s">
        <v>217</v>
      </c>
      <c r="K140">
        <f t="shared" si="2"/>
        <v>0</v>
      </c>
      <c r="M140" t="str">
        <f>VLOOKUP(G:G,O:T,6,0)</f>
        <v>LTR_retrotransposon</v>
      </c>
      <c r="O140" t="s">
        <v>723</v>
      </c>
      <c r="P140" t="s">
        <v>99</v>
      </c>
      <c r="Q140" t="s">
        <v>98</v>
      </c>
      <c r="R140" t="s">
        <v>1029</v>
      </c>
      <c r="S140" t="s">
        <v>872</v>
      </c>
      <c r="T140" t="s">
        <v>1081</v>
      </c>
    </row>
    <row r="141" spans="1:20" x14ac:dyDescent="0.2">
      <c r="A141" t="s">
        <v>258</v>
      </c>
      <c r="B141" t="s">
        <v>259</v>
      </c>
      <c r="C141" t="s">
        <v>19</v>
      </c>
      <c r="D141" t="s">
        <v>3</v>
      </c>
      <c r="E141" t="s">
        <v>260</v>
      </c>
      <c r="G141" t="s">
        <v>653</v>
      </c>
      <c r="H141" t="s">
        <v>259</v>
      </c>
      <c r="I141" t="s">
        <v>259</v>
      </c>
      <c r="J141" t="s">
        <v>260</v>
      </c>
      <c r="K141">
        <f t="shared" si="2"/>
        <v>0</v>
      </c>
      <c r="M141" t="str">
        <f>VLOOKUP(G:G,O:T,6,0)</f>
        <v>terminal_inverted_repeat_element</v>
      </c>
      <c r="O141" t="s">
        <v>748</v>
      </c>
      <c r="P141" t="s">
        <v>103</v>
      </c>
      <c r="Q141" t="s">
        <v>102</v>
      </c>
      <c r="R141" t="s">
        <v>1030</v>
      </c>
      <c r="S141" t="s">
        <v>872</v>
      </c>
      <c r="T141" t="s">
        <v>1081</v>
      </c>
    </row>
    <row r="142" spans="1:20" x14ac:dyDescent="0.2">
      <c r="A142" t="s">
        <v>622</v>
      </c>
      <c r="B142" t="s">
        <v>623</v>
      </c>
      <c r="C142" t="s">
        <v>624</v>
      </c>
      <c r="D142" t="s">
        <v>625</v>
      </c>
      <c r="E142" t="s">
        <v>621</v>
      </c>
      <c r="G142" t="s">
        <v>729</v>
      </c>
      <c r="H142" t="s">
        <v>623</v>
      </c>
      <c r="I142" t="s">
        <v>623</v>
      </c>
      <c r="J142" t="s">
        <v>730</v>
      </c>
      <c r="K142">
        <f t="shared" si="2"/>
        <v>0</v>
      </c>
      <c r="M142" t="str">
        <f>VLOOKUP(G:G,O:T,6,0)</f>
        <v>non_LTR_retrotransposon</v>
      </c>
      <c r="O142" t="s">
        <v>785</v>
      </c>
      <c r="P142" t="s">
        <v>115</v>
      </c>
      <c r="Q142" t="s">
        <v>114</v>
      </c>
      <c r="R142" t="s">
        <v>1031</v>
      </c>
      <c r="S142" t="s">
        <v>952</v>
      </c>
      <c r="T142" t="s">
        <v>1081</v>
      </c>
    </row>
    <row r="143" spans="1:20" x14ac:dyDescent="0.2">
      <c r="A143" t="s">
        <v>357</v>
      </c>
      <c r="B143" t="s">
        <v>358</v>
      </c>
      <c r="C143" t="s">
        <v>19</v>
      </c>
      <c r="D143" t="s">
        <v>3</v>
      </c>
      <c r="E143" t="s">
        <v>359</v>
      </c>
      <c r="G143" t="s">
        <v>675</v>
      </c>
      <c r="H143" t="s">
        <v>358</v>
      </c>
      <c r="I143" t="s">
        <v>358</v>
      </c>
      <c r="J143" t="s">
        <v>359</v>
      </c>
      <c r="K143">
        <f t="shared" si="2"/>
        <v>0</v>
      </c>
      <c r="M143" t="str">
        <f>VLOOKUP(G:G,O:T,6,0)</f>
        <v>non_LTR_retrotransposon</v>
      </c>
      <c r="O143" t="s">
        <v>740</v>
      </c>
      <c r="P143" t="s">
        <v>286</v>
      </c>
      <c r="Q143" t="s">
        <v>19</v>
      </c>
      <c r="R143" t="s">
        <v>1032</v>
      </c>
      <c r="S143" t="s">
        <v>872</v>
      </c>
      <c r="T143" t="s">
        <v>1081</v>
      </c>
    </row>
    <row r="144" spans="1:20" x14ac:dyDescent="0.2">
      <c r="A144" t="s">
        <v>205</v>
      </c>
      <c r="B144" t="s">
        <v>206</v>
      </c>
      <c r="C144" t="s">
        <v>207</v>
      </c>
      <c r="D144" t="s">
        <v>3</v>
      </c>
      <c r="E144" t="s">
        <v>208</v>
      </c>
      <c r="G144" t="s">
        <v>728</v>
      </c>
      <c r="H144" t="s">
        <v>206</v>
      </c>
      <c r="I144" t="s">
        <v>206</v>
      </c>
      <c r="J144" t="s">
        <v>208</v>
      </c>
      <c r="K144">
        <f t="shared" si="2"/>
        <v>0</v>
      </c>
      <c r="M144" t="str">
        <f>VLOOKUP(G:G,O:T,6,0)</f>
        <v>LTR_retrotransposon</v>
      </c>
      <c r="O144" t="s">
        <v>846</v>
      </c>
      <c r="P144" t="s">
        <v>234</v>
      </c>
      <c r="Q144" t="s">
        <v>19</v>
      </c>
      <c r="R144" t="s">
        <v>1033</v>
      </c>
      <c r="S144" t="s">
        <v>872</v>
      </c>
      <c r="T144" t="s">
        <v>1081</v>
      </c>
    </row>
    <row r="145" spans="1:20" x14ac:dyDescent="0.2">
      <c r="A145" t="s">
        <v>397</v>
      </c>
      <c r="B145" t="s">
        <v>398</v>
      </c>
      <c r="C145" t="s">
        <v>19</v>
      </c>
      <c r="D145" t="s">
        <v>3</v>
      </c>
      <c r="E145" t="s">
        <v>399</v>
      </c>
      <c r="G145" t="s">
        <v>784</v>
      </c>
      <c r="H145" t="s">
        <v>398</v>
      </c>
      <c r="I145" t="s">
        <v>398</v>
      </c>
      <c r="J145" t="s">
        <v>399</v>
      </c>
      <c r="K145">
        <f t="shared" si="2"/>
        <v>0</v>
      </c>
      <c r="M145" t="str">
        <f>VLOOKUP(G:G,O:T,6,0)</f>
        <v>LTR_retrotransposon</v>
      </c>
      <c r="O145" t="s">
        <v>753</v>
      </c>
      <c r="P145" t="s">
        <v>377</v>
      </c>
      <c r="Q145" t="s">
        <v>19</v>
      </c>
      <c r="R145" t="s">
        <v>1034</v>
      </c>
      <c r="S145" t="s">
        <v>872</v>
      </c>
      <c r="T145" t="s">
        <v>1081</v>
      </c>
    </row>
    <row r="146" spans="1:20" x14ac:dyDescent="0.2">
      <c r="A146" t="s">
        <v>355</v>
      </c>
      <c r="B146" t="s">
        <v>356</v>
      </c>
      <c r="C146" t="s">
        <v>19</v>
      </c>
      <c r="D146" t="s">
        <v>3</v>
      </c>
      <c r="E146" t="s">
        <v>355</v>
      </c>
      <c r="G146" t="s">
        <v>773</v>
      </c>
      <c r="H146" t="s">
        <v>356</v>
      </c>
      <c r="I146" t="s">
        <v>356</v>
      </c>
      <c r="J146" t="s">
        <v>355</v>
      </c>
      <c r="K146">
        <f t="shared" si="2"/>
        <v>0</v>
      </c>
      <c r="M146" t="str">
        <f>VLOOKUP(G:G,O:T,6,0)</f>
        <v>non_LTR_retrotransposon</v>
      </c>
      <c r="O146" t="s">
        <v>689</v>
      </c>
      <c r="P146" t="s">
        <v>539</v>
      </c>
      <c r="Q146" t="s">
        <v>538</v>
      </c>
      <c r="R146" t="s">
        <v>1035</v>
      </c>
      <c r="S146" t="s">
        <v>872</v>
      </c>
      <c r="T146" t="s">
        <v>1081</v>
      </c>
    </row>
    <row r="147" spans="1:20" x14ac:dyDescent="0.2">
      <c r="A147" t="s">
        <v>201</v>
      </c>
      <c r="B147" t="s">
        <v>202</v>
      </c>
      <c r="C147" t="s">
        <v>203</v>
      </c>
      <c r="D147" t="s">
        <v>3</v>
      </c>
      <c r="E147" t="s">
        <v>204</v>
      </c>
      <c r="G147" t="s">
        <v>702</v>
      </c>
      <c r="H147" t="s">
        <v>202</v>
      </c>
      <c r="I147" t="s">
        <v>202</v>
      </c>
      <c r="J147" t="s">
        <v>204</v>
      </c>
      <c r="K147">
        <f t="shared" si="2"/>
        <v>0</v>
      </c>
      <c r="M147" t="str">
        <f>VLOOKUP(G:G,O:T,6,0)</f>
        <v>LTR_retrotransposon</v>
      </c>
      <c r="O147" t="s">
        <v>693</v>
      </c>
      <c r="P147" t="s">
        <v>263</v>
      </c>
      <c r="Q147" t="s">
        <v>19</v>
      </c>
      <c r="R147" t="s">
        <v>1036</v>
      </c>
      <c r="S147" t="s">
        <v>872</v>
      </c>
      <c r="T147" t="s">
        <v>1081</v>
      </c>
    </row>
    <row r="148" spans="1:20" x14ac:dyDescent="0.2">
      <c r="A148" t="s">
        <v>193</v>
      </c>
      <c r="B148" t="s">
        <v>194</v>
      </c>
      <c r="C148" t="s">
        <v>195</v>
      </c>
      <c r="D148" t="s">
        <v>3</v>
      </c>
      <c r="E148" t="s">
        <v>196</v>
      </c>
      <c r="G148" t="s">
        <v>745</v>
      </c>
      <c r="H148" t="s">
        <v>194</v>
      </c>
      <c r="I148" t="s">
        <v>194</v>
      </c>
      <c r="J148" t="s">
        <v>196</v>
      </c>
      <c r="K148">
        <f t="shared" si="2"/>
        <v>0</v>
      </c>
      <c r="M148" t="str">
        <f>VLOOKUP(G:G,O:T,6,0)</f>
        <v>LTR_retrotransposon</v>
      </c>
      <c r="O148" t="s">
        <v>780</v>
      </c>
      <c r="P148" t="s">
        <v>269</v>
      </c>
      <c r="Q148" t="s">
        <v>19</v>
      </c>
      <c r="R148" t="s">
        <v>1037</v>
      </c>
      <c r="S148" t="s">
        <v>872</v>
      </c>
      <c r="T148" t="s">
        <v>1081</v>
      </c>
    </row>
    <row r="149" spans="1:20" x14ac:dyDescent="0.2">
      <c r="A149" t="s">
        <v>617</v>
      </c>
      <c r="B149" t="s">
        <v>618</v>
      </c>
      <c r="C149" t="s">
        <v>619</v>
      </c>
      <c r="D149" t="s">
        <v>620</v>
      </c>
      <c r="E149" t="s">
        <v>621</v>
      </c>
      <c r="G149" t="s">
        <v>714</v>
      </c>
      <c r="H149" t="s">
        <v>618</v>
      </c>
      <c r="I149" t="s">
        <v>618</v>
      </c>
      <c r="J149" t="s">
        <v>715</v>
      </c>
      <c r="K149">
        <f t="shared" si="2"/>
        <v>0</v>
      </c>
      <c r="M149" t="str">
        <f>VLOOKUP(G:G,O:T,6,0)</f>
        <v>non_LTR_retrotransposon</v>
      </c>
      <c r="O149" t="s">
        <v>725</v>
      </c>
      <c r="P149" t="s">
        <v>266</v>
      </c>
      <c r="Q149" t="s">
        <v>19</v>
      </c>
      <c r="R149" t="s">
        <v>1038</v>
      </c>
      <c r="S149" t="s">
        <v>872</v>
      </c>
      <c r="T149" t="s">
        <v>1081</v>
      </c>
    </row>
    <row r="150" spans="1:20" x14ac:dyDescent="0.2">
      <c r="A150" t="s">
        <v>576</v>
      </c>
      <c r="B150" t="s">
        <v>577</v>
      </c>
      <c r="C150" t="s">
        <v>578</v>
      </c>
      <c r="D150" t="s">
        <v>426</v>
      </c>
      <c r="E150" t="s">
        <v>200</v>
      </c>
      <c r="G150" t="s">
        <v>672</v>
      </c>
      <c r="H150" t="s">
        <v>577</v>
      </c>
      <c r="I150" t="s">
        <v>577</v>
      </c>
      <c r="J150" t="s">
        <v>673</v>
      </c>
      <c r="K150">
        <f t="shared" si="2"/>
        <v>0</v>
      </c>
      <c r="M150" t="str">
        <f>VLOOKUP(G:G,O:T,6,0)</f>
        <v>terminal_inverted_repeat_element</v>
      </c>
      <c r="O150" t="s">
        <v>744</v>
      </c>
      <c r="P150" t="s">
        <v>285</v>
      </c>
      <c r="Q150" t="s">
        <v>19</v>
      </c>
      <c r="R150" t="s">
        <v>1039</v>
      </c>
      <c r="S150" t="s">
        <v>872</v>
      </c>
      <c r="T150" t="s">
        <v>1081</v>
      </c>
    </row>
    <row r="151" spans="1:20" x14ac:dyDescent="0.2">
      <c r="A151" t="s">
        <v>591</v>
      </c>
      <c r="B151" t="s">
        <v>592</v>
      </c>
      <c r="C151" t="s">
        <v>593</v>
      </c>
      <c r="D151" t="s">
        <v>426</v>
      </c>
      <c r="E151" t="s">
        <v>594</v>
      </c>
      <c r="G151" t="s">
        <v>654</v>
      </c>
      <c r="H151" t="s">
        <v>592</v>
      </c>
      <c r="I151" t="s">
        <v>592</v>
      </c>
      <c r="J151" t="s">
        <v>655</v>
      </c>
      <c r="K151">
        <f t="shared" si="2"/>
        <v>0</v>
      </c>
      <c r="M151" t="str">
        <f>VLOOKUP(G:G,O:T,6,0)</f>
        <v>foldback_element</v>
      </c>
      <c r="O151" t="s">
        <v>809</v>
      </c>
      <c r="P151" t="s">
        <v>1040</v>
      </c>
      <c r="Q151" t="s">
        <v>518</v>
      </c>
      <c r="R151" t="s">
        <v>1041</v>
      </c>
      <c r="S151" t="s">
        <v>881</v>
      </c>
      <c r="T151" t="s">
        <v>1081</v>
      </c>
    </row>
    <row r="152" spans="1:20" x14ac:dyDescent="0.2">
      <c r="A152" t="s">
        <v>221</v>
      </c>
      <c r="B152" t="s">
        <v>222</v>
      </c>
      <c r="C152" t="s">
        <v>19</v>
      </c>
      <c r="D152" t="s">
        <v>3</v>
      </c>
      <c r="E152" t="s">
        <v>223</v>
      </c>
      <c r="G152" t="s">
        <v>718</v>
      </c>
      <c r="H152" t="s">
        <v>222</v>
      </c>
      <c r="I152" t="s">
        <v>222</v>
      </c>
      <c r="J152" t="s">
        <v>223</v>
      </c>
      <c r="K152">
        <f t="shared" si="2"/>
        <v>0</v>
      </c>
      <c r="M152" t="str">
        <f>VLOOKUP(G:G,O:T,6,0)</f>
        <v>LTR_retrotransposon</v>
      </c>
      <c r="O152" t="s">
        <v>827</v>
      </c>
      <c r="P152" t="s">
        <v>1042</v>
      </c>
      <c r="Q152" t="s">
        <v>527</v>
      </c>
      <c r="R152" t="s">
        <v>1043</v>
      </c>
      <c r="S152" t="s">
        <v>872</v>
      </c>
      <c r="T152" t="s">
        <v>1081</v>
      </c>
    </row>
    <row r="153" spans="1:20" x14ac:dyDescent="0.2">
      <c r="A153" t="s">
        <v>315</v>
      </c>
      <c r="B153" t="s">
        <v>316</v>
      </c>
      <c r="D153" t="s">
        <v>3</v>
      </c>
      <c r="E153" t="s">
        <v>317</v>
      </c>
      <c r="G153" t="s">
        <v>686</v>
      </c>
      <c r="H153" t="s">
        <v>316</v>
      </c>
      <c r="I153" t="s">
        <v>316</v>
      </c>
      <c r="J153" t="s">
        <v>317</v>
      </c>
      <c r="K153">
        <f t="shared" si="2"/>
        <v>0</v>
      </c>
      <c r="M153" t="str">
        <f>VLOOKUP(G:G,O:T,6,0)</f>
        <v>non_LTR_retrotransposon</v>
      </c>
      <c r="O153" t="s">
        <v>827</v>
      </c>
      <c r="P153" t="s">
        <v>1044</v>
      </c>
      <c r="Q153" t="s">
        <v>522</v>
      </c>
      <c r="R153" t="s">
        <v>1045</v>
      </c>
      <c r="S153" t="s">
        <v>872</v>
      </c>
      <c r="T153" t="s">
        <v>1081</v>
      </c>
    </row>
    <row r="154" spans="1:20" x14ac:dyDescent="0.2">
      <c r="A154" t="s">
        <v>573</v>
      </c>
      <c r="B154" t="s">
        <v>574</v>
      </c>
      <c r="C154" t="s">
        <v>571</v>
      </c>
      <c r="D154" t="s">
        <v>426</v>
      </c>
      <c r="E154" t="s">
        <v>575</v>
      </c>
      <c r="G154" t="s">
        <v>665</v>
      </c>
      <c r="H154" t="s">
        <v>574</v>
      </c>
      <c r="I154" t="s">
        <v>574</v>
      </c>
      <c r="J154" t="s">
        <v>666</v>
      </c>
      <c r="K154">
        <f t="shared" si="2"/>
        <v>0</v>
      </c>
      <c r="M154" t="str">
        <f>VLOOKUP(G:G,O:T,6,0)</f>
        <v>terminal_inverted_repeat_element</v>
      </c>
      <c r="O154" t="s">
        <v>764</v>
      </c>
      <c r="P154" t="s">
        <v>765</v>
      </c>
      <c r="Q154" t="s">
        <v>555</v>
      </c>
      <c r="R154" t="s">
        <v>1046</v>
      </c>
      <c r="S154" t="s">
        <v>952</v>
      </c>
      <c r="T154" t="s">
        <v>1081</v>
      </c>
    </row>
    <row r="155" spans="1:20" x14ac:dyDescent="0.2">
      <c r="A155" t="s">
        <v>306</v>
      </c>
      <c r="B155" t="s">
        <v>307</v>
      </c>
      <c r="D155" t="s">
        <v>3</v>
      </c>
      <c r="E155" t="s">
        <v>308</v>
      </c>
      <c r="G155" t="s">
        <v>660</v>
      </c>
      <c r="H155" t="s">
        <v>307</v>
      </c>
      <c r="I155" t="s">
        <v>307</v>
      </c>
      <c r="J155" t="s">
        <v>308</v>
      </c>
      <c r="K155">
        <f t="shared" si="2"/>
        <v>0</v>
      </c>
      <c r="M155" t="str">
        <f>VLOOKUP(G:G,O:T,6,0)</f>
        <v>non_LTR_retrotransposon</v>
      </c>
      <c r="O155" t="s">
        <v>799</v>
      </c>
      <c r="P155" t="s">
        <v>800</v>
      </c>
      <c r="Q155" t="s">
        <v>559</v>
      </c>
      <c r="R155" t="s">
        <v>1047</v>
      </c>
      <c r="S155" t="s">
        <v>952</v>
      </c>
      <c r="T155" t="s">
        <v>1081</v>
      </c>
    </row>
    <row r="156" spans="1:20" x14ac:dyDescent="0.2">
      <c r="A156" t="s">
        <v>400</v>
      </c>
      <c r="B156" t="s">
        <v>401</v>
      </c>
      <c r="C156" t="s">
        <v>402</v>
      </c>
      <c r="D156" t="s">
        <v>3</v>
      </c>
      <c r="E156" t="s">
        <v>403</v>
      </c>
      <c r="G156" t="s">
        <v>856</v>
      </c>
      <c r="H156" t="s">
        <v>401</v>
      </c>
      <c r="I156" t="s">
        <v>401</v>
      </c>
      <c r="J156" t="s">
        <v>403</v>
      </c>
      <c r="K156">
        <f t="shared" si="2"/>
        <v>0</v>
      </c>
      <c r="M156" t="str">
        <f>VLOOKUP(G:G,O:T,6,0)</f>
        <v>LTR_retrotransposon</v>
      </c>
      <c r="O156" t="s">
        <v>799</v>
      </c>
      <c r="P156" t="s">
        <v>1048</v>
      </c>
      <c r="Q156" t="s">
        <v>563</v>
      </c>
      <c r="R156" t="s">
        <v>1049</v>
      </c>
      <c r="S156" t="s">
        <v>952</v>
      </c>
      <c r="T156" t="s">
        <v>1081</v>
      </c>
    </row>
    <row r="157" spans="1:20" x14ac:dyDescent="0.2">
      <c r="A157" t="s">
        <v>238</v>
      </c>
      <c r="B157" t="s">
        <v>239</v>
      </c>
      <c r="C157" t="s">
        <v>19</v>
      </c>
      <c r="D157" t="s">
        <v>3</v>
      </c>
      <c r="E157" t="s">
        <v>240</v>
      </c>
      <c r="G157" t="s">
        <v>813</v>
      </c>
      <c r="H157" t="s">
        <v>239</v>
      </c>
      <c r="I157" t="s">
        <v>239</v>
      </c>
      <c r="J157" t="s">
        <v>240</v>
      </c>
      <c r="K157">
        <f t="shared" si="2"/>
        <v>0</v>
      </c>
      <c r="M157" t="str">
        <f>VLOOKUP(G:G,O:T,6,0)</f>
        <v>non_LTR_retrotransposon</v>
      </c>
      <c r="O157" t="s">
        <v>840</v>
      </c>
      <c r="P157" t="s">
        <v>841</v>
      </c>
      <c r="Q157" t="s">
        <v>567</v>
      </c>
      <c r="R157" t="s">
        <v>1050</v>
      </c>
      <c r="S157" t="s">
        <v>952</v>
      </c>
      <c r="T157" t="s">
        <v>1081</v>
      </c>
    </row>
    <row r="158" spans="1:20" x14ac:dyDescent="0.2">
      <c r="A158" t="s">
        <v>442</v>
      </c>
      <c r="B158" t="s">
        <v>443</v>
      </c>
      <c r="C158" t="s">
        <v>444</v>
      </c>
      <c r="D158" t="s">
        <v>445</v>
      </c>
      <c r="E158" t="s">
        <v>446</v>
      </c>
      <c r="G158" t="s">
        <v>732</v>
      </c>
      <c r="H158" t="s">
        <v>443</v>
      </c>
      <c r="I158" t="s">
        <v>443</v>
      </c>
      <c r="J158" t="s">
        <v>733</v>
      </c>
      <c r="K158">
        <f t="shared" si="2"/>
        <v>0</v>
      </c>
      <c r="M158" t="str">
        <f>VLOOKUP(G:G,O:T,6,0)</f>
        <v>terminal_inverted_repeat_element</v>
      </c>
      <c r="O158" t="s">
        <v>754</v>
      </c>
      <c r="P158" t="s">
        <v>755</v>
      </c>
      <c r="Q158" t="s">
        <v>567</v>
      </c>
      <c r="R158" t="s">
        <v>1051</v>
      </c>
      <c r="S158" t="s">
        <v>952</v>
      </c>
      <c r="T158" t="s">
        <v>1081</v>
      </c>
    </row>
    <row r="159" spans="1:20" x14ac:dyDescent="0.2">
      <c r="A159" t="s">
        <v>343</v>
      </c>
      <c r="B159" t="s">
        <v>344</v>
      </c>
      <c r="D159" t="s">
        <v>3</v>
      </c>
      <c r="E159" t="s">
        <v>345</v>
      </c>
      <c r="G159" t="s">
        <v>775</v>
      </c>
      <c r="H159" t="s">
        <v>344</v>
      </c>
      <c r="I159" t="s">
        <v>344</v>
      </c>
      <c r="J159" t="s">
        <v>345</v>
      </c>
      <c r="K159">
        <f t="shared" si="2"/>
        <v>0</v>
      </c>
      <c r="M159" t="str">
        <f>VLOOKUP(G:G,O:T,6,0)</f>
        <v>LTR_retrotransposon</v>
      </c>
      <c r="O159" t="s">
        <v>665</v>
      </c>
      <c r="P159" t="s">
        <v>666</v>
      </c>
      <c r="Q159" t="s">
        <v>571</v>
      </c>
      <c r="R159" t="s">
        <v>1052</v>
      </c>
      <c r="S159" t="s">
        <v>952</v>
      </c>
      <c r="T159" t="s">
        <v>1081</v>
      </c>
    </row>
    <row r="160" spans="1:20" x14ac:dyDescent="0.2">
      <c r="A160" t="s">
        <v>159</v>
      </c>
      <c r="B160" t="s">
        <v>160</v>
      </c>
      <c r="C160" t="s">
        <v>161</v>
      </c>
      <c r="D160" t="s">
        <v>3</v>
      </c>
      <c r="E160" t="s">
        <v>162</v>
      </c>
      <c r="G160" t="s">
        <v>667</v>
      </c>
      <c r="H160" t="s">
        <v>160</v>
      </c>
      <c r="I160" t="s">
        <v>160</v>
      </c>
      <c r="J160" t="s">
        <v>162</v>
      </c>
      <c r="K160">
        <f t="shared" si="2"/>
        <v>0</v>
      </c>
      <c r="M160" t="str">
        <f>VLOOKUP(G:G,O:T,6,0)</f>
        <v>non_LTR_retrotransposon</v>
      </c>
      <c r="O160" t="s">
        <v>672</v>
      </c>
      <c r="P160" t="s">
        <v>673</v>
      </c>
      <c r="Q160" t="s">
        <v>578</v>
      </c>
      <c r="R160" t="s">
        <v>1053</v>
      </c>
      <c r="S160" t="s">
        <v>952</v>
      </c>
      <c r="T160" t="s">
        <v>1081</v>
      </c>
    </row>
    <row r="161" spans="1:20" x14ac:dyDescent="0.2">
      <c r="A161" t="s">
        <v>324</v>
      </c>
      <c r="B161" t="s">
        <v>325</v>
      </c>
      <c r="C161" t="s">
        <v>326</v>
      </c>
      <c r="D161" t="s">
        <v>3</v>
      </c>
      <c r="E161" t="s">
        <v>327</v>
      </c>
      <c r="G161" t="s">
        <v>674</v>
      </c>
      <c r="H161" t="s">
        <v>325</v>
      </c>
      <c r="I161" t="s">
        <v>325</v>
      </c>
      <c r="J161" t="s">
        <v>327</v>
      </c>
      <c r="K161">
        <f t="shared" si="2"/>
        <v>0</v>
      </c>
      <c r="M161" t="str">
        <f>VLOOKUP(G:G,O:T,6,0)</f>
        <v>LTR_retrotransposon</v>
      </c>
      <c r="O161" t="s">
        <v>672</v>
      </c>
      <c r="P161" t="s">
        <v>1054</v>
      </c>
      <c r="Q161" t="s">
        <v>581</v>
      </c>
      <c r="R161" t="s">
        <v>1055</v>
      </c>
      <c r="S161" t="s">
        <v>952</v>
      </c>
      <c r="T161" t="s">
        <v>1081</v>
      </c>
    </row>
    <row r="162" spans="1:20" x14ac:dyDescent="0.2">
      <c r="A162" t="s">
        <v>256</v>
      </c>
      <c r="B162" t="s">
        <v>257</v>
      </c>
      <c r="C162" t="s">
        <v>19</v>
      </c>
      <c r="D162" t="s">
        <v>3</v>
      </c>
      <c r="E162" t="s">
        <v>256</v>
      </c>
      <c r="G162" t="s">
        <v>734</v>
      </c>
      <c r="H162" t="s">
        <v>257</v>
      </c>
      <c r="I162" t="s">
        <v>257</v>
      </c>
      <c r="J162" t="s">
        <v>256</v>
      </c>
      <c r="K162">
        <f t="shared" si="2"/>
        <v>0</v>
      </c>
      <c r="M162" t="str">
        <f>VLOOKUP(G:G,O:T,6,0)</f>
        <v>non_LTR_retrotransposon</v>
      </c>
      <c r="O162" t="s">
        <v>672</v>
      </c>
      <c r="P162" t="s">
        <v>1056</v>
      </c>
      <c r="Q162" t="s">
        <v>585</v>
      </c>
      <c r="R162" t="s">
        <v>1057</v>
      </c>
      <c r="S162" t="s">
        <v>952</v>
      </c>
      <c r="T162" t="s">
        <v>1081</v>
      </c>
    </row>
    <row r="163" spans="1:20" x14ac:dyDescent="0.2">
      <c r="A163" t="s">
        <v>283</v>
      </c>
      <c r="B163" t="s">
        <v>284</v>
      </c>
      <c r="C163" t="s">
        <v>19</v>
      </c>
      <c r="D163" t="s">
        <v>3</v>
      </c>
      <c r="E163" t="s">
        <v>285</v>
      </c>
      <c r="G163" t="s">
        <v>744</v>
      </c>
      <c r="H163" t="s">
        <v>284</v>
      </c>
      <c r="I163" t="s">
        <v>284</v>
      </c>
      <c r="J163" t="s">
        <v>285</v>
      </c>
      <c r="K163">
        <f t="shared" si="2"/>
        <v>0</v>
      </c>
      <c r="M163" t="str">
        <f>VLOOKUP(G:G,O:T,6,0)</f>
        <v>terminal_inverted_repeat_element</v>
      </c>
      <c r="O163" t="s">
        <v>838</v>
      </c>
      <c r="P163" t="s">
        <v>839</v>
      </c>
      <c r="Q163" t="s">
        <v>534</v>
      </c>
      <c r="R163" t="s">
        <v>1058</v>
      </c>
      <c r="S163" t="s">
        <v>900</v>
      </c>
      <c r="T163" t="s">
        <v>1081</v>
      </c>
    </row>
    <row r="164" spans="1:20" x14ac:dyDescent="0.2">
      <c r="A164" t="s">
        <v>274</v>
      </c>
      <c r="B164" t="s">
        <v>275</v>
      </c>
      <c r="C164" t="s">
        <v>19</v>
      </c>
      <c r="D164" t="s">
        <v>3</v>
      </c>
      <c r="E164" t="s">
        <v>276</v>
      </c>
      <c r="G164" t="s">
        <v>697</v>
      </c>
      <c r="H164" t="s">
        <v>275</v>
      </c>
      <c r="I164" t="s">
        <v>275</v>
      </c>
      <c r="J164" t="s">
        <v>276</v>
      </c>
      <c r="K164">
        <f t="shared" si="2"/>
        <v>0</v>
      </c>
      <c r="M164" t="str">
        <f>VLOOKUP(G:G,O:T,6,0)</f>
        <v>LTR_retrotransposon</v>
      </c>
      <c r="O164" t="s">
        <v>732</v>
      </c>
      <c r="P164" t="s">
        <v>733</v>
      </c>
      <c r="Q164" t="s">
        <v>444</v>
      </c>
      <c r="R164" t="s">
        <v>1059</v>
      </c>
      <c r="S164" t="s">
        <v>900</v>
      </c>
      <c r="T164" t="s">
        <v>1081</v>
      </c>
    </row>
    <row r="165" spans="1:20" x14ac:dyDescent="0.2">
      <c r="A165" t="s">
        <v>280</v>
      </c>
      <c r="B165" t="s">
        <v>281</v>
      </c>
      <c r="C165" t="s">
        <v>19</v>
      </c>
      <c r="D165" t="s">
        <v>3</v>
      </c>
      <c r="E165" t="s">
        <v>282</v>
      </c>
      <c r="G165" t="s">
        <v>724</v>
      </c>
      <c r="H165" t="s">
        <v>281</v>
      </c>
      <c r="I165" t="s">
        <v>281</v>
      </c>
      <c r="J165" t="s">
        <v>282</v>
      </c>
      <c r="K165">
        <f t="shared" si="2"/>
        <v>0</v>
      </c>
      <c r="M165" t="str">
        <f>VLOOKUP(G:G,O:T,6,0)</f>
        <v>LTR_retrotransposon</v>
      </c>
      <c r="O165" t="s">
        <v>742</v>
      </c>
      <c r="P165" t="s">
        <v>743</v>
      </c>
      <c r="Q165" t="s">
        <v>458</v>
      </c>
      <c r="R165" t="s">
        <v>1060</v>
      </c>
      <c r="S165" t="s">
        <v>881</v>
      </c>
      <c r="T165" t="s">
        <v>1081</v>
      </c>
    </row>
    <row r="166" spans="1:20" x14ac:dyDescent="0.2">
      <c r="A166" t="s">
        <v>569</v>
      </c>
      <c r="B166" t="s">
        <v>570</v>
      </c>
      <c r="C166" t="s">
        <v>571</v>
      </c>
      <c r="D166" t="s">
        <v>426</v>
      </c>
      <c r="E166" t="s">
        <v>572</v>
      </c>
      <c r="G166" t="s">
        <v>754</v>
      </c>
      <c r="H166" t="s">
        <v>570</v>
      </c>
      <c r="I166" t="s">
        <v>570</v>
      </c>
      <c r="J166" t="s">
        <v>755</v>
      </c>
      <c r="K166">
        <f t="shared" si="2"/>
        <v>0</v>
      </c>
      <c r="M166" t="str">
        <f>VLOOKUP(G:G,O:T,6,0)</f>
        <v>terminal_inverted_repeat_element</v>
      </c>
      <c r="O166" t="s">
        <v>862</v>
      </c>
      <c r="P166" t="s">
        <v>863</v>
      </c>
      <c r="Q166" t="s">
        <v>440</v>
      </c>
      <c r="R166" t="s">
        <v>1061</v>
      </c>
      <c r="S166" t="s">
        <v>872</v>
      </c>
      <c r="T166" t="s">
        <v>1081</v>
      </c>
    </row>
    <row r="167" spans="1:20" x14ac:dyDescent="0.2">
      <c r="A167" t="s">
        <v>124</v>
      </c>
      <c r="B167" t="s">
        <v>125</v>
      </c>
      <c r="C167" t="s">
        <v>124</v>
      </c>
      <c r="D167" t="s">
        <v>3</v>
      </c>
      <c r="E167" t="s">
        <v>126</v>
      </c>
      <c r="G167" t="s">
        <v>690</v>
      </c>
      <c r="H167" t="s">
        <v>691</v>
      </c>
      <c r="I167" t="s">
        <v>691</v>
      </c>
      <c r="J167" t="s">
        <v>605</v>
      </c>
      <c r="K167">
        <f t="shared" ref="K167" si="3">IF(I167=B167,0,1)</f>
        <v>1</v>
      </c>
      <c r="M167" t="str">
        <f>VLOOKUP(G:G,O:T,6,0)</f>
        <v>non_LTR_retrotransposon</v>
      </c>
      <c r="O167" t="s">
        <v>756</v>
      </c>
      <c r="P167" t="s">
        <v>757</v>
      </c>
      <c r="Q167" t="s">
        <v>430</v>
      </c>
      <c r="R167" t="s">
        <v>1062</v>
      </c>
      <c r="S167" t="s">
        <v>900</v>
      </c>
      <c r="T167" t="s">
        <v>1081</v>
      </c>
    </row>
    <row r="168" spans="1:20" x14ac:dyDescent="0.2">
      <c r="A168" t="s">
        <v>127</v>
      </c>
      <c r="B168" t="s">
        <v>128</v>
      </c>
      <c r="C168" t="s">
        <v>129</v>
      </c>
      <c r="D168" t="s">
        <v>3</v>
      </c>
      <c r="E168" t="s">
        <v>130</v>
      </c>
      <c r="G168" t="s">
        <v>690</v>
      </c>
      <c r="H168" t="s">
        <v>691</v>
      </c>
      <c r="I168" t="s">
        <v>691</v>
      </c>
      <c r="J168" t="s">
        <v>605</v>
      </c>
      <c r="K168">
        <f t="shared" si="2"/>
        <v>1</v>
      </c>
      <c r="M168" t="str">
        <f>VLOOKUP(G:G,O:T,6,0)</f>
        <v>non_LTR_retrotransposon</v>
      </c>
      <c r="O168" t="s">
        <v>737</v>
      </c>
      <c r="P168" t="s">
        <v>738</v>
      </c>
      <c r="Q168" t="s">
        <v>435</v>
      </c>
      <c r="R168" t="s">
        <v>1063</v>
      </c>
      <c r="S168" t="s">
        <v>872</v>
      </c>
      <c r="T168" t="s">
        <v>1081</v>
      </c>
    </row>
    <row r="169" spans="1:20" x14ac:dyDescent="0.2">
      <c r="A169" t="s">
        <v>120</v>
      </c>
      <c r="B169" t="s">
        <v>121</v>
      </c>
      <c r="C169" t="s">
        <v>122</v>
      </c>
      <c r="D169" t="s">
        <v>3</v>
      </c>
      <c r="E169" t="s">
        <v>123</v>
      </c>
      <c r="G169" t="s">
        <v>690</v>
      </c>
      <c r="H169" t="s">
        <v>691</v>
      </c>
      <c r="I169" t="s">
        <v>691</v>
      </c>
      <c r="J169" t="s">
        <v>605</v>
      </c>
      <c r="K169">
        <f t="shared" si="2"/>
        <v>1</v>
      </c>
      <c r="M169" t="str">
        <f>VLOOKUP(G:G,O:T,6,0)</f>
        <v>non_LTR_retrotransposon</v>
      </c>
      <c r="O169" t="s">
        <v>851</v>
      </c>
      <c r="P169" t="s">
        <v>1064</v>
      </c>
      <c r="Q169" t="s">
        <v>632</v>
      </c>
      <c r="R169" t="s">
        <v>1065</v>
      </c>
      <c r="S169" t="s">
        <v>881</v>
      </c>
      <c r="T169" t="s">
        <v>1081</v>
      </c>
    </row>
    <row r="170" spans="1:20" x14ac:dyDescent="0.2">
      <c r="A170" t="s">
        <v>646</v>
      </c>
      <c r="B170" t="s">
        <v>647</v>
      </c>
      <c r="C170" t="s">
        <v>648</v>
      </c>
      <c r="D170" t="s">
        <v>3</v>
      </c>
      <c r="E170" t="s">
        <v>646</v>
      </c>
      <c r="K170">
        <f t="shared" si="2"/>
        <v>1</v>
      </c>
      <c r="M170" t="s">
        <v>1076</v>
      </c>
      <c r="O170" t="s">
        <v>670</v>
      </c>
      <c r="P170" t="s">
        <v>671</v>
      </c>
      <c r="Q170" t="s">
        <v>495</v>
      </c>
      <c r="R170" t="s">
        <v>1065</v>
      </c>
      <c r="S170" t="s">
        <v>872</v>
      </c>
      <c r="T170" t="s">
        <v>1081</v>
      </c>
    </row>
    <row r="171" spans="1:20" x14ac:dyDescent="0.2">
      <c r="A171" t="s">
        <v>163</v>
      </c>
      <c r="B171" t="s">
        <v>164</v>
      </c>
      <c r="C171" t="s">
        <v>163</v>
      </c>
      <c r="D171" t="s">
        <v>3</v>
      </c>
      <c r="E171" t="s">
        <v>165</v>
      </c>
      <c r="G171" t="s">
        <v>669</v>
      </c>
      <c r="H171" t="s">
        <v>164</v>
      </c>
      <c r="I171" t="s">
        <v>164</v>
      </c>
      <c r="J171" t="s">
        <v>165</v>
      </c>
      <c r="K171">
        <f t="shared" si="2"/>
        <v>0</v>
      </c>
      <c r="M171" t="str">
        <f>VLOOKUP(G:G,O:T,6,0)</f>
        <v>LTR_retrotransposon</v>
      </c>
      <c r="O171" t="s">
        <v>680</v>
      </c>
      <c r="P171" t="s">
        <v>681</v>
      </c>
      <c r="Q171" t="s">
        <v>512</v>
      </c>
      <c r="R171" t="s">
        <v>1066</v>
      </c>
      <c r="S171" t="s">
        <v>881</v>
      </c>
      <c r="T171" t="s">
        <v>1080</v>
      </c>
    </row>
    <row r="172" spans="1:20" x14ac:dyDescent="0.2">
      <c r="A172" t="s">
        <v>540</v>
      </c>
      <c r="B172" t="s">
        <v>541</v>
      </c>
      <c r="C172" t="s">
        <v>542</v>
      </c>
      <c r="D172" t="s">
        <v>3</v>
      </c>
      <c r="E172" t="s">
        <v>543</v>
      </c>
      <c r="K172">
        <f t="shared" si="2"/>
        <v>1</v>
      </c>
      <c r="M172" t="s">
        <v>1076</v>
      </c>
      <c r="O172" t="s">
        <v>807</v>
      </c>
      <c r="P172" t="s">
        <v>808</v>
      </c>
      <c r="Q172" t="s">
        <v>507</v>
      </c>
      <c r="R172" t="s">
        <v>1067</v>
      </c>
      <c r="S172" t="s">
        <v>881</v>
      </c>
      <c r="T172" t="s">
        <v>1080</v>
      </c>
    </row>
    <row r="173" spans="1:20" x14ac:dyDescent="0.2">
      <c r="A173" t="s">
        <v>630</v>
      </c>
      <c r="B173" t="s">
        <v>631</v>
      </c>
      <c r="C173" t="s">
        <v>632</v>
      </c>
      <c r="D173" t="s">
        <v>449</v>
      </c>
      <c r="E173" t="s">
        <v>630</v>
      </c>
      <c r="G173" t="s">
        <v>851</v>
      </c>
      <c r="K173">
        <f t="shared" si="2"/>
        <v>1</v>
      </c>
      <c r="M173" t="str">
        <f>VLOOKUP(G:G,O:T,6,0)</f>
        <v>terminal_inverted_repeat_element</v>
      </c>
      <c r="O173" t="s">
        <v>842</v>
      </c>
      <c r="P173" t="s">
        <v>1068</v>
      </c>
      <c r="Q173" t="s">
        <v>531</v>
      </c>
      <c r="R173" t="s">
        <v>1069</v>
      </c>
      <c r="S173" t="s">
        <v>881</v>
      </c>
      <c r="T173" t="s">
        <v>1080</v>
      </c>
    </row>
    <row r="174" spans="1:20" x14ac:dyDescent="0.2">
      <c r="A174" t="s">
        <v>612</v>
      </c>
      <c r="B174" t="s">
        <v>613</v>
      </c>
      <c r="C174" t="s">
        <v>614</v>
      </c>
      <c r="D174" t="s">
        <v>615</v>
      </c>
      <c r="E174" t="s">
        <v>616</v>
      </c>
      <c r="G174" t="s">
        <v>704</v>
      </c>
      <c r="H174" t="s">
        <v>705</v>
      </c>
      <c r="I174" t="s">
        <v>705</v>
      </c>
      <c r="J174" t="s">
        <v>706</v>
      </c>
      <c r="K174">
        <f t="shared" si="2"/>
        <v>1</v>
      </c>
      <c r="M174" t="str">
        <f>VLOOKUP(G:G,O:T,6,0)</f>
        <v>non_LTR_retrotransposon</v>
      </c>
      <c r="O174" t="s">
        <v>778</v>
      </c>
      <c r="P174" t="s">
        <v>45</v>
      </c>
      <c r="Q174" t="s">
        <v>51</v>
      </c>
      <c r="R174" t="s">
        <v>1070</v>
      </c>
      <c r="S174" t="s">
        <v>952</v>
      </c>
      <c r="T174" t="s">
        <v>1079</v>
      </c>
    </row>
    <row r="175" spans="1:20" x14ac:dyDescent="0.2">
      <c r="A175" t="s">
        <v>626</v>
      </c>
      <c r="B175" t="s">
        <v>627</v>
      </c>
      <c r="C175" t="s">
        <v>628</v>
      </c>
      <c r="D175" t="s">
        <v>615</v>
      </c>
      <c r="E175" t="s">
        <v>629</v>
      </c>
      <c r="G175" t="s">
        <v>704</v>
      </c>
      <c r="H175" t="s">
        <v>705</v>
      </c>
      <c r="I175" t="s">
        <v>705</v>
      </c>
      <c r="J175" t="s">
        <v>706</v>
      </c>
      <c r="K175">
        <f t="shared" si="2"/>
        <v>1</v>
      </c>
      <c r="M175" t="str">
        <f>VLOOKUP(G:G,O:T,6,0)</f>
        <v>non_LTR_retrotransposon</v>
      </c>
      <c r="O175" t="s">
        <v>654</v>
      </c>
      <c r="P175" t="s">
        <v>655</v>
      </c>
      <c r="Q175" t="s">
        <v>593</v>
      </c>
      <c r="R175" t="s">
        <v>1071</v>
      </c>
      <c r="S175" t="s">
        <v>952</v>
      </c>
      <c r="T175" t="s">
        <v>1079</v>
      </c>
    </row>
    <row r="176" spans="1:20" x14ac:dyDescent="0.2">
      <c r="A176" t="s">
        <v>544</v>
      </c>
      <c r="B176" t="s">
        <v>545</v>
      </c>
      <c r="C176" t="s">
        <v>546</v>
      </c>
      <c r="D176" t="s">
        <v>547</v>
      </c>
      <c r="E176" t="s">
        <v>548</v>
      </c>
      <c r="K176">
        <f t="shared" si="2"/>
        <v>1</v>
      </c>
      <c r="M176" t="s">
        <v>1082</v>
      </c>
      <c r="O176" t="s">
        <v>694</v>
      </c>
      <c r="P176" t="s">
        <v>695</v>
      </c>
      <c r="Q176" t="s">
        <v>559</v>
      </c>
      <c r="R176" t="s">
        <v>1072</v>
      </c>
      <c r="S176" t="s">
        <v>952</v>
      </c>
      <c r="T176" t="s">
        <v>1079</v>
      </c>
    </row>
    <row r="177" spans="1:20" x14ac:dyDescent="0.2">
      <c r="A177" t="s">
        <v>520</v>
      </c>
      <c r="B177" t="s">
        <v>521</v>
      </c>
      <c r="C177" t="s">
        <v>522</v>
      </c>
      <c r="D177" t="s">
        <v>523</v>
      </c>
      <c r="E177" t="s">
        <v>524</v>
      </c>
      <c r="G177" t="s">
        <v>827</v>
      </c>
      <c r="H177" t="s">
        <v>828</v>
      </c>
      <c r="I177" t="s">
        <v>828</v>
      </c>
      <c r="J177" t="s">
        <v>829</v>
      </c>
      <c r="K177">
        <f t="shared" si="2"/>
        <v>1</v>
      </c>
      <c r="M177" t="str">
        <f>VLOOKUP(G:G,O:T,6,0)</f>
        <v>terminal_inverted_repeat_element</v>
      </c>
      <c r="O177" t="s">
        <v>790</v>
      </c>
      <c r="P177" t="s">
        <v>791</v>
      </c>
      <c r="Q177" t="s">
        <v>589</v>
      </c>
      <c r="R177" t="s">
        <v>1073</v>
      </c>
      <c r="S177" t="s">
        <v>952</v>
      </c>
      <c r="T177" t="s">
        <v>1079</v>
      </c>
    </row>
    <row r="178" spans="1:20" x14ac:dyDescent="0.2">
      <c r="A178" t="s">
        <v>525</v>
      </c>
      <c r="B178" t="s">
        <v>526</v>
      </c>
      <c r="C178" t="s">
        <v>527</v>
      </c>
      <c r="D178" t="s">
        <v>523</v>
      </c>
      <c r="E178" t="s">
        <v>528</v>
      </c>
      <c r="G178" t="s">
        <v>827</v>
      </c>
      <c r="H178" t="s">
        <v>828</v>
      </c>
      <c r="I178" t="s">
        <v>828</v>
      </c>
      <c r="J178" t="s">
        <v>829</v>
      </c>
      <c r="K178">
        <f t="shared" si="2"/>
        <v>1</v>
      </c>
      <c r="M178" t="str">
        <f>VLOOKUP(G:G,O:T,6,0)</f>
        <v>terminal_inverted_repeat_element</v>
      </c>
      <c r="O178" t="s">
        <v>797</v>
      </c>
      <c r="P178" t="s">
        <v>372</v>
      </c>
      <c r="Q178" t="s">
        <v>371</v>
      </c>
      <c r="R178" t="s">
        <v>1074</v>
      </c>
      <c r="S178" t="s">
        <v>952</v>
      </c>
      <c r="T178" t="s">
        <v>1077</v>
      </c>
    </row>
    <row r="179" spans="1:20" x14ac:dyDescent="0.2">
      <c r="O179" t="s">
        <v>661</v>
      </c>
      <c r="P179" t="s">
        <v>662</v>
      </c>
      <c r="Q179" t="s">
        <v>420</v>
      </c>
      <c r="R179" t="s">
        <v>1075</v>
      </c>
      <c r="S179" t="s">
        <v>952</v>
      </c>
      <c r="T179" t="s">
        <v>1078</v>
      </c>
    </row>
    <row r="181" spans="1:20" x14ac:dyDescent="0.2">
      <c r="G181" t="s">
        <v>782</v>
      </c>
      <c r="H181" t="s">
        <v>783</v>
      </c>
      <c r="I181" t="s">
        <v>783</v>
      </c>
      <c r="J181" t="s">
        <v>473</v>
      </c>
      <c r="K181">
        <f>IF(I181=B179,0,1)</f>
        <v>1</v>
      </c>
      <c r="M181" t="s">
        <v>869</v>
      </c>
    </row>
    <row r="182" spans="1:20" x14ac:dyDescent="0.2">
      <c r="G182" t="s">
        <v>842</v>
      </c>
      <c r="H182" t="s">
        <v>843</v>
      </c>
      <c r="I182" t="s">
        <v>843</v>
      </c>
      <c r="J182" t="s">
        <v>844</v>
      </c>
      <c r="K182">
        <f>IF(I182=B180,0,1)</f>
        <v>1</v>
      </c>
      <c r="M182" t="s">
        <v>870</v>
      </c>
    </row>
    <row r="183" spans="1:20" x14ac:dyDescent="0.2">
      <c r="A183" t="s">
        <v>413</v>
      </c>
      <c r="B183" t="s">
        <v>414</v>
      </c>
      <c r="C183" t="s">
        <v>415</v>
      </c>
      <c r="D183" t="s">
        <v>416</v>
      </c>
      <c r="E183" t="s">
        <v>417</v>
      </c>
      <c r="G183" t="s">
        <v>711</v>
      </c>
      <c r="H183" t="s">
        <v>414</v>
      </c>
      <c r="I183" t="s">
        <v>414</v>
      </c>
      <c r="J183" t="s">
        <v>712</v>
      </c>
      <c r="K183">
        <f>IF(I183=B183,0,1)</f>
        <v>0</v>
      </c>
      <c r="M183" t="str">
        <f>VLOOKUP(G:G,O:T,6,0)</f>
        <v>SINE-like elements</v>
      </c>
    </row>
  </sheetData>
  <sortState ref="G1:J176">
    <sortCondition ref="I1:I17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te_id_table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Shunhua Han</dc:creator>
  <cp:lastModifiedBy>Shunhua Han</cp:lastModifiedBy>
  <dcterms:created xsi:type="dcterms:W3CDTF">2018-05-17T20:27:14Z</dcterms:created>
  <dcterms:modified xsi:type="dcterms:W3CDTF">2018-05-17T20:27:14Z</dcterms:modified>
</cp:coreProperties>
</file>