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aelarmour/Desktop/Data Analysis Boot Camp/Excel/Module 1 Challenge/"/>
    </mc:Choice>
  </mc:AlternateContent>
  <xr:revisionPtr revIDLastSave="0" documentId="13_ncr:1_{DEC2EBDF-BD19-3F4A-9A1C-1AEDF13A76D1}" xr6:coauthVersionLast="45" xr6:coauthVersionMax="45" xr10:uidLastSave="{00000000-0000-0000-0000-000000000000}"/>
  <bookViews>
    <workbookView xWindow="34940" yWindow="5840" windowWidth="26760" windowHeight="13580" activeTab="2" xr2:uid="{00000000-000D-0000-FFFF-FFFF00000000}"/>
  </bookViews>
  <sheets>
    <sheet name="Category Statistics" sheetId="2" r:id="rId1"/>
    <sheet name="Subcategory Statistics" sheetId="3" r:id="rId2"/>
    <sheet name="Thtr Outcomes Bsd on LaunchDate" sheetId="4" r:id="rId3"/>
    <sheet name="Kickstarter" sheetId="1" r:id="rId4"/>
    <sheet name="Outcomes Based on Goals" sheetId="11" r:id="rId5"/>
    <sheet name="Edinburgh Research" sheetId="5" r:id="rId6"/>
  </sheets>
  <definedNames>
    <definedName name="_xlnm._FilterDatabase" localSheetId="3" hidden="1">Kickstarter!$D$1:$T$4117</definedName>
  </definedNames>
  <calcPr calcId="181029"/>
  <pivotCaches>
    <pivotCache cacheId="61" r:id="rId7"/>
    <pivotCache cacheId="62" r:id="rId8"/>
    <pivotCache cacheId="6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11" l="1"/>
  <c r="F12" i="11" l="1"/>
  <c r="G12" i="11"/>
  <c r="H12" i="11"/>
  <c r="D12" i="11"/>
  <c r="C12" i="11"/>
  <c r="B12" i="11"/>
  <c r="D11" i="11"/>
  <c r="B11" i="11"/>
  <c r="C11" i="11"/>
  <c r="B2" i="11"/>
  <c r="C2" i="11"/>
  <c r="D2" i="11"/>
  <c r="B3" i="11"/>
  <c r="C3" i="11"/>
  <c r="E3" i="11" s="1"/>
  <c r="D3" i="11"/>
  <c r="B4" i="11"/>
  <c r="C4" i="11"/>
  <c r="D4" i="11"/>
  <c r="B5" i="11"/>
  <c r="C5" i="11"/>
  <c r="D5" i="11"/>
  <c r="B6" i="11"/>
  <c r="E6" i="11" s="1"/>
  <c r="C6" i="11"/>
  <c r="D6" i="11"/>
  <c r="B7" i="11"/>
  <c r="C7" i="11"/>
  <c r="E7" i="11" s="1"/>
  <c r="D7" i="11"/>
  <c r="B8" i="11"/>
  <c r="C8" i="11"/>
  <c r="D8" i="11"/>
  <c r="E8" i="11" s="1"/>
  <c r="B9" i="11"/>
  <c r="C9" i="11"/>
  <c r="D9" i="11"/>
  <c r="B10" i="11"/>
  <c r="E10" i="11" s="1"/>
  <c r="C10" i="11"/>
  <c r="D10" i="11"/>
  <c r="B13" i="11"/>
  <c r="C13" i="11"/>
  <c r="D13" i="11"/>
  <c r="S3" i="1"/>
  <c r="S4" i="1"/>
  <c r="S5" i="1"/>
  <c r="S6" i="1"/>
  <c r="S7" i="1"/>
  <c r="S8" i="1"/>
  <c r="S9" i="1"/>
  <c r="S10" i="1"/>
  <c r="S11" i="1"/>
  <c r="S12" i="1"/>
  <c r="S13" i="1"/>
  <c r="S14" i="1"/>
  <c r="U14" i="1" s="1"/>
  <c r="S15" i="1"/>
  <c r="S16" i="1"/>
  <c r="S17" i="1"/>
  <c r="S18" i="1"/>
  <c r="U18" i="1" s="1"/>
  <c r="S19" i="1"/>
  <c r="S20" i="1"/>
  <c r="S21" i="1"/>
  <c r="S22" i="1"/>
  <c r="U22" i="1" s="1"/>
  <c r="S23" i="1"/>
  <c r="S24" i="1"/>
  <c r="S25" i="1"/>
  <c r="S26" i="1"/>
  <c r="U26" i="1" s="1"/>
  <c r="S27" i="1"/>
  <c r="S28" i="1"/>
  <c r="S29" i="1"/>
  <c r="S30" i="1"/>
  <c r="U30" i="1" s="1"/>
  <c r="S31" i="1"/>
  <c r="S32" i="1"/>
  <c r="S33" i="1"/>
  <c r="S34" i="1"/>
  <c r="U34" i="1" s="1"/>
  <c r="S35" i="1"/>
  <c r="S36" i="1"/>
  <c r="S37" i="1"/>
  <c r="S38" i="1"/>
  <c r="U38" i="1" s="1"/>
  <c r="S39" i="1"/>
  <c r="S40" i="1"/>
  <c r="S41" i="1"/>
  <c r="S42" i="1"/>
  <c r="U42" i="1" s="1"/>
  <c r="S43" i="1"/>
  <c r="S44" i="1"/>
  <c r="S45" i="1"/>
  <c r="S46" i="1"/>
  <c r="U46" i="1" s="1"/>
  <c r="S47" i="1"/>
  <c r="S48" i="1"/>
  <c r="S49" i="1"/>
  <c r="S50" i="1"/>
  <c r="U50" i="1" s="1"/>
  <c r="S51" i="1"/>
  <c r="S52" i="1"/>
  <c r="S53" i="1"/>
  <c r="S54" i="1"/>
  <c r="U54" i="1" s="1"/>
  <c r="S55" i="1"/>
  <c r="S56" i="1"/>
  <c r="S57" i="1"/>
  <c r="S58" i="1"/>
  <c r="U58" i="1" s="1"/>
  <c r="S59" i="1"/>
  <c r="S60" i="1"/>
  <c r="S61" i="1"/>
  <c r="S62" i="1"/>
  <c r="U62" i="1" s="1"/>
  <c r="S63" i="1"/>
  <c r="S64" i="1"/>
  <c r="S65" i="1"/>
  <c r="S66" i="1"/>
  <c r="U66" i="1" s="1"/>
  <c r="S67" i="1"/>
  <c r="S68" i="1"/>
  <c r="S69" i="1"/>
  <c r="S70" i="1"/>
  <c r="U70" i="1" s="1"/>
  <c r="S71" i="1"/>
  <c r="S72" i="1"/>
  <c r="S73" i="1"/>
  <c r="S74" i="1"/>
  <c r="U74" i="1" s="1"/>
  <c r="S75" i="1"/>
  <c r="S76" i="1"/>
  <c r="S77" i="1"/>
  <c r="S78" i="1"/>
  <c r="U78" i="1" s="1"/>
  <c r="S79" i="1"/>
  <c r="S80" i="1"/>
  <c r="S81" i="1"/>
  <c r="S82" i="1"/>
  <c r="U82" i="1" s="1"/>
  <c r="S83" i="1"/>
  <c r="S84" i="1"/>
  <c r="S85" i="1"/>
  <c r="S86" i="1"/>
  <c r="U86" i="1" s="1"/>
  <c r="S87" i="1"/>
  <c r="S88" i="1"/>
  <c r="S89" i="1"/>
  <c r="S90" i="1"/>
  <c r="U90" i="1" s="1"/>
  <c r="S91" i="1"/>
  <c r="S92" i="1"/>
  <c r="S93" i="1"/>
  <c r="S94" i="1"/>
  <c r="U94" i="1" s="1"/>
  <c r="S95" i="1"/>
  <c r="S96" i="1"/>
  <c r="S97" i="1"/>
  <c r="S98" i="1"/>
  <c r="U98" i="1" s="1"/>
  <c r="S99" i="1"/>
  <c r="S100" i="1"/>
  <c r="S101" i="1"/>
  <c r="S102" i="1"/>
  <c r="U102" i="1" s="1"/>
  <c r="S103" i="1"/>
  <c r="S104" i="1"/>
  <c r="S105" i="1"/>
  <c r="S106" i="1"/>
  <c r="U106" i="1" s="1"/>
  <c r="S107" i="1"/>
  <c r="S108" i="1"/>
  <c r="S109" i="1"/>
  <c r="S110" i="1"/>
  <c r="U110" i="1" s="1"/>
  <c r="S111" i="1"/>
  <c r="S112" i="1"/>
  <c r="S113" i="1"/>
  <c r="S114" i="1"/>
  <c r="U114" i="1" s="1"/>
  <c r="S115" i="1"/>
  <c r="S116" i="1"/>
  <c r="S117" i="1"/>
  <c r="S118" i="1"/>
  <c r="U118" i="1" s="1"/>
  <c r="S119" i="1"/>
  <c r="S120" i="1"/>
  <c r="S121" i="1"/>
  <c r="S122" i="1"/>
  <c r="U122" i="1" s="1"/>
  <c r="S123" i="1"/>
  <c r="S124" i="1"/>
  <c r="S125" i="1"/>
  <c r="S126" i="1"/>
  <c r="U126" i="1" s="1"/>
  <c r="S127" i="1"/>
  <c r="S128" i="1"/>
  <c r="S129" i="1"/>
  <c r="S130" i="1"/>
  <c r="U130" i="1" s="1"/>
  <c r="S131" i="1"/>
  <c r="S132" i="1"/>
  <c r="S133" i="1"/>
  <c r="S134" i="1"/>
  <c r="U134" i="1" s="1"/>
  <c r="S135" i="1"/>
  <c r="S136" i="1"/>
  <c r="S137" i="1"/>
  <c r="S138" i="1"/>
  <c r="U138" i="1" s="1"/>
  <c r="S139" i="1"/>
  <c r="S140" i="1"/>
  <c r="S141" i="1"/>
  <c r="S142" i="1"/>
  <c r="U142" i="1" s="1"/>
  <c r="S143" i="1"/>
  <c r="S144" i="1"/>
  <c r="S145" i="1"/>
  <c r="S146" i="1"/>
  <c r="U146" i="1" s="1"/>
  <c r="S147" i="1"/>
  <c r="S148" i="1"/>
  <c r="S149" i="1"/>
  <c r="S150" i="1"/>
  <c r="U150" i="1" s="1"/>
  <c r="S151" i="1"/>
  <c r="S152" i="1"/>
  <c r="S153" i="1"/>
  <c r="S154" i="1"/>
  <c r="U154" i="1" s="1"/>
  <c r="S155" i="1"/>
  <c r="S156" i="1"/>
  <c r="S157" i="1"/>
  <c r="S158" i="1"/>
  <c r="U158" i="1" s="1"/>
  <c r="S159" i="1"/>
  <c r="S160" i="1"/>
  <c r="S161" i="1"/>
  <c r="S162" i="1"/>
  <c r="U162" i="1" s="1"/>
  <c r="S163" i="1"/>
  <c r="S164" i="1"/>
  <c r="S165" i="1"/>
  <c r="S166" i="1"/>
  <c r="U166" i="1" s="1"/>
  <c r="S167" i="1"/>
  <c r="S168" i="1"/>
  <c r="S169" i="1"/>
  <c r="S170" i="1"/>
  <c r="U170" i="1" s="1"/>
  <c r="S171" i="1"/>
  <c r="S172" i="1"/>
  <c r="S173" i="1"/>
  <c r="S174" i="1"/>
  <c r="U174" i="1" s="1"/>
  <c r="S175" i="1"/>
  <c r="S176" i="1"/>
  <c r="S177" i="1"/>
  <c r="S178" i="1"/>
  <c r="U178" i="1" s="1"/>
  <c r="S179" i="1"/>
  <c r="S180" i="1"/>
  <c r="S181" i="1"/>
  <c r="S182" i="1"/>
  <c r="U182" i="1" s="1"/>
  <c r="S183" i="1"/>
  <c r="S184" i="1"/>
  <c r="S185" i="1"/>
  <c r="S186" i="1"/>
  <c r="U186" i="1" s="1"/>
  <c r="S187" i="1"/>
  <c r="S188" i="1"/>
  <c r="S189" i="1"/>
  <c r="S190" i="1"/>
  <c r="U190" i="1" s="1"/>
  <c r="S191" i="1"/>
  <c r="S192" i="1"/>
  <c r="S193" i="1"/>
  <c r="S194" i="1"/>
  <c r="U194" i="1" s="1"/>
  <c r="S195" i="1"/>
  <c r="S196" i="1"/>
  <c r="S197" i="1"/>
  <c r="S198" i="1"/>
  <c r="U198" i="1" s="1"/>
  <c r="S199" i="1"/>
  <c r="S200" i="1"/>
  <c r="S201" i="1"/>
  <c r="S202" i="1"/>
  <c r="U202" i="1" s="1"/>
  <c r="S203" i="1"/>
  <c r="S204" i="1"/>
  <c r="S205" i="1"/>
  <c r="S206" i="1"/>
  <c r="U206" i="1" s="1"/>
  <c r="S207" i="1"/>
  <c r="S208" i="1"/>
  <c r="S209" i="1"/>
  <c r="S210" i="1"/>
  <c r="U210" i="1" s="1"/>
  <c r="S211" i="1"/>
  <c r="S212" i="1"/>
  <c r="S213" i="1"/>
  <c r="S214" i="1"/>
  <c r="U214" i="1" s="1"/>
  <c r="S215" i="1"/>
  <c r="S216" i="1"/>
  <c r="S217" i="1"/>
  <c r="S218" i="1"/>
  <c r="U218" i="1" s="1"/>
  <c r="S219" i="1"/>
  <c r="S220" i="1"/>
  <c r="S221" i="1"/>
  <c r="S222" i="1"/>
  <c r="U222" i="1" s="1"/>
  <c r="S223" i="1"/>
  <c r="S224" i="1"/>
  <c r="S225" i="1"/>
  <c r="S226" i="1"/>
  <c r="U226" i="1" s="1"/>
  <c r="S227" i="1"/>
  <c r="S228" i="1"/>
  <c r="S229" i="1"/>
  <c r="S230" i="1"/>
  <c r="U230" i="1" s="1"/>
  <c r="S231" i="1"/>
  <c r="S232" i="1"/>
  <c r="S233" i="1"/>
  <c r="S234" i="1"/>
  <c r="U234" i="1" s="1"/>
  <c r="S235" i="1"/>
  <c r="S236" i="1"/>
  <c r="S237" i="1"/>
  <c r="S238" i="1"/>
  <c r="U238" i="1" s="1"/>
  <c r="S239" i="1"/>
  <c r="S240" i="1"/>
  <c r="S241" i="1"/>
  <c r="S242" i="1"/>
  <c r="U242" i="1" s="1"/>
  <c r="S243" i="1"/>
  <c r="S244" i="1"/>
  <c r="S245" i="1"/>
  <c r="S246" i="1"/>
  <c r="U246" i="1" s="1"/>
  <c r="S247" i="1"/>
  <c r="S248" i="1"/>
  <c r="S249" i="1"/>
  <c r="S250" i="1"/>
  <c r="U250" i="1" s="1"/>
  <c r="S251" i="1"/>
  <c r="S252" i="1"/>
  <c r="S253" i="1"/>
  <c r="S254" i="1"/>
  <c r="U254" i="1" s="1"/>
  <c r="S255" i="1"/>
  <c r="S256" i="1"/>
  <c r="S257" i="1"/>
  <c r="S258" i="1"/>
  <c r="U258" i="1" s="1"/>
  <c r="S259" i="1"/>
  <c r="S260" i="1"/>
  <c r="S261" i="1"/>
  <c r="S262" i="1"/>
  <c r="U262" i="1" s="1"/>
  <c r="S263" i="1"/>
  <c r="S264" i="1"/>
  <c r="S265" i="1"/>
  <c r="S266" i="1"/>
  <c r="U266" i="1" s="1"/>
  <c r="S267" i="1"/>
  <c r="S268" i="1"/>
  <c r="S269" i="1"/>
  <c r="S270" i="1"/>
  <c r="U270" i="1" s="1"/>
  <c r="S271" i="1"/>
  <c r="S272" i="1"/>
  <c r="S273" i="1"/>
  <c r="S274" i="1"/>
  <c r="U274" i="1" s="1"/>
  <c r="S275" i="1"/>
  <c r="S276" i="1"/>
  <c r="S277" i="1"/>
  <c r="S278" i="1"/>
  <c r="U278" i="1" s="1"/>
  <c r="S279" i="1"/>
  <c r="S280" i="1"/>
  <c r="S281" i="1"/>
  <c r="S282" i="1"/>
  <c r="U282" i="1" s="1"/>
  <c r="S283" i="1"/>
  <c r="S284" i="1"/>
  <c r="S285" i="1"/>
  <c r="S286" i="1"/>
  <c r="U286" i="1" s="1"/>
  <c r="S287" i="1"/>
  <c r="S288" i="1"/>
  <c r="S289" i="1"/>
  <c r="S290" i="1"/>
  <c r="U290" i="1" s="1"/>
  <c r="S291" i="1"/>
  <c r="S292" i="1"/>
  <c r="S293" i="1"/>
  <c r="S294" i="1"/>
  <c r="U294" i="1" s="1"/>
  <c r="S295" i="1"/>
  <c r="S296" i="1"/>
  <c r="S297" i="1"/>
  <c r="S298" i="1"/>
  <c r="U298" i="1" s="1"/>
  <c r="S299" i="1"/>
  <c r="S300" i="1"/>
  <c r="S301" i="1"/>
  <c r="S302" i="1"/>
  <c r="U302" i="1" s="1"/>
  <c r="S303" i="1"/>
  <c r="S304" i="1"/>
  <c r="S305" i="1"/>
  <c r="S306" i="1"/>
  <c r="U306" i="1" s="1"/>
  <c r="S307" i="1"/>
  <c r="S308" i="1"/>
  <c r="S309" i="1"/>
  <c r="S310" i="1"/>
  <c r="U310" i="1" s="1"/>
  <c r="S311" i="1"/>
  <c r="S312" i="1"/>
  <c r="S313" i="1"/>
  <c r="S314" i="1"/>
  <c r="U314" i="1" s="1"/>
  <c r="S315" i="1"/>
  <c r="S316" i="1"/>
  <c r="S317" i="1"/>
  <c r="S318" i="1"/>
  <c r="U318" i="1" s="1"/>
  <c r="S319" i="1"/>
  <c r="S320" i="1"/>
  <c r="S321" i="1"/>
  <c r="S322" i="1"/>
  <c r="U322" i="1" s="1"/>
  <c r="S323" i="1"/>
  <c r="S324" i="1"/>
  <c r="S325" i="1"/>
  <c r="S326" i="1"/>
  <c r="U326" i="1" s="1"/>
  <c r="S327" i="1"/>
  <c r="S328" i="1"/>
  <c r="S329" i="1"/>
  <c r="S330" i="1"/>
  <c r="U330" i="1" s="1"/>
  <c r="S331" i="1"/>
  <c r="S332" i="1"/>
  <c r="S333" i="1"/>
  <c r="S334" i="1"/>
  <c r="U334" i="1" s="1"/>
  <c r="S335" i="1"/>
  <c r="S336" i="1"/>
  <c r="S337" i="1"/>
  <c r="S338" i="1"/>
  <c r="U338" i="1" s="1"/>
  <c r="S339" i="1"/>
  <c r="S340" i="1"/>
  <c r="S341" i="1"/>
  <c r="S342" i="1"/>
  <c r="U342" i="1" s="1"/>
  <c r="S343" i="1"/>
  <c r="S344" i="1"/>
  <c r="S345" i="1"/>
  <c r="S346" i="1"/>
  <c r="U346" i="1" s="1"/>
  <c r="S347" i="1"/>
  <c r="S348" i="1"/>
  <c r="S349" i="1"/>
  <c r="S350" i="1"/>
  <c r="U350" i="1" s="1"/>
  <c r="S351" i="1"/>
  <c r="S352" i="1"/>
  <c r="S353" i="1"/>
  <c r="S354" i="1"/>
  <c r="U354" i="1" s="1"/>
  <c r="S355" i="1"/>
  <c r="S356" i="1"/>
  <c r="S357" i="1"/>
  <c r="S358" i="1"/>
  <c r="U358" i="1" s="1"/>
  <c r="S359" i="1"/>
  <c r="S360" i="1"/>
  <c r="S361" i="1"/>
  <c r="S362" i="1"/>
  <c r="U362" i="1" s="1"/>
  <c r="S363" i="1"/>
  <c r="S364" i="1"/>
  <c r="S365" i="1"/>
  <c r="S366" i="1"/>
  <c r="U366" i="1" s="1"/>
  <c r="S367" i="1"/>
  <c r="S368" i="1"/>
  <c r="S369" i="1"/>
  <c r="S370" i="1"/>
  <c r="U370" i="1" s="1"/>
  <c r="S371" i="1"/>
  <c r="S372" i="1"/>
  <c r="S373" i="1"/>
  <c r="S374" i="1"/>
  <c r="U374" i="1" s="1"/>
  <c r="S375" i="1"/>
  <c r="S376" i="1"/>
  <c r="S377" i="1"/>
  <c r="S378" i="1"/>
  <c r="U378" i="1" s="1"/>
  <c r="S379" i="1"/>
  <c r="S380" i="1"/>
  <c r="S381" i="1"/>
  <c r="S382" i="1"/>
  <c r="U382" i="1" s="1"/>
  <c r="S383" i="1"/>
  <c r="S384" i="1"/>
  <c r="S385" i="1"/>
  <c r="S386" i="1"/>
  <c r="U386" i="1" s="1"/>
  <c r="S387" i="1"/>
  <c r="S388" i="1"/>
  <c r="S389" i="1"/>
  <c r="S390" i="1"/>
  <c r="U390" i="1" s="1"/>
  <c r="S391" i="1"/>
  <c r="S392" i="1"/>
  <c r="S393" i="1"/>
  <c r="S394" i="1"/>
  <c r="U394" i="1" s="1"/>
  <c r="S395" i="1"/>
  <c r="S396" i="1"/>
  <c r="S397" i="1"/>
  <c r="S398" i="1"/>
  <c r="U398" i="1" s="1"/>
  <c r="S399" i="1"/>
  <c r="S400" i="1"/>
  <c r="S401" i="1"/>
  <c r="S402" i="1"/>
  <c r="U402" i="1" s="1"/>
  <c r="S403" i="1"/>
  <c r="S404" i="1"/>
  <c r="S405" i="1"/>
  <c r="S406" i="1"/>
  <c r="U406" i="1" s="1"/>
  <c r="S407" i="1"/>
  <c r="S408" i="1"/>
  <c r="S409" i="1"/>
  <c r="S410" i="1"/>
  <c r="U410" i="1" s="1"/>
  <c r="S411" i="1"/>
  <c r="S412" i="1"/>
  <c r="S413" i="1"/>
  <c r="S414" i="1"/>
  <c r="U414" i="1" s="1"/>
  <c r="S415" i="1"/>
  <c r="S416" i="1"/>
  <c r="S417" i="1"/>
  <c r="S418" i="1"/>
  <c r="U418" i="1" s="1"/>
  <c r="S419" i="1"/>
  <c r="S420" i="1"/>
  <c r="S421" i="1"/>
  <c r="S422" i="1"/>
  <c r="U422" i="1" s="1"/>
  <c r="S423" i="1"/>
  <c r="S424" i="1"/>
  <c r="S425" i="1"/>
  <c r="S426" i="1"/>
  <c r="U426" i="1" s="1"/>
  <c r="S427" i="1"/>
  <c r="S428" i="1"/>
  <c r="S429" i="1"/>
  <c r="S430" i="1"/>
  <c r="U430" i="1" s="1"/>
  <c r="S431" i="1"/>
  <c r="S432" i="1"/>
  <c r="S433" i="1"/>
  <c r="S434" i="1"/>
  <c r="U434" i="1" s="1"/>
  <c r="S435" i="1"/>
  <c r="S436" i="1"/>
  <c r="S437" i="1"/>
  <c r="S438" i="1"/>
  <c r="U438" i="1" s="1"/>
  <c r="S439" i="1"/>
  <c r="S440" i="1"/>
  <c r="S441" i="1"/>
  <c r="S442" i="1"/>
  <c r="U442" i="1" s="1"/>
  <c r="S443" i="1"/>
  <c r="S444" i="1"/>
  <c r="S445" i="1"/>
  <c r="S446" i="1"/>
  <c r="U446" i="1" s="1"/>
  <c r="S447" i="1"/>
  <c r="S448" i="1"/>
  <c r="S449" i="1"/>
  <c r="S450" i="1"/>
  <c r="U450" i="1" s="1"/>
  <c r="S451" i="1"/>
  <c r="S452" i="1"/>
  <c r="S453" i="1"/>
  <c r="S454" i="1"/>
  <c r="U454" i="1" s="1"/>
  <c r="S455" i="1"/>
  <c r="S456" i="1"/>
  <c r="S457" i="1"/>
  <c r="S458" i="1"/>
  <c r="U458" i="1" s="1"/>
  <c r="S459" i="1"/>
  <c r="S460" i="1"/>
  <c r="S461" i="1"/>
  <c r="S462" i="1"/>
  <c r="U462" i="1" s="1"/>
  <c r="S463" i="1"/>
  <c r="S464" i="1"/>
  <c r="S465" i="1"/>
  <c r="S466" i="1"/>
  <c r="U466" i="1" s="1"/>
  <c r="S467" i="1"/>
  <c r="S468" i="1"/>
  <c r="S469" i="1"/>
  <c r="S470" i="1"/>
  <c r="U470" i="1" s="1"/>
  <c r="S471" i="1"/>
  <c r="S472" i="1"/>
  <c r="S473" i="1"/>
  <c r="S474" i="1"/>
  <c r="U474" i="1" s="1"/>
  <c r="S475" i="1"/>
  <c r="S476" i="1"/>
  <c r="S477" i="1"/>
  <c r="S478" i="1"/>
  <c r="U478" i="1" s="1"/>
  <c r="S479" i="1"/>
  <c r="S480" i="1"/>
  <c r="S481" i="1"/>
  <c r="S482" i="1"/>
  <c r="U482" i="1" s="1"/>
  <c r="S483" i="1"/>
  <c r="S484" i="1"/>
  <c r="S485" i="1"/>
  <c r="S486" i="1"/>
  <c r="U486" i="1" s="1"/>
  <c r="S487" i="1"/>
  <c r="S488" i="1"/>
  <c r="S489" i="1"/>
  <c r="S490" i="1"/>
  <c r="U490" i="1" s="1"/>
  <c r="S491" i="1"/>
  <c r="S492" i="1"/>
  <c r="S493" i="1"/>
  <c r="S494" i="1"/>
  <c r="U494" i="1" s="1"/>
  <c r="S495" i="1"/>
  <c r="S496" i="1"/>
  <c r="S497" i="1"/>
  <c r="S498" i="1"/>
  <c r="U498" i="1" s="1"/>
  <c r="S499" i="1"/>
  <c r="S500" i="1"/>
  <c r="S501" i="1"/>
  <c r="S502" i="1"/>
  <c r="U502" i="1" s="1"/>
  <c r="S503" i="1"/>
  <c r="S504" i="1"/>
  <c r="S505" i="1"/>
  <c r="S506" i="1"/>
  <c r="U506" i="1" s="1"/>
  <c r="S507" i="1"/>
  <c r="S508" i="1"/>
  <c r="S509" i="1"/>
  <c r="S510" i="1"/>
  <c r="U510" i="1" s="1"/>
  <c r="S511" i="1"/>
  <c r="S512" i="1"/>
  <c r="S513" i="1"/>
  <c r="S514" i="1"/>
  <c r="U514" i="1" s="1"/>
  <c r="S515" i="1"/>
  <c r="S516" i="1"/>
  <c r="S517" i="1"/>
  <c r="S518" i="1"/>
  <c r="U518" i="1" s="1"/>
  <c r="S519" i="1"/>
  <c r="S520" i="1"/>
  <c r="S521" i="1"/>
  <c r="S522" i="1"/>
  <c r="U522" i="1" s="1"/>
  <c r="S523" i="1"/>
  <c r="S524" i="1"/>
  <c r="S525" i="1"/>
  <c r="S526" i="1"/>
  <c r="U526" i="1" s="1"/>
  <c r="S527" i="1"/>
  <c r="S528" i="1"/>
  <c r="S529" i="1"/>
  <c r="S530" i="1"/>
  <c r="U530" i="1" s="1"/>
  <c r="S531" i="1"/>
  <c r="S532" i="1"/>
  <c r="S533" i="1"/>
  <c r="S534" i="1"/>
  <c r="U534" i="1" s="1"/>
  <c r="S535" i="1"/>
  <c r="S536" i="1"/>
  <c r="S537" i="1"/>
  <c r="S538" i="1"/>
  <c r="U538" i="1" s="1"/>
  <c r="S539" i="1"/>
  <c r="S540" i="1"/>
  <c r="S541" i="1"/>
  <c r="S542" i="1"/>
  <c r="U542" i="1" s="1"/>
  <c r="S543" i="1"/>
  <c r="S544" i="1"/>
  <c r="S545" i="1"/>
  <c r="S546" i="1"/>
  <c r="U546" i="1" s="1"/>
  <c r="S547" i="1"/>
  <c r="S548" i="1"/>
  <c r="S549" i="1"/>
  <c r="S550" i="1"/>
  <c r="U550" i="1" s="1"/>
  <c r="S551" i="1"/>
  <c r="S552" i="1"/>
  <c r="S553" i="1"/>
  <c r="S554" i="1"/>
  <c r="U554" i="1" s="1"/>
  <c r="S555" i="1"/>
  <c r="S556" i="1"/>
  <c r="S557" i="1"/>
  <c r="S558" i="1"/>
  <c r="U558" i="1" s="1"/>
  <c r="S559" i="1"/>
  <c r="S560" i="1"/>
  <c r="S561" i="1"/>
  <c r="S562" i="1"/>
  <c r="U562" i="1" s="1"/>
  <c r="S563" i="1"/>
  <c r="S564" i="1"/>
  <c r="S565" i="1"/>
  <c r="S566" i="1"/>
  <c r="U566" i="1" s="1"/>
  <c r="S567" i="1"/>
  <c r="S568" i="1"/>
  <c r="S569" i="1"/>
  <c r="S570" i="1"/>
  <c r="U570" i="1" s="1"/>
  <c r="S571" i="1"/>
  <c r="S572" i="1"/>
  <c r="S573" i="1"/>
  <c r="S574" i="1"/>
  <c r="U574" i="1" s="1"/>
  <c r="S575" i="1"/>
  <c r="S576" i="1"/>
  <c r="S577" i="1"/>
  <c r="S578" i="1"/>
  <c r="U578" i="1" s="1"/>
  <c r="S579" i="1"/>
  <c r="S580" i="1"/>
  <c r="S581" i="1"/>
  <c r="S582" i="1"/>
  <c r="U582" i="1" s="1"/>
  <c r="S583" i="1"/>
  <c r="S584" i="1"/>
  <c r="S585" i="1"/>
  <c r="S586" i="1"/>
  <c r="U586" i="1" s="1"/>
  <c r="S587" i="1"/>
  <c r="S588" i="1"/>
  <c r="S589" i="1"/>
  <c r="S590" i="1"/>
  <c r="U590" i="1" s="1"/>
  <c r="S591" i="1"/>
  <c r="S592" i="1"/>
  <c r="S593" i="1"/>
  <c r="S594" i="1"/>
  <c r="U594" i="1" s="1"/>
  <c r="S595" i="1"/>
  <c r="S596" i="1"/>
  <c r="S597" i="1"/>
  <c r="S598" i="1"/>
  <c r="U598" i="1" s="1"/>
  <c r="S599" i="1"/>
  <c r="S600" i="1"/>
  <c r="S601" i="1"/>
  <c r="S602" i="1"/>
  <c r="U602" i="1" s="1"/>
  <c r="S603" i="1"/>
  <c r="S604" i="1"/>
  <c r="S605" i="1"/>
  <c r="S606" i="1"/>
  <c r="U606" i="1" s="1"/>
  <c r="S607" i="1"/>
  <c r="S608" i="1"/>
  <c r="S609" i="1"/>
  <c r="S610" i="1"/>
  <c r="U610" i="1" s="1"/>
  <c r="S611" i="1"/>
  <c r="S612" i="1"/>
  <c r="S613" i="1"/>
  <c r="S614" i="1"/>
  <c r="U614" i="1" s="1"/>
  <c r="S615" i="1"/>
  <c r="S616" i="1"/>
  <c r="S617" i="1"/>
  <c r="S618" i="1"/>
  <c r="U618" i="1" s="1"/>
  <c r="S619" i="1"/>
  <c r="S620" i="1"/>
  <c r="S621" i="1"/>
  <c r="S622" i="1"/>
  <c r="U622" i="1" s="1"/>
  <c r="S623" i="1"/>
  <c r="S624" i="1"/>
  <c r="S625" i="1"/>
  <c r="S626" i="1"/>
  <c r="U626" i="1" s="1"/>
  <c r="S627" i="1"/>
  <c r="S628" i="1"/>
  <c r="S629" i="1"/>
  <c r="S630" i="1"/>
  <c r="U630" i="1" s="1"/>
  <c r="S631" i="1"/>
  <c r="S632" i="1"/>
  <c r="S633" i="1"/>
  <c r="S634" i="1"/>
  <c r="U634" i="1" s="1"/>
  <c r="S635" i="1"/>
  <c r="S636" i="1"/>
  <c r="S637" i="1"/>
  <c r="S638" i="1"/>
  <c r="U638" i="1" s="1"/>
  <c r="S639" i="1"/>
  <c r="S640" i="1"/>
  <c r="S641" i="1"/>
  <c r="S642" i="1"/>
  <c r="U642" i="1" s="1"/>
  <c r="S643" i="1"/>
  <c r="S644" i="1"/>
  <c r="S645" i="1"/>
  <c r="S646" i="1"/>
  <c r="U646" i="1" s="1"/>
  <c r="S647" i="1"/>
  <c r="S648" i="1"/>
  <c r="S649" i="1"/>
  <c r="S650" i="1"/>
  <c r="U650" i="1" s="1"/>
  <c r="S651" i="1"/>
  <c r="S652" i="1"/>
  <c r="S653" i="1"/>
  <c r="S654" i="1"/>
  <c r="U654" i="1" s="1"/>
  <c r="S655" i="1"/>
  <c r="S656" i="1"/>
  <c r="S657" i="1"/>
  <c r="S658" i="1"/>
  <c r="U658" i="1" s="1"/>
  <c r="S659" i="1"/>
  <c r="S660" i="1"/>
  <c r="S661" i="1"/>
  <c r="S662" i="1"/>
  <c r="U662" i="1" s="1"/>
  <c r="S663" i="1"/>
  <c r="S664" i="1"/>
  <c r="S665" i="1"/>
  <c r="S666" i="1"/>
  <c r="U666" i="1" s="1"/>
  <c r="S667" i="1"/>
  <c r="S668" i="1"/>
  <c r="S669" i="1"/>
  <c r="S670" i="1"/>
  <c r="U670" i="1" s="1"/>
  <c r="S671" i="1"/>
  <c r="S672" i="1"/>
  <c r="S673" i="1"/>
  <c r="S674" i="1"/>
  <c r="U674" i="1" s="1"/>
  <c r="S675" i="1"/>
  <c r="S676" i="1"/>
  <c r="S677" i="1"/>
  <c r="S678" i="1"/>
  <c r="U678" i="1" s="1"/>
  <c r="S679" i="1"/>
  <c r="S680" i="1"/>
  <c r="S681" i="1"/>
  <c r="S682" i="1"/>
  <c r="U682" i="1" s="1"/>
  <c r="S683" i="1"/>
  <c r="S684" i="1"/>
  <c r="S685" i="1"/>
  <c r="S686" i="1"/>
  <c r="U686" i="1" s="1"/>
  <c r="S687" i="1"/>
  <c r="S688" i="1"/>
  <c r="S689" i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U3785" i="1" s="1"/>
  <c r="S3786" i="1"/>
  <c r="U3786" i="1" s="1"/>
  <c r="S3787" i="1"/>
  <c r="S3788" i="1"/>
  <c r="S3789" i="1"/>
  <c r="S3790" i="1"/>
  <c r="U3790" i="1" s="1"/>
  <c r="S3791" i="1"/>
  <c r="S3792" i="1"/>
  <c r="S3793" i="1"/>
  <c r="S3794" i="1"/>
  <c r="U3794" i="1" s="1"/>
  <c r="S3795" i="1"/>
  <c r="S3796" i="1"/>
  <c r="S3797" i="1"/>
  <c r="S3798" i="1"/>
  <c r="U3798" i="1" s="1"/>
  <c r="S3799" i="1"/>
  <c r="S3800" i="1"/>
  <c r="S3801" i="1"/>
  <c r="S3802" i="1"/>
  <c r="U3802" i="1" s="1"/>
  <c r="S3803" i="1"/>
  <c r="S3804" i="1"/>
  <c r="S3805" i="1"/>
  <c r="S3806" i="1"/>
  <c r="U3806" i="1" s="1"/>
  <c r="S3807" i="1"/>
  <c r="S3808" i="1"/>
  <c r="S3809" i="1"/>
  <c r="S3810" i="1"/>
  <c r="U3810" i="1" s="1"/>
  <c r="S3811" i="1"/>
  <c r="S3812" i="1"/>
  <c r="S3813" i="1"/>
  <c r="S3814" i="1"/>
  <c r="U3814" i="1" s="1"/>
  <c r="S3815" i="1"/>
  <c r="S3816" i="1"/>
  <c r="S3817" i="1"/>
  <c r="S3818" i="1"/>
  <c r="U3818" i="1" s="1"/>
  <c r="S3819" i="1"/>
  <c r="S3820" i="1"/>
  <c r="S3821" i="1"/>
  <c r="S3822" i="1"/>
  <c r="U3822" i="1" s="1"/>
  <c r="S3823" i="1"/>
  <c r="S3824" i="1"/>
  <c r="S3825" i="1"/>
  <c r="S3826" i="1"/>
  <c r="U3826" i="1" s="1"/>
  <c r="S3827" i="1"/>
  <c r="S3828" i="1"/>
  <c r="S3829" i="1"/>
  <c r="S3830" i="1"/>
  <c r="U3830" i="1" s="1"/>
  <c r="S3831" i="1"/>
  <c r="S3832" i="1"/>
  <c r="S3833" i="1"/>
  <c r="S3834" i="1"/>
  <c r="U3834" i="1" s="1"/>
  <c r="S3835" i="1"/>
  <c r="S3836" i="1"/>
  <c r="S3837" i="1"/>
  <c r="S3838" i="1"/>
  <c r="U3838" i="1" s="1"/>
  <c r="S3839" i="1"/>
  <c r="S3840" i="1"/>
  <c r="S3841" i="1"/>
  <c r="S3842" i="1"/>
  <c r="U3842" i="1" s="1"/>
  <c r="S3843" i="1"/>
  <c r="S3844" i="1"/>
  <c r="S3845" i="1"/>
  <c r="S3846" i="1"/>
  <c r="U3846" i="1" s="1"/>
  <c r="S3847" i="1"/>
  <c r="S3848" i="1"/>
  <c r="S3849" i="1"/>
  <c r="S3850" i="1"/>
  <c r="U3850" i="1" s="1"/>
  <c r="S3851" i="1"/>
  <c r="S3852" i="1"/>
  <c r="S3853" i="1"/>
  <c r="S3854" i="1"/>
  <c r="U3854" i="1" s="1"/>
  <c r="S3855" i="1"/>
  <c r="S3856" i="1"/>
  <c r="S3857" i="1"/>
  <c r="S3858" i="1"/>
  <c r="U3858" i="1" s="1"/>
  <c r="S3859" i="1"/>
  <c r="S3860" i="1"/>
  <c r="S3861" i="1"/>
  <c r="S3862" i="1"/>
  <c r="U3862" i="1" s="1"/>
  <c r="S3863" i="1"/>
  <c r="S3864" i="1"/>
  <c r="S3865" i="1"/>
  <c r="S3866" i="1"/>
  <c r="U3866" i="1" s="1"/>
  <c r="S3867" i="1"/>
  <c r="S3868" i="1"/>
  <c r="S3869" i="1"/>
  <c r="S3870" i="1"/>
  <c r="U3870" i="1" s="1"/>
  <c r="S3871" i="1"/>
  <c r="S3872" i="1"/>
  <c r="S3873" i="1"/>
  <c r="S3874" i="1"/>
  <c r="U3874" i="1" s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U3886" i="1" s="1"/>
  <c r="S3887" i="1"/>
  <c r="S3888" i="1"/>
  <c r="S3889" i="1"/>
  <c r="U3889" i="1" s="1"/>
  <c r="S3890" i="1"/>
  <c r="S3891" i="1"/>
  <c r="S3892" i="1"/>
  <c r="S3893" i="1"/>
  <c r="U3893" i="1" s="1"/>
  <c r="S3894" i="1"/>
  <c r="U3894" i="1" s="1"/>
  <c r="S3895" i="1"/>
  <c r="S3896" i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S3904" i="1"/>
  <c r="S3905" i="1"/>
  <c r="U3905" i="1" s="1"/>
  <c r="S3906" i="1"/>
  <c r="S3907" i="1"/>
  <c r="S3908" i="1"/>
  <c r="S3909" i="1"/>
  <c r="U3909" i="1" s="1"/>
  <c r="S3910" i="1"/>
  <c r="U3910" i="1" s="1"/>
  <c r="S3911" i="1"/>
  <c r="S3912" i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S3920" i="1"/>
  <c r="S3921" i="1"/>
  <c r="U3921" i="1" s="1"/>
  <c r="S3922" i="1"/>
  <c r="S3923" i="1"/>
  <c r="S3924" i="1"/>
  <c r="S3925" i="1"/>
  <c r="U3925" i="1" s="1"/>
  <c r="S3926" i="1"/>
  <c r="U3926" i="1" s="1"/>
  <c r="S3927" i="1"/>
  <c r="S3928" i="1"/>
  <c r="S3929" i="1"/>
  <c r="U3929" i="1" s="1"/>
  <c r="S3930" i="1"/>
  <c r="U3930" i="1" s="1"/>
  <c r="S3931" i="1"/>
  <c r="S3932" i="1"/>
  <c r="S3933" i="1"/>
  <c r="U3933" i="1" s="1"/>
  <c r="S3934" i="1"/>
  <c r="U3934" i="1" s="1"/>
  <c r="S3935" i="1"/>
  <c r="S3936" i="1"/>
  <c r="S3937" i="1"/>
  <c r="U3937" i="1" s="1"/>
  <c r="S3938" i="1"/>
  <c r="S3939" i="1"/>
  <c r="S3940" i="1"/>
  <c r="S3941" i="1"/>
  <c r="U3941" i="1" s="1"/>
  <c r="S3942" i="1"/>
  <c r="U3942" i="1" s="1"/>
  <c r="S3943" i="1"/>
  <c r="S3944" i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S3952" i="1"/>
  <c r="S3953" i="1"/>
  <c r="U3953" i="1" s="1"/>
  <c r="S3954" i="1"/>
  <c r="S3955" i="1"/>
  <c r="S3956" i="1"/>
  <c r="S3957" i="1"/>
  <c r="U3957" i="1" s="1"/>
  <c r="S3958" i="1"/>
  <c r="U3958" i="1" s="1"/>
  <c r="S3959" i="1"/>
  <c r="S3960" i="1"/>
  <c r="S3961" i="1"/>
  <c r="U3961" i="1" s="1"/>
  <c r="S3962" i="1"/>
  <c r="U3962" i="1" s="1"/>
  <c r="S3963" i="1"/>
  <c r="S3964" i="1"/>
  <c r="S3965" i="1"/>
  <c r="U3965" i="1" s="1"/>
  <c r="S3966" i="1"/>
  <c r="U3966" i="1" s="1"/>
  <c r="S3967" i="1"/>
  <c r="S3968" i="1"/>
  <c r="S3969" i="1"/>
  <c r="U3969" i="1" s="1"/>
  <c r="S3970" i="1"/>
  <c r="S3971" i="1"/>
  <c r="S3972" i="1"/>
  <c r="S3973" i="1"/>
  <c r="U3973" i="1" s="1"/>
  <c r="S3974" i="1"/>
  <c r="U3974" i="1" s="1"/>
  <c r="S3975" i="1"/>
  <c r="S3976" i="1"/>
  <c r="S3977" i="1"/>
  <c r="U3977" i="1" s="1"/>
  <c r="S3978" i="1"/>
  <c r="U3978" i="1" s="1"/>
  <c r="S3979" i="1"/>
  <c r="S3980" i="1"/>
  <c r="S3981" i="1"/>
  <c r="U3981" i="1" s="1"/>
  <c r="S3982" i="1"/>
  <c r="U3982" i="1" s="1"/>
  <c r="S3983" i="1"/>
  <c r="S3984" i="1"/>
  <c r="S3985" i="1"/>
  <c r="U3985" i="1" s="1"/>
  <c r="S3986" i="1"/>
  <c r="S3987" i="1"/>
  <c r="S3988" i="1"/>
  <c r="S3989" i="1"/>
  <c r="U3989" i="1" s="1"/>
  <c r="S3990" i="1"/>
  <c r="U3990" i="1" s="1"/>
  <c r="S3991" i="1"/>
  <c r="S3992" i="1"/>
  <c r="S3993" i="1"/>
  <c r="U3993" i="1" s="1"/>
  <c r="S3994" i="1"/>
  <c r="U3994" i="1" s="1"/>
  <c r="S3995" i="1"/>
  <c r="S3996" i="1"/>
  <c r="S3997" i="1"/>
  <c r="U3997" i="1" s="1"/>
  <c r="S3998" i="1"/>
  <c r="U3998" i="1" s="1"/>
  <c r="S3999" i="1"/>
  <c r="S4000" i="1"/>
  <c r="S4001" i="1"/>
  <c r="U4001" i="1" s="1"/>
  <c r="S4002" i="1"/>
  <c r="S4003" i="1"/>
  <c r="S4004" i="1"/>
  <c r="S4005" i="1"/>
  <c r="U4005" i="1" s="1"/>
  <c r="S4006" i="1"/>
  <c r="U4006" i="1" s="1"/>
  <c r="S4007" i="1"/>
  <c r="S4008" i="1"/>
  <c r="S4009" i="1"/>
  <c r="U4009" i="1" s="1"/>
  <c r="S4010" i="1"/>
  <c r="U4010" i="1" s="1"/>
  <c r="S4011" i="1"/>
  <c r="S4012" i="1"/>
  <c r="S4013" i="1"/>
  <c r="U4013" i="1" s="1"/>
  <c r="S4014" i="1"/>
  <c r="U4014" i="1" s="1"/>
  <c r="S4015" i="1"/>
  <c r="S4016" i="1"/>
  <c r="S4017" i="1"/>
  <c r="U4017" i="1" s="1"/>
  <c r="S4018" i="1"/>
  <c r="S4019" i="1"/>
  <c r="S4020" i="1"/>
  <c r="S4021" i="1"/>
  <c r="U4021" i="1" s="1"/>
  <c r="S4022" i="1"/>
  <c r="U4022" i="1" s="1"/>
  <c r="S4023" i="1"/>
  <c r="S4024" i="1"/>
  <c r="S4025" i="1"/>
  <c r="U4025" i="1" s="1"/>
  <c r="S4026" i="1"/>
  <c r="U4026" i="1" s="1"/>
  <c r="S4027" i="1"/>
  <c r="S4028" i="1"/>
  <c r="S4029" i="1"/>
  <c r="U4029" i="1" s="1"/>
  <c r="S4030" i="1"/>
  <c r="U4030" i="1" s="1"/>
  <c r="S4031" i="1"/>
  <c r="S4032" i="1"/>
  <c r="S4033" i="1"/>
  <c r="U4033" i="1" s="1"/>
  <c r="S4034" i="1"/>
  <c r="S4035" i="1"/>
  <c r="S4036" i="1"/>
  <c r="S4037" i="1"/>
  <c r="U4037" i="1" s="1"/>
  <c r="S4038" i="1"/>
  <c r="U4038" i="1" s="1"/>
  <c r="S4039" i="1"/>
  <c r="S4040" i="1"/>
  <c r="S4041" i="1"/>
  <c r="U4041" i="1" s="1"/>
  <c r="S4042" i="1"/>
  <c r="U4042" i="1" s="1"/>
  <c r="S4043" i="1"/>
  <c r="S4044" i="1"/>
  <c r="S4045" i="1"/>
  <c r="U4045" i="1" s="1"/>
  <c r="S4046" i="1"/>
  <c r="U4046" i="1" s="1"/>
  <c r="S4047" i="1"/>
  <c r="S4048" i="1"/>
  <c r="S4049" i="1"/>
  <c r="U4049" i="1" s="1"/>
  <c r="S4050" i="1"/>
  <c r="S4051" i="1"/>
  <c r="S4052" i="1"/>
  <c r="S4053" i="1"/>
  <c r="U4053" i="1" s="1"/>
  <c r="S4054" i="1"/>
  <c r="U4054" i="1" s="1"/>
  <c r="S4055" i="1"/>
  <c r="S4056" i="1"/>
  <c r="S4057" i="1"/>
  <c r="U4057" i="1" s="1"/>
  <c r="S4058" i="1"/>
  <c r="U4058" i="1" s="1"/>
  <c r="S4059" i="1"/>
  <c r="S4060" i="1"/>
  <c r="S4061" i="1"/>
  <c r="U4061" i="1" s="1"/>
  <c r="S4062" i="1"/>
  <c r="U4062" i="1" s="1"/>
  <c r="S4063" i="1"/>
  <c r="S4064" i="1"/>
  <c r="S4065" i="1"/>
  <c r="U4065" i="1" s="1"/>
  <c r="S4066" i="1"/>
  <c r="S4067" i="1"/>
  <c r="S4068" i="1"/>
  <c r="S4069" i="1"/>
  <c r="U4069" i="1" s="1"/>
  <c r="S4070" i="1"/>
  <c r="U4070" i="1" s="1"/>
  <c r="S4071" i="1"/>
  <c r="S4072" i="1"/>
  <c r="S4073" i="1"/>
  <c r="U4073" i="1" s="1"/>
  <c r="S4074" i="1"/>
  <c r="U4074" i="1" s="1"/>
  <c r="S4075" i="1"/>
  <c r="S4076" i="1"/>
  <c r="S4077" i="1"/>
  <c r="U4077" i="1" s="1"/>
  <c r="S4078" i="1"/>
  <c r="U4078" i="1" s="1"/>
  <c r="S4079" i="1"/>
  <c r="S4080" i="1"/>
  <c r="S4081" i="1"/>
  <c r="U4081" i="1" s="1"/>
  <c r="S4082" i="1"/>
  <c r="S4083" i="1"/>
  <c r="S4084" i="1"/>
  <c r="S4085" i="1"/>
  <c r="U4085" i="1" s="1"/>
  <c r="S4086" i="1"/>
  <c r="U4086" i="1" s="1"/>
  <c r="S4087" i="1"/>
  <c r="S4088" i="1"/>
  <c r="S4089" i="1"/>
  <c r="U4089" i="1" s="1"/>
  <c r="S4090" i="1"/>
  <c r="U4090" i="1" s="1"/>
  <c r="S4091" i="1"/>
  <c r="S4092" i="1"/>
  <c r="S4093" i="1"/>
  <c r="U4093" i="1" s="1"/>
  <c r="S4094" i="1"/>
  <c r="U4094" i="1" s="1"/>
  <c r="S4095" i="1"/>
  <c r="S4096" i="1"/>
  <c r="S4097" i="1"/>
  <c r="U4097" i="1" s="1"/>
  <c r="S4098" i="1"/>
  <c r="S4099" i="1"/>
  <c r="S4100" i="1"/>
  <c r="S4101" i="1"/>
  <c r="U4101" i="1" s="1"/>
  <c r="S4102" i="1"/>
  <c r="U4102" i="1" s="1"/>
  <c r="S4103" i="1"/>
  <c r="S4104" i="1"/>
  <c r="S4105" i="1"/>
  <c r="U4105" i="1" s="1"/>
  <c r="S4106" i="1"/>
  <c r="U4106" i="1" s="1"/>
  <c r="S4107" i="1"/>
  <c r="S4108" i="1"/>
  <c r="S4109" i="1"/>
  <c r="U4109" i="1" s="1"/>
  <c r="S4110" i="1"/>
  <c r="U4110" i="1" s="1"/>
  <c r="S4111" i="1"/>
  <c r="S4112" i="1"/>
  <c r="S4113" i="1"/>
  <c r="U4113" i="1" s="1"/>
  <c r="S4114" i="1"/>
  <c r="S4115" i="1"/>
  <c r="S4116" i="1"/>
  <c r="U3" i="1"/>
  <c r="U4" i="1"/>
  <c r="U5" i="1"/>
  <c r="U6" i="1"/>
  <c r="U7" i="1"/>
  <c r="U8" i="1"/>
  <c r="U9" i="1"/>
  <c r="U10" i="1"/>
  <c r="U11" i="1"/>
  <c r="U12" i="1"/>
  <c r="U13" i="1"/>
  <c r="U15" i="1"/>
  <c r="U16" i="1"/>
  <c r="U17" i="1"/>
  <c r="U19" i="1"/>
  <c r="U20" i="1"/>
  <c r="U21" i="1"/>
  <c r="U23" i="1"/>
  <c r="U24" i="1"/>
  <c r="U25" i="1"/>
  <c r="U27" i="1"/>
  <c r="U28" i="1"/>
  <c r="U29" i="1"/>
  <c r="U31" i="1"/>
  <c r="U32" i="1"/>
  <c r="U33" i="1"/>
  <c r="U35" i="1"/>
  <c r="U36" i="1"/>
  <c r="U37" i="1"/>
  <c r="U39" i="1"/>
  <c r="U40" i="1"/>
  <c r="U41" i="1"/>
  <c r="U43" i="1"/>
  <c r="U44" i="1"/>
  <c r="U45" i="1"/>
  <c r="U47" i="1"/>
  <c r="U48" i="1"/>
  <c r="U49" i="1"/>
  <c r="U51" i="1"/>
  <c r="U52" i="1"/>
  <c r="U53" i="1"/>
  <c r="U55" i="1"/>
  <c r="U56" i="1"/>
  <c r="U57" i="1"/>
  <c r="U59" i="1"/>
  <c r="U60" i="1"/>
  <c r="U61" i="1"/>
  <c r="U63" i="1"/>
  <c r="U64" i="1"/>
  <c r="U65" i="1"/>
  <c r="U67" i="1"/>
  <c r="U68" i="1"/>
  <c r="U69" i="1"/>
  <c r="U71" i="1"/>
  <c r="U72" i="1"/>
  <c r="U73" i="1"/>
  <c r="U75" i="1"/>
  <c r="U76" i="1"/>
  <c r="U77" i="1"/>
  <c r="U79" i="1"/>
  <c r="U80" i="1"/>
  <c r="U81" i="1"/>
  <c r="U83" i="1"/>
  <c r="U84" i="1"/>
  <c r="U85" i="1"/>
  <c r="U87" i="1"/>
  <c r="U88" i="1"/>
  <c r="U89" i="1"/>
  <c r="U91" i="1"/>
  <c r="U92" i="1"/>
  <c r="U93" i="1"/>
  <c r="U95" i="1"/>
  <c r="U96" i="1"/>
  <c r="U97" i="1"/>
  <c r="U99" i="1"/>
  <c r="U100" i="1"/>
  <c r="U101" i="1"/>
  <c r="U103" i="1"/>
  <c r="U104" i="1"/>
  <c r="U105" i="1"/>
  <c r="U107" i="1"/>
  <c r="U108" i="1"/>
  <c r="U109" i="1"/>
  <c r="U111" i="1"/>
  <c r="U112" i="1"/>
  <c r="U113" i="1"/>
  <c r="U115" i="1"/>
  <c r="U116" i="1"/>
  <c r="U117" i="1"/>
  <c r="U119" i="1"/>
  <c r="U120" i="1"/>
  <c r="U121" i="1"/>
  <c r="U123" i="1"/>
  <c r="U124" i="1"/>
  <c r="U125" i="1"/>
  <c r="U127" i="1"/>
  <c r="U128" i="1"/>
  <c r="U129" i="1"/>
  <c r="U131" i="1"/>
  <c r="U132" i="1"/>
  <c r="U133" i="1"/>
  <c r="U135" i="1"/>
  <c r="U136" i="1"/>
  <c r="U137" i="1"/>
  <c r="U139" i="1"/>
  <c r="U140" i="1"/>
  <c r="U141" i="1"/>
  <c r="U143" i="1"/>
  <c r="U144" i="1"/>
  <c r="U145" i="1"/>
  <c r="U147" i="1"/>
  <c r="U148" i="1"/>
  <c r="U149" i="1"/>
  <c r="U151" i="1"/>
  <c r="U152" i="1"/>
  <c r="U153" i="1"/>
  <c r="U155" i="1"/>
  <c r="U156" i="1"/>
  <c r="U157" i="1"/>
  <c r="U159" i="1"/>
  <c r="U160" i="1"/>
  <c r="U161" i="1"/>
  <c r="U163" i="1"/>
  <c r="U164" i="1"/>
  <c r="U165" i="1"/>
  <c r="U167" i="1"/>
  <c r="U168" i="1"/>
  <c r="U169" i="1"/>
  <c r="U171" i="1"/>
  <c r="U172" i="1"/>
  <c r="U173" i="1"/>
  <c r="U175" i="1"/>
  <c r="U176" i="1"/>
  <c r="U177" i="1"/>
  <c r="U179" i="1"/>
  <c r="U180" i="1"/>
  <c r="U181" i="1"/>
  <c r="U183" i="1"/>
  <c r="U184" i="1"/>
  <c r="U185" i="1"/>
  <c r="U187" i="1"/>
  <c r="U188" i="1"/>
  <c r="U189" i="1"/>
  <c r="U191" i="1"/>
  <c r="U192" i="1"/>
  <c r="U193" i="1"/>
  <c r="U195" i="1"/>
  <c r="U196" i="1"/>
  <c r="U197" i="1"/>
  <c r="U199" i="1"/>
  <c r="U200" i="1"/>
  <c r="U201" i="1"/>
  <c r="U203" i="1"/>
  <c r="U204" i="1"/>
  <c r="U205" i="1"/>
  <c r="U207" i="1"/>
  <c r="U208" i="1"/>
  <c r="U209" i="1"/>
  <c r="U211" i="1"/>
  <c r="U212" i="1"/>
  <c r="U213" i="1"/>
  <c r="U215" i="1"/>
  <c r="U216" i="1"/>
  <c r="U217" i="1"/>
  <c r="U219" i="1"/>
  <c r="U220" i="1"/>
  <c r="U221" i="1"/>
  <c r="U223" i="1"/>
  <c r="U224" i="1"/>
  <c r="U225" i="1"/>
  <c r="U227" i="1"/>
  <c r="U228" i="1"/>
  <c r="U229" i="1"/>
  <c r="U231" i="1"/>
  <c r="U232" i="1"/>
  <c r="U233" i="1"/>
  <c r="U235" i="1"/>
  <c r="U236" i="1"/>
  <c r="U237" i="1"/>
  <c r="U239" i="1"/>
  <c r="U240" i="1"/>
  <c r="U241" i="1"/>
  <c r="U243" i="1"/>
  <c r="U244" i="1"/>
  <c r="U245" i="1"/>
  <c r="U247" i="1"/>
  <c r="U248" i="1"/>
  <c r="U249" i="1"/>
  <c r="U251" i="1"/>
  <c r="U252" i="1"/>
  <c r="U253" i="1"/>
  <c r="U255" i="1"/>
  <c r="U256" i="1"/>
  <c r="U257" i="1"/>
  <c r="U259" i="1"/>
  <c r="U260" i="1"/>
  <c r="U261" i="1"/>
  <c r="U263" i="1"/>
  <c r="U264" i="1"/>
  <c r="U265" i="1"/>
  <c r="U267" i="1"/>
  <c r="U268" i="1"/>
  <c r="U269" i="1"/>
  <c r="U271" i="1"/>
  <c r="U272" i="1"/>
  <c r="U273" i="1"/>
  <c r="U275" i="1"/>
  <c r="U276" i="1"/>
  <c r="U277" i="1"/>
  <c r="U279" i="1"/>
  <c r="U280" i="1"/>
  <c r="U281" i="1"/>
  <c r="U283" i="1"/>
  <c r="U284" i="1"/>
  <c r="U285" i="1"/>
  <c r="U287" i="1"/>
  <c r="U288" i="1"/>
  <c r="U289" i="1"/>
  <c r="U291" i="1"/>
  <c r="U292" i="1"/>
  <c r="U293" i="1"/>
  <c r="U295" i="1"/>
  <c r="U296" i="1"/>
  <c r="U297" i="1"/>
  <c r="U299" i="1"/>
  <c r="U300" i="1"/>
  <c r="U301" i="1"/>
  <c r="U303" i="1"/>
  <c r="U304" i="1"/>
  <c r="U305" i="1"/>
  <c r="U307" i="1"/>
  <c r="U308" i="1"/>
  <c r="U309" i="1"/>
  <c r="U311" i="1"/>
  <c r="U312" i="1"/>
  <c r="U313" i="1"/>
  <c r="U315" i="1"/>
  <c r="U316" i="1"/>
  <c r="U317" i="1"/>
  <c r="U319" i="1"/>
  <c r="U320" i="1"/>
  <c r="U321" i="1"/>
  <c r="U323" i="1"/>
  <c r="U324" i="1"/>
  <c r="U325" i="1"/>
  <c r="U327" i="1"/>
  <c r="U328" i="1"/>
  <c r="U329" i="1"/>
  <c r="U331" i="1"/>
  <c r="U332" i="1"/>
  <c r="U333" i="1"/>
  <c r="U335" i="1"/>
  <c r="U336" i="1"/>
  <c r="U337" i="1"/>
  <c r="U339" i="1"/>
  <c r="U340" i="1"/>
  <c r="U341" i="1"/>
  <c r="U343" i="1"/>
  <c r="U344" i="1"/>
  <c r="U345" i="1"/>
  <c r="U347" i="1"/>
  <c r="U348" i="1"/>
  <c r="U349" i="1"/>
  <c r="U351" i="1"/>
  <c r="U352" i="1"/>
  <c r="U353" i="1"/>
  <c r="U355" i="1"/>
  <c r="U356" i="1"/>
  <c r="U357" i="1"/>
  <c r="U359" i="1"/>
  <c r="U360" i="1"/>
  <c r="U361" i="1"/>
  <c r="U363" i="1"/>
  <c r="U364" i="1"/>
  <c r="U365" i="1"/>
  <c r="U367" i="1"/>
  <c r="U368" i="1"/>
  <c r="U369" i="1"/>
  <c r="U371" i="1"/>
  <c r="U372" i="1"/>
  <c r="U373" i="1"/>
  <c r="U375" i="1"/>
  <c r="U376" i="1"/>
  <c r="U377" i="1"/>
  <c r="U379" i="1"/>
  <c r="U380" i="1"/>
  <c r="U381" i="1"/>
  <c r="U383" i="1"/>
  <c r="U384" i="1"/>
  <c r="U385" i="1"/>
  <c r="U387" i="1"/>
  <c r="U388" i="1"/>
  <c r="U389" i="1"/>
  <c r="U391" i="1"/>
  <c r="U392" i="1"/>
  <c r="U393" i="1"/>
  <c r="U395" i="1"/>
  <c r="U396" i="1"/>
  <c r="U397" i="1"/>
  <c r="U399" i="1"/>
  <c r="U400" i="1"/>
  <c r="U401" i="1"/>
  <c r="U403" i="1"/>
  <c r="U404" i="1"/>
  <c r="U405" i="1"/>
  <c r="U407" i="1"/>
  <c r="U408" i="1"/>
  <c r="U409" i="1"/>
  <c r="U411" i="1"/>
  <c r="U412" i="1"/>
  <c r="U413" i="1"/>
  <c r="U415" i="1"/>
  <c r="U416" i="1"/>
  <c r="U417" i="1"/>
  <c r="U419" i="1"/>
  <c r="U420" i="1"/>
  <c r="U421" i="1"/>
  <c r="U423" i="1"/>
  <c r="U424" i="1"/>
  <c r="U425" i="1"/>
  <c r="U427" i="1"/>
  <c r="U428" i="1"/>
  <c r="U429" i="1"/>
  <c r="U431" i="1"/>
  <c r="U432" i="1"/>
  <c r="U433" i="1"/>
  <c r="U435" i="1"/>
  <c r="U436" i="1"/>
  <c r="U437" i="1"/>
  <c r="U439" i="1"/>
  <c r="U440" i="1"/>
  <c r="U441" i="1"/>
  <c r="U443" i="1"/>
  <c r="U444" i="1"/>
  <c r="U445" i="1"/>
  <c r="U447" i="1"/>
  <c r="U448" i="1"/>
  <c r="U449" i="1"/>
  <c r="U451" i="1"/>
  <c r="U452" i="1"/>
  <c r="U453" i="1"/>
  <c r="U455" i="1"/>
  <c r="U456" i="1"/>
  <c r="U457" i="1"/>
  <c r="U459" i="1"/>
  <c r="U460" i="1"/>
  <c r="U461" i="1"/>
  <c r="U463" i="1"/>
  <c r="U464" i="1"/>
  <c r="U465" i="1"/>
  <c r="U467" i="1"/>
  <c r="U468" i="1"/>
  <c r="U469" i="1"/>
  <c r="U471" i="1"/>
  <c r="U472" i="1"/>
  <c r="U473" i="1"/>
  <c r="U475" i="1"/>
  <c r="U476" i="1"/>
  <c r="U477" i="1"/>
  <c r="U479" i="1"/>
  <c r="U480" i="1"/>
  <c r="U481" i="1"/>
  <c r="U483" i="1"/>
  <c r="U484" i="1"/>
  <c r="U485" i="1"/>
  <c r="U487" i="1"/>
  <c r="U488" i="1"/>
  <c r="U489" i="1"/>
  <c r="U491" i="1"/>
  <c r="U492" i="1"/>
  <c r="U493" i="1"/>
  <c r="U495" i="1"/>
  <c r="U496" i="1"/>
  <c r="U497" i="1"/>
  <c r="U499" i="1"/>
  <c r="U500" i="1"/>
  <c r="U501" i="1"/>
  <c r="U503" i="1"/>
  <c r="U504" i="1"/>
  <c r="U505" i="1"/>
  <c r="U507" i="1"/>
  <c r="U508" i="1"/>
  <c r="U509" i="1"/>
  <c r="U511" i="1"/>
  <c r="U512" i="1"/>
  <c r="U513" i="1"/>
  <c r="U515" i="1"/>
  <c r="U516" i="1"/>
  <c r="U517" i="1"/>
  <c r="U519" i="1"/>
  <c r="U520" i="1"/>
  <c r="U521" i="1"/>
  <c r="U523" i="1"/>
  <c r="U524" i="1"/>
  <c r="U525" i="1"/>
  <c r="U527" i="1"/>
  <c r="U528" i="1"/>
  <c r="U529" i="1"/>
  <c r="U531" i="1"/>
  <c r="U532" i="1"/>
  <c r="U533" i="1"/>
  <c r="U535" i="1"/>
  <c r="U536" i="1"/>
  <c r="U537" i="1"/>
  <c r="U539" i="1"/>
  <c r="U540" i="1"/>
  <c r="U541" i="1"/>
  <c r="U543" i="1"/>
  <c r="U544" i="1"/>
  <c r="U545" i="1"/>
  <c r="U547" i="1"/>
  <c r="U548" i="1"/>
  <c r="U549" i="1"/>
  <c r="U551" i="1"/>
  <c r="U552" i="1"/>
  <c r="U553" i="1"/>
  <c r="U555" i="1"/>
  <c r="U556" i="1"/>
  <c r="U557" i="1"/>
  <c r="U559" i="1"/>
  <c r="U560" i="1"/>
  <c r="U561" i="1"/>
  <c r="U563" i="1"/>
  <c r="U564" i="1"/>
  <c r="U565" i="1"/>
  <c r="U567" i="1"/>
  <c r="U568" i="1"/>
  <c r="U569" i="1"/>
  <c r="U571" i="1"/>
  <c r="U572" i="1"/>
  <c r="U573" i="1"/>
  <c r="U575" i="1"/>
  <c r="U576" i="1"/>
  <c r="U577" i="1"/>
  <c r="U579" i="1"/>
  <c r="U580" i="1"/>
  <c r="U581" i="1"/>
  <c r="U583" i="1"/>
  <c r="U584" i="1"/>
  <c r="U585" i="1"/>
  <c r="U587" i="1"/>
  <c r="U588" i="1"/>
  <c r="U589" i="1"/>
  <c r="U591" i="1"/>
  <c r="U592" i="1"/>
  <c r="U593" i="1"/>
  <c r="U595" i="1"/>
  <c r="U596" i="1"/>
  <c r="U597" i="1"/>
  <c r="U599" i="1"/>
  <c r="U600" i="1"/>
  <c r="U601" i="1"/>
  <c r="U603" i="1"/>
  <c r="U604" i="1"/>
  <c r="U605" i="1"/>
  <c r="U607" i="1"/>
  <c r="U608" i="1"/>
  <c r="U609" i="1"/>
  <c r="U611" i="1"/>
  <c r="U612" i="1"/>
  <c r="U613" i="1"/>
  <c r="U615" i="1"/>
  <c r="U616" i="1"/>
  <c r="U617" i="1"/>
  <c r="U619" i="1"/>
  <c r="U620" i="1"/>
  <c r="U621" i="1"/>
  <c r="U623" i="1"/>
  <c r="U624" i="1"/>
  <c r="U625" i="1"/>
  <c r="U627" i="1"/>
  <c r="U628" i="1"/>
  <c r="U629" i="1"/>
  <c r="U631" i="1"/>
  <c r="U632" i="1"/>
  <c r="U633" i="1"/>
  <c r="U635" i="1"/>
  <c r="U636" i="1"/>
  <c r="U637" i="1"/>
  <c r="U639" i="1"/>
  <c r="U640" i="1"/>
  <c r="U641" i="1"/>
  <c r="U643" i="1"/>
  <c r="U644" i="1"/>
  <c r="U645" i="1"/>
  <c r="U647" i="1"/>
  <c r="U648" i="1"/>
  <c r="U649" i="1"/>
  <c r="U651" i="1"/>
  <c r="U652" i="1"/>
  <c r="U653" i="1"/>
  <c r="U655" i="1"/>
  <c r="U656" i="1"/>
  <c r="U657" i="1"/>
  <c r="U659" i="1"/>
  <c r="U660" i="1"/>
  <c r="U661" i="1"/>
  <c r="U663" i="1"/>
  <c r="U664" i="1"/>
  <c r="U665" i="1"/>
  <c r="U667" i="1"/>
  <c r="U668" i="1"/>
  <c r="U669" i="1"/>
  <c r="U671" i="1"/>
  <c r="U672" i="1"/>
  <c r="U673" i="1"/>
  <c r="U675" i="1"/>
  <c r="U676" i="1"/>
  <c r="U677" i="1"/>
  <c r="U679" i="1"/>
  <c r="U680" i="1"/>
  <c r="U681" i="1"/>
  <c r="U683" i="1"/>
  <c r="U684" i="1"/>
  <c r="U685" i="1"/>
  <c r="U687" i="1"/>
  <c r="U688" i="1"/>
  <c r="U689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7" i="1"/>
  <c r="U3788" i="1"/>
  <c r="U3789" i="1"/>
  <c r="U3791" i="1"/>
  <c r="U3792" i="1"/>
  <c r="U3793" i="1"/>
  <c r="U3795" i="1"/>
  <c r="U3796" i="1"/>
  <c r="U3797" i="1"/>
  <c r="U3799" i="1"/>
  <c r="U3800" i="1"/>
  <c r="U3801" i="1"/>
  <c r="U3803" i="1"/>
  <c r="U3804" i="1"/>
  <c r="U3805" i="1"/>
  <c r="U3807" i="1"/>
  <c r="U3808" i="1"/>
  <c r="U3809" i="1"/>
  <c r="U3811" i="1"/>
  <c r="U3812" i="1"/>
  <c r="U3813" i="1"/>
  <c r="U3815" i="1"/>
  <c r="U3816" i="1"/>
  <c r="U3817" i="1"/>
  <c r="U3819" i="1"/>
  <c r="U3820" i="1"/>
  <c r="U3821" i="1"/>
  <c r="U3823" i="1"/>
  <c r="U3824" i="1"/>
  <c r="U3825" i="1"/>
  <c r="U3827" i="1"/>
  <c r="U3828" i="1"/>
  <c r="U3829" i="1"/>
  <c r="U3831" i="1"/>
  <c r="U3832" i="1"/>
  <c r="U3833" i="1"/>
  <c r="U3835" i="1"/>
  <c r="U3836" i="1"/>
  <c r="U3837" i="1"/>
  <c r="U3839" i="1"/>
  <c r="U3840" i="1"/>
  <c r="U3841" i="1"/>
  <c r="U3843" i="1"/>
  <c r="U3844" i="1"/>
  <c r="U3845" i="1"/>
  <c r="U3847" i="1"/>
  <c r="U3848" i="1"/>
  <c r="U3849" i="1"/>
  <c r="U3851" i="1"/>
  <c r="U3852" i="1"/>
  <c r="U3853" i="1"/>
  <c r="U3855" i="1"/>
  <c r="U3856" i="1"/>
  <c r="U3857" i="1"/>
  <c r="U3859" i="1"/>
  <c r="U3860" i="1"/>
  <c r="U3861" i="1"/>
  <c r="U3863" i="1"/>
  <c r="U3864" i="1"/>
  <c r="U3865" i="1"/>
  <c r="U3867" i="1"/>
  <c r="U3868" i="1"/>
  <c r="U3869" i="1"/>
  <c r="U3871" i="1"/>
  <c r="U3872" i="1"/>
  <c r="U3873" i="1"/>
  <c r="U3875" i="1"/>
  <c r="U3876" i="1"/>
  <c r="U3877" i="1"/>
  <c r="U3879" i="1"/>
  <c r="U3880" i="1"/>
  <c r="U3883" i="1"/>
  <c r="U3884" i="1"/>
  <c r="U3887" i="1"/>
  <c r="U3888" i="1"/>
  <c r="U3890" i="1"/>
  <c r="U3891" i="1"/>
  <c r="U3892" i="1"/>
  <c r="U3895" i="1"/>
  <c r="U3896" i="1"/>
  <c r="U3899" i="1"/>
  <c r="U3900" i="1"/>
  <c r="U3903" i="1"/>
  <c r="U3904" i="1"/>
  <c r="U3906" i="1"/>
  <c r="U3907" i="1"/>
  <c r="U3908" i="1"/>
  <c r="U3911" i="1"/>
  <c r="U3912" i="1"/>
  <c r="U3915" i="1"/>
  <c r="U3916" i="1"/>
  <c r="U3919" i="1"/>
  <c r="U3920" i="1"/>
  <c r="U3922" i="1"/>
  <c r="U3923" i="1"/>
  <c r="U3924" i="1"/>
  <c r="U3927" i="1"/>
  <c r="U3928" i="1"/>
  <c r="U3931" i="1"/>
  <c r="U3932" i="1"/>
  <c r="U3935" i="1"/>
  <c r="U3936" i="1"/>
  <c r="U3938" i="1"/>
  <c r="U3939" i="1"/>
  <c r="U3940" i="1"/>
  <c r="U3943" i="1"/>
  <c r="U3944" i="1"/>
  <c r="U3947" i="1"/>
  <c r="U3948" i="1"/>
  <c r="U3951" i="1"/>
  <c r="U3952" i="1"/>
  <c r="U3954" i="1"/>
  <c r="U3955" i="1"/>
  <c r="U3956" i="1"/>
  <c r="U3959" i="1"/>
  <c r="U3960" i="1"/>
  <c r="U3963" i="1"/>
  <c r="U3964" i="1"/>
  <c r="U3967" i="1"/>
  <c r="U3968" i="1"/>
  <c r="U3970" i="1"/>
  <c r="U3971" i="1"/>
  <c r="U3972" i="1"/>
  <c r="U3975" i="1"/>
  <c r="U3976" i="1"/>
  <c r="U3979" i="1"/>
  <c r="U3980" i="1"/>
  <c r="U3983" i="1"/>
  <c r="U3984" i="1"/>
  <c r="U3986" i="1"/>
  <c r="U3987" i="1"/>
  <c r="U3988" i="1"/>
  <c r="U3991" i="1"/>
  <c r="U3992" i="1"/>
  <c r="U3995" i="1"/>
  <c r="U3996" i="1"/>
  <c r="U3999" i="1"/>
  <c r="U4000" i="1"/>
  <c r="U4002" i="1"/>
  <c r="U4003" i="1"/>
  <c r="U4004" i="1"/>
  <c r="U4007" i="1"/>
  <c r="U4008" i="1"/>
  <c r="U4011" i="1"/>
  <c r="U4012" i="1"/>
  <c r="U4015" i="1"/>
  <c r="U4016" i="1"/>
  <c r="U4018" i="1"/>
  <c r="U4019" i="1"/>
  <c r="U4020" i="1"/>
  <c r="U4023" i="1"/>
  <c r="U4024" i="1"/>
  <c r="U4027" i="1"/>
  <c r="U4028" i="1"/>
  <c r="U4031" i="1"/>
  <c r="U4032" i="1"/>
  <c r="U4034" i="1"/>
  <c r="U4035" i="1"/>
  <c r="U4036" i="1"/>
  <c r="U4039" i="1"/>
  <c r="U4040" i="1"/>
  <c r="U4043" i="1"/>
  <c r="U4044" i="1"/>
  <c r="U4047" i="1"/>
  <c r="U4048" i="1"/>
  <c r="U4050" i="1"/>
  <c r="U4051" i="1"/>
  <c r="U4052" i="1"/>
  <c r="U4055" i="1"/>
  <c r="U4056" i="1"/>
  <c r="U4059" i="1"/>
  <c r="U4060" i="1"/>
  <c r="U4063" i="1"/>
  <c r="U4064" i="1"/>
  <c r="U4066" i="1"/>
  <c r="U4067" i="1"/>
  <c r="U4068" i="1"/>
  <c r="U4071" i="1"/>
  <c r="U4072" i="1"/>
  <c r="U4075" i="1"/>
  <c r="U4076" i="1"/>
  <c r="U4079" i="1"/>
  <c r="U4080" i="1"/>
  <c r="U4082" i="1"/>
  <c r="U4083" i="1"/>
  <c r="U4084" i="1"/>
  <c r="U4087" i="1"/>
  <c r="U4088" i="1"/>
  <c r="U4091" i="1"/>
  <c r="U4092" i="1"/>
  <c r="U4095" i="1"/>
  <c r="U4096" i="1"/>
  <c r="U4098" i="1"/>
  <c r="U4099" i="1"/>
  <c r="U4100" i="1"/>
  <c r="U4103" i="1"/>
  <c r="U4104" i="1"/>
  <c r="U4107" i="1"/>
  <c r="U4108" i="1"/>
  <c r="U4111" i="1"/>
  <c r="U4112" i="1"/>
  <c r="U4114" i="1"/>
  <c r="U4115" i="1"/>
  <c r="U4116" i="1"/>
  <c r="U4117" i="1"/>
  <c r="U2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1" l="1"/>
  <c r="E4" i="11"/>
  <c r="G4" i="11" s="1"/>
  <c r="G7" i="11"/>
  <c r="E9" i="11"/>
  <c r="H9" i="11" s="1"/>
  <c r="E5" i="11"/>
  <c r="F5" i="11" s="1"/>
  <c r="E2" i="11"/>
  <c r="G2" i="11" s="1"/>
  <c r="E13" i="11"/>
  <c r="E11" i="11"/>
  <c r="F11" i="11" s="1"/>
  <c r="F4" i="11"/>
  <c r="H11" i="11"/>
  <c r="F9" i="11"/>
  <c r="G9" i="11"/>
  <c r="G5" i="11"/>
  <c r="H5" i="11"/>
  <c r="H13" i="11"/>
  <c r="F10" i="11"/>
  <c r="G10" i="11"/>
  <c r="H10" i="11"/>
  <c r="H8" i="11"/>
  <c r="F8" i="11"/>
  <c r="G8" i="11"/>
  <c r="H7" i="11"/>
  <c r="F7" i="11"/>
  <c r="F6" i="11"/>
  <c r="G6" i="11"/>
  <c r="H6" i="11"/>
  <c r="G3" i="11"/>
  <c r="H3" i="11"/>
  <c r="F3" i="11"/>
  <c r="F2" i="11"/>
  <c r="G11" i="11"/>
  <c r="F13" i="11"/>
  <c r="H4" i="11" l="1"/>
  <c r="H2" i="11"/>
</calcChain>
</file>

<file path=xl/sharedStrings.xml><?xml version="1.0" encoding="utf-8"?>
<sst xmlns="http://schemas.openxmlformats.org/spreadsheetml/2006/main" count="33009" uniqueCount="8404">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</sst>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Kickstarter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4-0846-A3E1-0D15C50E21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84-0846-A3E1-0D15C50E21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284-0846-A3E1-0D15C50E21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84-0846-A3E1-0D15C50E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3737983"/>
        <c:axId val="1622371615"/>
      </c:barChart>
      <c:catAx>
        <c:axId val="201373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71615"/>
        <c:crosses val="autoZero"/>
        <c:auto val="1"/>
        <c:lblAlgn val="ctr"/>
        <c:lblOffset val="100"/>
        <c:noMultiLvlLbl val="0"/>
      </c:catAx>
      <c:valAx>
        <c:axId val="16223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73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6-CD41-9BBE-DDA5D669AE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696-CD41-9BBE-DDA5D669AE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696-CD41-9BBE-DDA5D669A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097071"/>
        <c:axId val="1044831231"/>
      </c:barChart>
      <c:catAx>
        <c:axId val="11150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31231"/>
        <c:crosses val="autoZero"/>
        <c:auto val="1"/>
        <c:lblAlgn val="ctr"/>
        <c:lblOffset val="100"/>
        <c:noMultiLvlLbl val="0"/>
      </c:catAx>
      <c:valAx>
        <c:axId val="10448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[Kickstarter_Challenge.xlsx]Thtr Outcomes Bsd on 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295728277867704"/>
          <c:y val="1.5604681404421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'Thtr Outcomes Bsd on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'Thtr Outcomes Bsd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Outcomes Bsd on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E-3D46-8CAB-B85616BD8AEA}"/>
            </c:ext>
          </c:extLst>
        </c:ser>
        <c:ser>
          <c:idx val="1"/>
          <c:order val="1"/>
          <c:tx>
            <c:strRef>
              <c:f>'Thtr Outcomes Bsd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'Thtr Outcomes Bsd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Outcomes Bsd on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1E-3D46-8CAB-B85616BD8AEA}"/>
            </c:ext>
          </c:extLst>
        </c:ser>
        <c:ser>
          <c:idx val="2"/>
          <c:order val="2"/>
          <c:tx>
            <c:strRef>
              <c:f>'Thtr Outcomes Bsd on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'Thtr Outcomes Bsd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Outcomes Bsd on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1E-3D46-8CAB-B85616BD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998831"/>
        <c:axId val="1191000463"/>
      </c:lineChart>
      <c:catAx>
        <c:axId val="119099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00463"/>
        <c:crosses val="autoZero"/>
        <c:auto val="1"/>
        <c:lblAlgn val="ctr"/>
        <c:lblOffset val="100"/>
        <c:noMultiLvlLbl val="0"/>
      </c:catAx>
      <c:valAx>
        <c:axId val="11910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9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0.70711974110032361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E-4B4E-9B4B-5DB5F6C58D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0.29288025889967639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E-4B4E-9B4B-5DB5F6C58D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E-4B4E-9B4B-5DB5F6C58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597087"/>
        <c:axId val="1181640655"/>
      </c:lineChart>
      <c:catAx>
        <c:axId val="106559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655"/>
        <c:crosses val="autoZero"/>
        <c:auto val="1"/>
        <c:lblAlgn val="ctr"/>
        <c:lblOffset val="100"/>
        <c:noMultiLvlLbl val="0"/>
      </c:catAx>
      <c:valAx>
        <c:axId val="118164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9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10</xdr:row>
      <xdr:rowOff>165100</xdr:rowOff>
    </xdr:from>
    <xdr:to>
      <xdr:col>20</xdr:col>
      <xdr:colOff>622300</xdr:colOff>
      <xdr:row>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C5353-F6BB-E547-B1EE-5E9DA7116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6</xdr:row>
      <xdr:rowOff>165100</xdr:rowOff>
    </xdr:from>
    <xdr:to>
      <xdr:col>22</xdr:col>
      <xdr:colOff>431800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101C9-0003-FA4A-A80B-AD877D6AF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9</xdr:row>
      <xdr:rowOff>88900</xdr:rowOff>
    </xdr:from>
    <xdr:to>
      <xdr:col>18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E7CD8-611B-A546-A703-418F021F0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20</xdr:row>
      <xdr:rowOff>152400</xdr:rowOff>
    </xdr:from>
    <xdr:to>
      <xdr:col>14</xdr:col>
      <xdr:colOff>622300</xdr:colOff>
      <xdr:row>44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E1B6B9-E511-584D-BDB3-EB89243E7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rmour" refreshedDate="44037.518486111112" createdVersion="6" refreshedVersion="6" minRefreshableVersion="3" recordCount="4114" xr:uid="{21B54744-E26D-2E45-B530-0E60D4D2FE2C}">
  <cacheSource type="worksheet">
    <worksheetSource ref="D1:R4115" sheet="Kickstarter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rmour" refreshedDate="44037.528763888891" createdVersion="6" refreshedVersion="6" minRefreshableVersion="3" recordCount="4115" xr:uid="{64BCB541-CBF0-C142-9E66-51DA932AB2C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rmour" refreshedDate="44037.537911689818" createdVersion="6" refreshedVersion="6" minRefreshableVersion="3" recordCount="4115" xr:uid="{30291A41-4524-6645-81F6-77D570EEA7C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E78F3-A8FA-6740-AD04-173B742A7194}" name="PivotTable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08354-827B-F347-8D24-E4199AF77FAB}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72730-F939-9B44-957D-36AEE6A28498}" name="PivotTable3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ACAA-376D-744B-8683-CB7BC9C6319A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1E7B-6EA9-5F46-9AFF-E49F8FC0EBE9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523D-B70F-7A48-9473-3073E06FAF34}">
  <dimension ref="A1:E18"/>
  <sheetViews>
    <sheetView tabSelected="1" workbookViewId="0">
      <selection activeCell="I11" sqref="I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7"/>
  <sheetViews>
    <sheetView topLeftCell="O1" zoomScale="90" zoomScaleNormal="90" workbookViewId="0">
      <pane ySplit="1" topLeftCell="A3" activePane="bottomLeft" state="frozen"/>
      <selection pane="bottomLeft" activeCell="U29" sqref="U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21" max="21" width="11.1640625" customWidth="1"/>
    <col min="22" max="22" width="20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1"/>
    </row>
    <row r="2" spans="1:22" ht="45" customHeight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ROUND(E2/D2,2)</f>
        <v>1.37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ROUND(E3/D3,2)</f>
        <v>1.43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1.1000000000000001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1.0900000000000001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1.0900000000000001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1.1200000000000001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1.1599999999999999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1.1000000000000001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1.1399999999999999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ROUND(E67/D67,2)</f>
        <v>1.08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1.19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1.1599999999999999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1.27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1.1100000000000001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1.27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1.24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1.08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1.1299999999999999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1.1499999999999999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1.53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3.93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27.02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1.27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1.07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1.98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1.03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1.26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1.06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1.05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1.03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1.1499999999999999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1.2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1.05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1.1100000000000001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1.04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1.31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1.1499999999999999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1.06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1.06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1.06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1.28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1.05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1.2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1.07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1.01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1.02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2.4700000000000002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2.2000000000000002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1.31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1.55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1.04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1.41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1.03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1.4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1.1399999999999999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1.1299999999999999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1.05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0.14000000000000001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0.06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0.02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0.02</v>
      </c>
      <c r="P130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ROUND(E131/D131,2)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0.1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0.13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0.03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0.11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0.28000000000000003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0.08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0.01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0.01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0.23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0.01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0.03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0.05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0.16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0.01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0.6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0.04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0.22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0.03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0.06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0.4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0.2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0.33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0.21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0.36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0.03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0.06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0.16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0.05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ROUND(E195/D195,2)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0.42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0.1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0.01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0.26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0.57999999999999996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0.3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0.51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0.16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0.15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0.25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0.45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0.56000000000000005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0.12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0.02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0.18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0.01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0.13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0.01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0.03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0.4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0.25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1.08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1.1299999999999999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1.1299999999999999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1.03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1.1399999999999999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1.04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3.05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1.34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1.01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1.1299999999999999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1.06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1.26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1.85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1.01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1.17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1.07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1.39</v>
      </c>
      <c r="P258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ROUND(E259/D259,2)</f>
        <v>1.07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1.91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1.32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1.06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1.07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2.4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1.18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1.18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1.1100000000000001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1.46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1.32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1.1100000000000001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1.47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1.53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1.05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1.77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1.08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1.56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1.08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1.48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1.1000000000000001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1.5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1.57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1.56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1.21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1.01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1.1399999999999999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1.05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2.29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1.0900000000000001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1.76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1.03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1.05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1.07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1.2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1.02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1.01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1.33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1.19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1.01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1.0900000000000001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1.79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1.02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1.19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1.37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2.3199999999999998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1.3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2.93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1.1100000000000001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1.06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1.19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1.04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1.04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1.1200000000000001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1.05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3.85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1.01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1.1399999999999999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1.01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2.83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1.1299999999999999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1.07</v>
      </c>
      <c r="P322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ROUND(E323/D323,2)</f>
        <v>1.03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1.08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1.23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1.02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1.04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1.1299999999999999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1.36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1.04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1.06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1.02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1.07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1.1299999999999999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1.25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1.01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1.03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1.17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1.01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1.1000000000000001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1.08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1.25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1.07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1.02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1.02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1.23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1.7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1.1200000000000001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1.03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1.07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1.1499999999999999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1.27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1.17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1.0900000000000001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1.04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1.1599999999999999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1.03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1.74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1.03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1.05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1.01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1.1100000000000001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1.24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1.01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1.1000000000000001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1.04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1.01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1.03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1.04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1.1000000000000001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1.22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1.1399999999999999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1.25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1.07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1.31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1.2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1.06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1.1399999999999999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1.1200000000000001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1.1599999999999999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1.42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1.05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2.56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2.0699999999999998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1.1200000000000001</v>
      </c>
      <c r="P386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ROUND(E387/D387,2)</f>
        <v>1.06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2.14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1.26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1.82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1.01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1.01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1.1000000000000001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1.1200000000000001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1.08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1.07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1.04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1.25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1.07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1.1200000000000001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1.04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1.42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1.05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1.03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1.08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1.08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1.02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1.01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1.37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1.28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1.01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1.27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1.05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1.03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1.02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1.2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1.01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0.02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0.01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0.01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7.0000000000000007E-2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0.01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0.06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0.02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0.14000000000000001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0.1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0.05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0.09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0.39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0.05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7.0000000000000007E-2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0.03</v>
      </c>
      <c r="P450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ROUND(E451/D451,2)</f>
        <v>0.02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0.01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0.64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0.01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0.01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0.08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0.02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0.27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0.01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0.22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0.01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0.12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0.18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0.03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0.02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0.33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0.19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0.06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0.5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0.22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0.01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0.05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0.1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0.03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0.01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0.02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0.01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0.03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0.01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0.03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ROUND(E515/D515,2)</f>
        <v>0.14000000000000001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0.03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0.25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0.01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0.23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1.02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1.05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1.1499999999999999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1.21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1.0900000000000001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1.1399999999999999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1.01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1.1599999999999999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1.3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1.08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1.23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1.05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1.03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1.18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1.21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3.02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1.01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0.01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0.01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0.27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0.03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0.01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0.05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0.37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0.03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0.01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0.01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0.01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0.01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ROUND(E579/D579,2)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0.01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0.01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0.01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0.09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0.03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0.04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0.03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0.23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0.34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0.02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0.01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0.04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0.03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0.01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0.01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0.21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0.03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0.01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0.01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0.06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0.17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0.01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0.12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1.44</v>
      </c>
      <c r="P642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ROUND(E643/D643,2)</f>
        <v>1.19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14.6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1.06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2.79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1.32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1.07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1.27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1.4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1.1200000000000001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1.01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1.41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2.67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1.47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2.14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1.26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1.04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1.01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0.03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0.01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0.08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0.19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0.1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0.05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0.22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0.28999999999999998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0.39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0.22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0.15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0.01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0.26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0.04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0.15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0.26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0.01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7.0000000000000007E-2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0.28000000000000003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0.04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0.73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0.57999999999999996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0.12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0.01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7.0000000000000007E-2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0.35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0.01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0.46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0.15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0.82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0.03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0.27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0.31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0.06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0.01</v>
      </c>
      <c r="P706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ROUND(E707/D707,2)</f>
        <v>0.01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0.79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0.22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0.34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0.01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0.15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0.05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0.1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0.01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0.01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1.44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1.22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1.32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1.0900000000000001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1.05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1.01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1.56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1.06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1.31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1.32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1.26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1.6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1.2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1.26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1.1399999999999999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3.15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1.22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1.07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1.58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1.07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1.02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1.1100000000000001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1.48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1.02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1.79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1.1100000000000001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1.06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1.03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1.19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1.1200000000000001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1.28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1.04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1.02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1.18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2.38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1.02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1.02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0.05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0.36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0.04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7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ROUND(E771/D771,2)</f>
        <v>0.41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0.03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0.01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0.7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0.02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0.51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0.01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0.03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1.04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1.33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1.48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1.03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1.81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1.43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1.1399999999999999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2.04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1.0900000000000001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1.44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1.04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1.03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1.05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1.1200000000000001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1.01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1.08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1.1499999999999999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1.52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1.1200000000000001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1.01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1.23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1.05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1.04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1.05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1.04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1.05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1.04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1.52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1.6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1.27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1.07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1.1499999999999999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1.37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1.56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1.0900000000000001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1.34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1.19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1.8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1.34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1.01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1.03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1.07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1.04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1.08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2.33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1.01</v>
      </c>
      <c r="P834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ROUND(E835/D835,2)</f>
        <v>1.02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1.31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1.17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1.01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1.22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1.45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1.17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1.2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1.01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1.04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2.67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1.94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1.2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1.22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1.2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1.55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1.3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1.05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1.18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1.03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2.1800000000000002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1.44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1.05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0.18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0.02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0.05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0.42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0.02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0.18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0.24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0.12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0.05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0.01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0.01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0.24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0.41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0.68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0.01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0.31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0.03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0.01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0.2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0.4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0.01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0.75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0.41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7.0000000000000007E-2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0.09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0.04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0.03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0.41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0.1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0.39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0.02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0.4</v>
      </c>
      <c r="P898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ROUND(E899/D899,2)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0.03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0.37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0.03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0.03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0.03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0.22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0.01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7.0000000000000007E-2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0.06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0.01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0.05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0.01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0.31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0.21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0.02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0.11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0.03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0.11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0.38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7.0000000000000007E-2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0.15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0.06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0.3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0.01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0.01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0.01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0.17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0.02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0.09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0.1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0.13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0.02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0.02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0.12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0.01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0.28000000000000003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0.38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0.4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0.01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0.43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0.06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0.02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0.02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0.11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0.39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0.46</v>
      </c>
      <c r="P962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ROUND(E963/D963,2)</f>
        <v>0.42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0.28000000000000003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0.01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0.01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0.01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0.15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0.18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0.01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0.47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0.46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0.35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0.02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0.01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0.03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0.02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0.34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0.56000000000000005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0.83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0.15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0.3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0.01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0.06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0.13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0.13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0.17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0.04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0.25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0.02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7.0000000000000007E-2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0.02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0.01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0.59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0.08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0.02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1.04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0.3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0.16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0.82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0.75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0.06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0.44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0.13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215.35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0.35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0.31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0.03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0.03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0.23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0.03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0.47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2.06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3.52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1.1499999999999999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2.37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1.19</v>
      </c>
      <c r="P1026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ROUND(E1027/D1027,2)</f>
        <v>1.1000000000000001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1.03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1.17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1.1200000000000001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3.42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1.07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1.08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1.03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1.3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1.08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1.1200000000000001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1.02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1.45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1.28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0.02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0.09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0.03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0.01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0.01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0.01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0.95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0.09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0.03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0.03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0.26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0.39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0.01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0.01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0.06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0.05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0.63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0.28999999999999998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0.08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0.03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0.09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0.01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0.01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0.03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0.14000000000000001</v>
      </c>
      <c r="P1090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ROUND(E1091/D1091,2)</f>
        <v>0.08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0.13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0.01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0.14000000000000001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0.18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0.05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0.18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7.0000000000000007E-2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0.01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0.03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0.05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0.02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0.05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0.41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0.03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0.01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0.36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0.01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0.08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0.02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0.01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0.02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0.14000000000000001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0.01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0.05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0.06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0.4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0.09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0.1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0.06</v>
      </c>
      <c r="P1154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ROUND(E1155/D1155,2)</f>
        <v>0.01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7.0000000000000007E-2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0.01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0.02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0.04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0.21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0.19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0.02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0.06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0.06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0.03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0.05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0.12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0.04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0.04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1.05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1.05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1.07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1.04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1.61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1.08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1.35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1.0900000000000001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2.9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1.04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3.22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1.35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2.7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2.5299999999999998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2.61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1.01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1.26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1.02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1.99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1.02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1.03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1.01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1.1499999999999999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1.04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1.55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1.06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2.54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1.01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1.29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1.02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1.32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7.86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1.46</v>
      </c>
      <c r="P1218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ROUND(E1219/D1219,2)</f>
        <v>1.03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1.72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1.59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1.04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1.1100000000000001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2.8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1.1200000000000001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7.0000000000000007E-2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0.04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0.04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0.28999999999999998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0.01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0.01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0.12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0.03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0.18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0.03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0.51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0.01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0.14000000000000001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1.04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1.2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1.17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1.22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1.52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1.04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1.02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1.38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3038.33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1.99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2.02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1.18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2.95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2.13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1.04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1.1399999999999999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1.01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1.25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1.19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1.66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1.19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1.02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1.17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1.0900000000000001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1.1499999999999999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1.02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1.06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1.04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1.55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1.62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1.04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1.06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1.55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1.1100000000000001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1.1100000000000001</v>
      </c>
      <c r="P1282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ROUND(E1283/D1283,2)</f>
        <v>1.1100000000000001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1.24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2.11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1.01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1.02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1.08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2.42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1.25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1.0900000000000001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1.46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1.1000000000000001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1.02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1.22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1.02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1.41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1.1000000000000001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1.05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1.24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1.35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1.03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1.3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0.4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0.26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0.65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0.12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0.11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1.1200000000000001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0.16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0.32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0.01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0.31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0.01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0.4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0.06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0.15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0.15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0.01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0.01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0.09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0.1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0.02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0.01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0.04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0.02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0.01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0.22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0.01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0.11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0.2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0.85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0.49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0.03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7.0000000000000007E-2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0.7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1.02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3.78</v>
      </c>
      <c r="P1346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ROUND(E1347/D1347,2)</f>
        <v>1.25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1.47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1.02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1.02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2.04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1.04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1.01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1.36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1.34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1.3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1.23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1.83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1.25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1.1200000000000001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1.1599999999999999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1.73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1.26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1.0900000000000001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1.19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1.26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1.1399999999999999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1.1100000000000001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1.05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1.04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1.07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1.24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1.05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1.89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1.71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2.52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1.1599999999999999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2.0299999999999998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1.1200000000000001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4.24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1.07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1.04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2.12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1.24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1.1000000000000001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2.19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1.37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1.35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1.45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1.0900000000000001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1.1000000000000001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1.1399999999999999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1.02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1.22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1.1200000000000001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1.07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1.1399999999999999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1.1000000000000001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1.26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1.67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4.97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1.0900000000000001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1.03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0.02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0.01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7.0000000000000007E-2</v>
      </c>
      <c r="P1410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ROUND(E1411/D1411,2)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0.05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0.05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0.18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0.01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7.0000000000000007E-2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0.03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0.2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0.08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0.05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0.08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0.32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7.0000000000000007E-2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0.1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0.01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0.27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0.03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7.0000000000000007E-2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0.01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0.01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0.11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0.03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1.01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1.0900000000000001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1.48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1.63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4.5599999999999996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1.08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1.1499999999999999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1.02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1.08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1.25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1.04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1.39</v>
      </c>
      <c r="P1474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ROUND(E1475/D1475,2)</f>
        <v>1.21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1.1200000000000001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1.89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6.62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1.1100000000000001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11.82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1.37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1.17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0.02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0.01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0.02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0.02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0.31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0.08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0.01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0.09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0.02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0.25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1.66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1.01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1.08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2.78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1.04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1.1100000000000001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2.15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1.1100000000000001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1.24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1.01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1.1200000000000001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5.59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1.5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1.06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1.57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1.0900000000000001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1.62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2.0499999999999998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1.03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1.03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1.07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1.39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1.25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2.0699999999999998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1.74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1.2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1.1000000000000001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2.82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1.01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1.35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1.76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4.84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1.45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4.18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1.32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2.5</v>
      </c>
      <c r="P1538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ROUND(E1539/D1539,2)</f>
        <v>1.8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1.03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1.36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1.18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0.04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0.28999999999999998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0.09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0.34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0.13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0.49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0.45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0.04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0.05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0.04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0.01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0.01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0.03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0.21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0.04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0.14000000000000001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0.41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0.01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0.05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0.02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0.05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0.23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0.13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0.01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0.11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0.01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0.01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0.09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0.79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0.02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0.28999999999999998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0.21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0.02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7.0000000000000007E-2</v>
      </c>
      <c r="P1602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ROUND(E1603/D1603,2)</f>
        <v>1.08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1.22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1.01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1.01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1.45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1.01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1.18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2.72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1.25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1.1000000000000001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1.02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1.03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1.1399999999999999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1.04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1.46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1.05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1.33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1.1299999999999999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1.21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1.02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1.01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1.18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1.55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1.01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1.17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1.01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1.04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2.65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1.56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1.02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1.01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1.25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1.04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1.04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1.05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1.7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1.01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1.25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1.1000000000000001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1.1100000000000001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1.1000000000000001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1.05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1.25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1.01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1.42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1.01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1.01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1.74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1.2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1.43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1.05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1.32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1.1299999999999999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12.54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1.03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1.03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1.08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1.22</v>
      </c>
      <c r="P1666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ROUND(E1667/D1667,2)</f>
        <v>1.19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1.61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1.27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1.03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1.4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1.03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1.01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1.1299999999999999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1.28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2.02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1.37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1.1499999999999999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1.1200000000000001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1.18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1.75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1.18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1.01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0.22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1.0900000000000001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1.03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0.31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0.44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0.25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0.33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0.48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0.09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0.12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0.2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0.04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0.26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0.01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0.65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0.1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0.05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0.01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0.11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0.02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0.08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0.08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0.43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0.01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0.06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7.0000000000000007E-2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0.01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0.1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0.34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0.68</v>
      </c>
      <c r="P1730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ROUND(E1731/D1731,2)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0.11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0.01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0.21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1.1100000000000001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1.0900000000000001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1.18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1.1399999999999999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1.48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1.05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1.3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1.23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2.02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1.03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2.6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1.08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1.1100000000000001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1.2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1.03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1.1599999999999999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1.1499999999999999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1.07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1.65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1.55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8.85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1.02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0.2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0.59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0.46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0.04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0.03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0.56999999999999995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0.21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0.16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0.06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0.46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0.65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7.0000000000000007E-2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0.14000000000000001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0.02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0.36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0.4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0.26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0.15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0.24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0.4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0.2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0.48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0.15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0.01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0.01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0.05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0.04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0.61</v>
      </c>
      <c r="P1794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ROUND(E1795/D1795,2)</f>
        <v>0.01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0.11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0.39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0.22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0.68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0.14000000000000001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0.02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0.2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0.14000000000000001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0.48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0.31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0.35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0.36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0.03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0.11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0.41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0.11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0.03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0.13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0.49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0.02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0.52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0.02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7.0000000000000007E-2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1.35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1.1599999999999999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1.05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1.01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1.01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1.67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1.02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1.03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1.43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2.63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1.18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1.04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3.07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2.0499999999999998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1.0900000000000001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1.02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1.25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1.24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1.01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1.38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1.21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1.07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1.02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1.17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1.02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1.02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1.54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1.01</v>
      </c>
      <c r="P1858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ROUND(E1859/D1859,2)</f>
        <v>1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1.0900000000000001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1.32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1.33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0.08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0.43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0.01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0.05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0.1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0.72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0.01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0.01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0.2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1.73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1.01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1.05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1.35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1.1599999999999999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1.02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1.1100000000000001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1.66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1.07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1.45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1.06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1.37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1.04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1.1499999999999999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1.02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1.24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1.02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1.45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1.33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1.0900000000000001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0.03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0.01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0.47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0.43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0.02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0.14000000000000001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0.39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0.59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0.01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0.09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0.02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0.01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0.53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0.01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0.47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0.43</v>
      </c>
      <c r="P1922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ROUND(E1923/D1923,2)</f>
        <v>1.37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1.1599999999999999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2.41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1.1399999999999999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1.1000000000000001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1.95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1.03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1.03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1.27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1.21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1.07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1.72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1.24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1.08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1.17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1.87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1.1599999999999999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1.1100000000000001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1.71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1.26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1.38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17.05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7.88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3.48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1.5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1.01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1.06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2.0099999999999998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2.12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1.98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2.2599999999999998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6.99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3.99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2.94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1.68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14.36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1.57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1.18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11.05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1.93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1.27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2.6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2.62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2.0699999999999998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3.7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2.85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5.79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11.32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2.63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6.74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2.57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3.75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2.09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3.47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4.0199999999999996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10.27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1.1499999999999999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3.55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0.05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0.04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0.21</v>
      </c>
      <c r="P1986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ROUND(E1987/D1987,2)</f>
        <v>0.03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0.42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0.01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0.17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7.0000000000000007E-2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0.08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0.26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0.01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0.13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3.82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2.17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3.12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2.34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1.24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2.48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1.1599999999999999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1.17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3.05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3.2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8.1999999999999993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2.35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4.95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78.14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1.1299999999999999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9.2200000000000006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1.25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1.02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4.8499999999999996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1.92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2.81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1.25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1.61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5.85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2.0099999999999998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1.33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1.2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1.26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3.61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2.2599999999999998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1.2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3.04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1.79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3.87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2.11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1.32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4.21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1.36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2.48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1.82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1.24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5.0599999999999996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1.08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8.19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1.21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1.03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1.48</v>
      </c>
      <c r="P2050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ROUND(E2051/D2051,2)</f>
        <v>1.2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4.7300000000000004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1.3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3.53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1.01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1.1399999999999999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1.67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1.53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2.02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1.68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1.43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1.96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1.08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1.1499999999999999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1.48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1.91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1.99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2.19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1.27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1.05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1.28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3.17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2.81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1.1100000000000001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1.53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1.03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16.78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5.43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1.1599999999999999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1.31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2.88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5.08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1.1499999999999999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1.1100000000000001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1.1299999999999999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1.08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1.24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1.01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1.04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1.1599999999999999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1.2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1.1499999999999999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1.2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1.01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1.02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1.21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1.02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1.32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1.37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1.1299999999999999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1.36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1.46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1.3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2.54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1.07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1.08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1.07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1.07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1.07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</v>
      </c>
      <c r="P2114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ROUND(E2115/D2115,2)</f>
        <v>1.05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1.05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2.2599999999999998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1.01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1.48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1.35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1.01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1.01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0.01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0.1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0.1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0.01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0.28999999999999998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0.12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0.05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0.02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0.02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0.02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0.1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0.28000000000000003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0.13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0.05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0.06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0.11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0.02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0.3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0.01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0.02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0.01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0.01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0.02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0.03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0.28000000000000003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7.0000000000000007E-2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0.01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0.01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1.1599999999999999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1.1200000000000001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1.32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1.03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1.39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1.47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1.2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1.22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1.81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1.06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1.27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1.03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2.5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1.26</v>
      </c>
      <c r="P2178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ROUND(E2179/D2179,2)</f>
        <v>1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1.39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1.61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1.07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1.53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5.24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4.8899999999999997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2.85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18.57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1.1000000000000001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10.15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4.12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5.03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1.85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1.2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10.81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4.5199999999999996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5.37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1.2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1.1399999999999999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9.51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1.33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1.47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5.42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3.83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7.04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1.1000000000000001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1.33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1.52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1.03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1.02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1.51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1.1100000000000001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1.96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1.1399999999999999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2.93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1.56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1.06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1.01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1.23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1.02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1.01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1.08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1.63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1.06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2.4300000000000002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9.4499999999999993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1.08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1.57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11.74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1.71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1.26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12.12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4.96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3.32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11.65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1.53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5.37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3.53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1.37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1.28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2.71</v>
      </c>
      <c r="P2242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ROUND(E2243/D2243,2)</f>
        <v>8.06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13.6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9302.5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3.77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26.47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1.04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1.07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1.69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9.75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1.34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2.72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1.1299999999999999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4.5999999999999996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2.87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2.23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6.36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1.47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18.670000000000002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3.27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7.8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1.54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1.1599999999999999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1.8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2.99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3.2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3.81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1.03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18.02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7.2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2.83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13.57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2.2000000000000002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1.2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4.08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1.06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1.41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2.71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1.54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4.04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1.85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1.85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1.01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1.06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1.21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1.2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1.07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1.04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1.73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1.07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1.08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1.46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1.25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1.49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1.01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1.05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3.5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1.01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1.34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1.71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1.0900000000000001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1.01</v>
      </c>
      <c r="P2306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ROUND(E2307/D2307,2)</f>
        <v>1.01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1.07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1.07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1.01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1.07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4.29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1.04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1.08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1.76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1.57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1.03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1.04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1.04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1.21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1.08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1.0900000000000001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0.39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0.03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0.48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0.21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0.08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0.01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5.26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2.54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1.06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1.02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1.44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1.06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2.12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1.02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1.02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5.21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1.1100000000000001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1.01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2.94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1.06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0.03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0.02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0.01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0.01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0.15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0.28999999999999998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0.11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0.01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ROUND(E2371/D2371,2)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0.03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0.11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0.02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0.03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0.04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0.01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0.01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0.01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0.01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0.01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0.17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0.23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0.41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0.25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0.02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0.01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0.01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0.03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0.01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0.15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0.01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0.01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0.01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ROUND(E2435/D2435,2)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1.08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1.26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2.0299999999999998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1.0900000000000001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1.73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1.68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4.2699999999999996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1.08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1.08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1.02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1.1499999999999999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1.34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1.55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1.01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1.82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1.81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1.02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1.1000000000000001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1.02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1.01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1.04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1.1100000000000001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1.1599999999999999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1.1100000000000001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1.8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1.19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1.07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1.1399999999999999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1.03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1.28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1.36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1.05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1.05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1.71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1.28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1.33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1.1299999999999999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1.1399999999999999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1.19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1.03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2.66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1.07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1.34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1.21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1.03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1.25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1.29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1.01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1.28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</v>
      </c>
      <c r="P2498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ROUND(E2499/D2499,2)</f>
        <v>1.1299999999999999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1.06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2.0299999999999998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1.1299999999999999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0.03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0.01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0.01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0.02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0.19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0.1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1.0900000000000001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1.56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1.02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1.1299999999999999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1.02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1.07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1.04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1.26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1.1100000000000001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1.05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1.04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1.1599999999999999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1.1000000000000001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1.1299999999999999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1.03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1.07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1.04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1.56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1.01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1.95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1.1200000000000001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1.2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1.02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1.03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1.01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1.03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1.07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1.56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1.23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1.07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1.06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1.18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1.0900000000000001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1.1100000000000001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</v>
      </c>
      <c r="P2562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ROUND(E2563/D2563,2)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0.01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0.01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0.01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0.02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0.01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0.01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0.11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0.01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0.02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0.04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0.02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0.12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0.24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0.06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0.39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0.01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7.0000000000000007E-2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6.61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3.26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1.01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1.04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1.07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1.1000000000000001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4.08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2.2400000000000002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3.04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1.41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27.91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1.72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1.01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1.02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1.7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1.1499999999999999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8.7799999999999994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1.05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1.88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1.44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1.46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1.31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1.1399999999999999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13.79</v>
      </c>
      <c r="P2626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ROUND(E2627/D2627,2)</f>
        <v>9.56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1.1200000000000001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6.47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1.1000000000000001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1.28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1.58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1.1499999999999999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1.37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3.55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1.06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1.87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1.66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1.02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1.64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1.06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0.01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0.34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0.02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0.11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0.08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0.01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0.01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0.01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0.02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0.01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0.12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0.21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0.11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0.19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0.03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1.03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1.07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1.05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1.03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1.23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1.59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1.1100000000000001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1.71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1.25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0.06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0.11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0.33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0.28000000000000003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0.63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0.08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0.5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0.18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0.01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0.01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0.28000000000000003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0.01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ROUND(E2691/D2691,2)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0.11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0.01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0.01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0.06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0.26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0.01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0.46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0.34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1.04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0.06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0.11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1.1200000000000001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3.51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2.33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1.02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1.54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1.01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1.31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1.02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1.1599999999999999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2.65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1.2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1.2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1.04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1.0900000000000001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1.18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14.62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2.5299999999999998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1.4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2.97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1.45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1.06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4.93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2.02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1.04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1.7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1.04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1.18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1.08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9.7799999999999994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1.23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2.46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1.48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3.84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1.03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0.28999999999999998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0.05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0.22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0.27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0.28000000000000003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0.01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0.01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0.11</v>
      </c>
      <c r="P2754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ROUND(E2755/D2755,2)</f>
        <v>0.19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0.52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0.1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0.01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0.12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0.11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0.01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0.01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0.01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0.02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0.01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0.14000000000000001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0.1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0.14000000000000001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0.03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0.08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0.26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0.02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1.05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1.2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1.1499999999999999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1.19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1.05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1.18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1.2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1.03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1.01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1.05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1.03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1.08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1.1100000000000001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1.5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1.04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1.1599999999999999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1.03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1.01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1.17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1.33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1.33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1.02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1.28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1.1499999999999999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1.1000000000000001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1.1200000000000001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1.26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1.02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1.08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1.1299999999999999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1.28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1.08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2.42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1.42</v>
      </c>
      <c r="P2818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ROUND(E2819/D2819,2)</f>
        <v>1.3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1.06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1.05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1.36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1.24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1.17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1.03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1.08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1.2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1.07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1.1100000000000001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1.1499999999999999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1.08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1.7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1.87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1.08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1.2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1.1100000000000001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1.04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0.01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0.05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0.32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0.01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0.04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0.02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0.42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0.5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0.05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0.2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0.02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7.0000000000000007E-2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0.32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0.02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0.01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0.2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0.42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0.01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0.15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0.05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0.38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0.05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0.11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0.02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0.23</v>
      </c>
      <c r="P2882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ROUND(E2883/D2883,2)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0.34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0.19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0.33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0.05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0.38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0.01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0.03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0.09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0.01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0.05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0.21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0.05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0.04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0.62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0.01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0.01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0.05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0.18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0.09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0.03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0.37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0.14000000000000001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0.61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0.08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0.22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0.27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0.09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0.27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1.29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1.03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1.02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1.25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1.31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1.02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1.01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1.06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1.05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1.03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1.08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1.01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1.28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1.33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1.01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1.03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1.07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0.2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0.01</v>
      </c>
      <c r="P2946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ROUND(E2947/D2947,2)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0.04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0.03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0.02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0.08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0.6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0.17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0.02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1.1000000000000001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1.22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1.07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1.01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1.0900000000000001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1.1399999999999999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1.1399999999999999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1.06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1.63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1.06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1.05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1.75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1.02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1.71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1.1399999999999999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1.29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1.01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1.0900000000000001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1.29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1.02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1.47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1.22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1.06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1.1000000000000001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1.77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1.03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1.05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4.58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1.05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1.72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1.04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1.03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1.19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3.19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1.0900000000000001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1.01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1.1299999999999999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1.2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1.08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1.8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1.01</v>
      </c>
      <c r="P3010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ROUND(E3011/D3011,2)</f>
        <v>1.2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1.58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1.24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1.17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1.57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1.1299999999999999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1.03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1.03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1.06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1.01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1.21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1.01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1.1599999999999999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1.01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1.03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2.46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3.02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1.43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1.31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1.68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1.1000000000000001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1.07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1.27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1.47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1.1299999999999999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1.0900000000000001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1.27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2.13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1.01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1.0900000000000001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1.08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1.1000000000000001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1.28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1.1000000000000001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1.0900000000000001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1.33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1.91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1.49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1.66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1.07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1.06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0.24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0.03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0.67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0.2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0.11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0.12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0.03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0.14000000000000001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0.03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0.6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ROUND(E3075/D3075,2)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0.09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0.15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0.01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0.12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0.02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0.01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0.23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0.05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0.16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0.01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0.23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0.04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0.17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0.04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0.14000000000000001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0.15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0.12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0.39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0.3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0.42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0.04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0.2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0.25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0.27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0.05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0.04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0.03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0.56999999999999995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0.01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0.57999999999999996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0.68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0.04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1.0900000000000001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0.01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0.04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0.16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1.08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0.23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0.21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1.28</v>
      </c>
      <c r="P3138">
        <f t="shared" si="241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ROUND(E3139/D3139,2)</f>
        <v>0.03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0.05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0.01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0.52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0.02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0.75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0.11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1.18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1.31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1.04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1.01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1.06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3.36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1.1299999999999999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1.89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1.02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1.01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1.1399999999999999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1.33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1.02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1.05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1.27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1.1100000000000001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1.07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1.63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1.6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1.1599999999999999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1.24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1.03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1.1200000000000001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1.0900000000000001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1.1499999999999999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1.03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1.01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1.1000000000000001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1.1499999999999999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1.17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1.72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1.1399999999999999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1.2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1.0900000000000001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1.01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1.0900000000000001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1.07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1.02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1.1599999999999999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0.65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0.12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0.04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0.01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0.12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0.59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0.11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0.52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ROUND(E3203/D3203,2)</f>
        <v>0.01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0.55000000000000004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0.25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0.03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0.46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1.04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1.19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1.26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1.2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1.26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1.02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1.1599999999999999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1.02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1.01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1.03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1.25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1.1000000000000001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1.02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1.02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1.04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1.25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1.02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1.08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1.1000000000000001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1.61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1.31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1.19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1.03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1.01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1.01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1.1200000000000001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1.06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1.01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1.1499999999999999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1.27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1.03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1.03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1.04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1.1100000000000001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1.06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1.01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1.05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1.02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1.1100000000000001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1.28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1.02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1.01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1.75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1.28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1.06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1.05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1.06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1.0900000000000001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1.03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1.1200000000000001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1.03</v>
      </c>
      <c r="P3266">
        <f t="shared" si="251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ROUND(E3267/D3267,2)</f>
        <v>1.64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1.31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1.02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1.28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1.02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1.02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1.3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1.54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1.07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1.01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1.17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1.0900000000000001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1.03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1.1399999999999999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1.03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1.22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1.03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1.05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1.02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1.1200000000000001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1.02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1.33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1.21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1.1399999999999999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2.86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1.7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1.18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1.03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1.44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1.02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1.1599999999999999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1.36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1.33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1.03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1.1599999999999999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1.05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1.02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1.75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1.07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1.22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1.59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1.1000000000000001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1.1599999999999999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2.11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1.1000000000000001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1.06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1.26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1.08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1.01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1.07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1.02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1.26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1.02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1.1299999999999999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1.01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1.01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1.46</v>
      </c>
      <c r="P3330">
        <f t="shared" si="256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ROUND(E3331/D3331,2)</f>
        <v>1.17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1.06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1.05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1.05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1.39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1.1000000000000001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1.02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1.04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1.38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1.02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1.71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1.01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1.3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1.1000000000000001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1.19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1.53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1.04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1.01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1.08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3.15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1.02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1.26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1.01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1.01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1.03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1.06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1.01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1.1299999999999999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2.1800000000000002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1.01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1.06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1.04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2.21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1.19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1.05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1.04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1.18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1.39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1.04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1.07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1.01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1.08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1.04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1.04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1.02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1.01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1.1200000000000001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1.05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1.17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1.04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1.1499999999999999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1.02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2.23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</v>
      </c>
      <c r="P3394">
        <f t="shared" si="261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ROUND(E3395/D3395,2)</f>
        <v>1.06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1.42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1.84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1.04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1.1200000000000001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1.1100000000000001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1.04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1.02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1.1000000000000001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1.22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1.38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1.07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2.11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1.24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1.0900000000000001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1.04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1.3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1.04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1.2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1.01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1.07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1.38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1.01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1.0900000000000001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1.4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1.04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1.03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1.08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1.03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1.3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1.0900000000000001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1.1000000000000001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1.06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1.1200000000000001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1.06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1.01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1.04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1.35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1.05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1.03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1.86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2.89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1.08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1.08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1.1000000000000001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1.71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1.52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1.01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1.53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1.28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1.01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1.01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1.91</v>
      </c>
      <c r="P3458">
        <f t="shared" si="266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ROUND(E3459/D3459,2)</f>
        <v>1.4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1.24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1.26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1.9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1.39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2.02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1.03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1.02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1.03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1.27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1.01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1.22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1.1299999999999999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1.5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2.15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1.02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1.01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1.1299999999999999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1.04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1.1499999999999999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1.1299999999999999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1.28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1.43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1.19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1.38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1.6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1.1399999999999999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1.01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1.55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1.28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1.21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1.1299999999999999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1.28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1.58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1.05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1.07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1.24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1.0900000000000001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1.02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1.06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1.06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1.01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1.05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1.08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1.04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1.02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1.04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1.8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1.06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1.01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1.01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1.18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1.1000000000000001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1.03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1.1000000000000001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1.01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1.01</v>
      </c>
      <c r="P3522">
        <f t="shared" si="271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ROUND(E3523/D3523,2)</f>
        <v>1.69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1.1399999999999999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1.02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1.06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1.02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1.17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1.01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1.32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1.28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1.19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1.26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1.56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1.03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1.53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1.8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1.28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1.2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1.23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1.05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1.02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1.05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1.02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1.1399999999999999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1.02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1.02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1.05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1.02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1.06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1.1299999999999999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1.44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1.04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1.08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1.02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1.49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1.05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1.01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1.31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1.05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1.0900000000000001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1.1100000000000001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1.1399999999999999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1.22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1.03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1.06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1.01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1.3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1.1399999999999999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2.87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1.0900000000000001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1.1599999999999999</v>
      </c>
      <c r="P3586">
        <f t="shared" si="276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ROUND(E3587/D3587,2)</f>
        <v>1.19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1.0900000000000001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1.27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1.01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1.28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1.75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1.27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1.1100000000000001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1.26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1.19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1.08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1.03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1.1000000000000001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2.02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1.3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1.04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1.71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1.1299999999999999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1.84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1.3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1.05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1.53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1.62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1.36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1.44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1.01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1.07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1.25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1.19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1.01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1.1299999999999999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1.05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1.1000000000000001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1.2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1.05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1.03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1.02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0.51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0.2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0.35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0.04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0.36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0.31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7.0000000000000007E-2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0.06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0.02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0.16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0.05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0.06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</v>
      </c>
      <c r="P3650">
        <f t="shared" si="281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ROUND(E3651/D3651,2)</f>
        <v>1.04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1.04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2.5099999999999998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1.01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1.74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1.1599999999999999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1.06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1.1100000000000001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1.01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1.02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1.1100000000000001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1.01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1.04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1.0900000000000001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1.1499999999999999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1.03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1.04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1.38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1.1000000000000001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1.01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1.02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1.1399999999999999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1.4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1.29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1.03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1.03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1.1000000000000001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1.1299999999999999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1.1200000000000001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1.39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1.1100000000000001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1.39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1.06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1.01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1.0900000000000001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1.18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1.2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1.28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1.26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1.29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1.07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1.55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1.08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1.1100000000000001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1.01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1.21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1.0900000000000001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1.23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1.36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1.03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1.21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1.86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1.08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1.41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1.1399999999999999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1.54</v>
      </c>
      <c r="P3714">
        <f t="shared" si="286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ROUND(E3715/D3715,2)</f>
        <v>1.02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1.02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1.03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1.56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1.01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2.39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2.1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1.05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1.01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1.1100000000000001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1.02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1.03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1.27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3.39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1.01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0.09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7.0000000000000007E-2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0.1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0.11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0.15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0.28000000000000003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0.13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0.01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0.21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0.18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0.2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0.18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0.02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0.1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0.02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0.01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1.04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1.05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1.33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1.1299999999999999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1.03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1.2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1.3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1.01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1.0900000000000001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1.02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1.1000000000000001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1.01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1.06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1.1299999999999999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1.03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1.17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1.08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1.46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1.1000000000000001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1.08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1.07</v>
      </c>
      <c r="P3778">
        <f t="shared" si="291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ROUND(E3779/D3779,2)</f>
        <v>1.43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1.05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1.04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1.2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1.1000000000000001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1.02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1.29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1.1499999999999999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1.51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1.1100000000000001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0.01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0.03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0.6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0.01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0.02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0.9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0.01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0.04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0.04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0.09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0.2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0.3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1.01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1.22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3.3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1.1000000000000001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1.01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1.4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1.19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1.07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2.2799999999999998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1.06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1.43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1.05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1.1000000000000001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1.06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1.08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1.05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1.19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1.53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2.25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1.06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1.05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1.17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1.0900000000000001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1.6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1.1299999999999999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1.02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1.01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1.01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</v>
      </c>
      <c r="P3842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ROUND(E3843/D3843,2)</f>
        <v>0.09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0.22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0.21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0.41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0.02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0.03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0.16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0.16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7.0000000000000007E-2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0.04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0.34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0.16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0.03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0.05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0.02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0.18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0.05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0.01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0.27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0.01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0.13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0.03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0.15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0.03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0.53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0.05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0.13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0.05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0.02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0.27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0.01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0.17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0.33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0.22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0.03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0.05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0.11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0.18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0.33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0.01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0.05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0.01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0.49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ROUND(E3907/D3907,2)</f>
        <v>0.12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0.67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0.15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0.09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0.03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0.37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0.1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0.36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0.02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0.05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0.08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0.12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0.15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0.1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0.01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0.13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0.02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0.16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0.11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0.44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0.86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0.12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0.01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0.36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0.03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0.03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0.16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0.01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0.24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0.32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0.24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0.02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0.03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0.06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0.14000000000000001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0.01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0.24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0.11</v>
      </c>
      <c r="P3970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ROUND(E3971/D3971,2)</f>
        <v>7.0000000000000007E-2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0.01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0.21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0.78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0.32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0.48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0.01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0.11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0.02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0.18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0.04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0.2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0.35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0.06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0.32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0.1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0.38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0.02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0.04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0.2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0.05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0.35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0.17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0.56999999999999995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0.17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0.38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0.02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0.1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0.01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0.06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0.04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0.24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0.08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0.01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0.14000000000000001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0.01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0.09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0.01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0.17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0.01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0.7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0.01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0.05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7.0000000000000007E-2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0.28000000000000003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0.16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7.0000000000000007E-2</v>
      </c>
      <c r="P4034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ROUND(E4035/D4035,2)</f>
        <v>0.26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0.01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0.37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0.47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0.11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0.12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0.6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0.31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0.38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0.08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0.02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0.18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0.38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0.22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0.18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0.53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0.22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0.03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0.03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0.03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0.02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0.01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0.19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0.01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0.61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0.01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0.34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0.17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0.01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0.27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0.28999999999999998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0.09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0.16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0.02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0.22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0.05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0.11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0.05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0.03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0.13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0.02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0.37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0.03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0.11</v>
      </c>
      <c r="P4098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ROUND(E4099/D4099,2)</f>
        <v>0</v>
      </c>
      <c r="P4099">
        <f t="shared" ref="P4099:P4116" si="321">IFERROR(ROUND(E4099/L4099,2),0)</f>
        <v>0</v>
      </c>
      <c r="Q4099" s="11" t="s">
        <v>8315</v>
      </c>
      <c r="R4099" t="s">
        <v>8316</v>
      </c>
      <c r="S4099" s="17">
        <f t="shared" ref="S4099:S4116" si="322">(((J4099/60)/60)/24)+DATE(1970,1,1)</f>
        <v>42344.824502314819</v>
      </c>
      <c r="T4099" s="15">
        <f t="shared" ref="T4099:T4116" si="323">(((I4099/60)/60)/24)+DATE(1970,1,1)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0.01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0.27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0.1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0.21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7.0000000000000007E-2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0.71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0.02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0.02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0.28999999999999998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0.03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7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U4117">
        <f t="shared" si="324"/>
        <v>1900</v>
      </c>
    </row>
  </sheetData>
  <autoFilter ref="D1:T4117" xr:uid="{D493F0AE-FA17-AF42-8C00-056A15B40F0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D569-3B94-254C-BABD-FBF86C13952C}">
  <dimension ref="A1:H13"/>
  <sheetViews>
    <sheetView workbookViewId="0">
      <selection activeCell="J12" sqref="J1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x14ac:dyDescent="0.2">
      <c r="A1" s="18" t="s">
        <v>8383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8" t="s">
        <v>8389</v>
      </c>
      <c r="G1" s="18" t="s">
        <v>8390</v>
      </c>
      <c r="H1" s="18" t="s">
        <v>8391</v>
      </c>
    </row>
    <row r="2" spans="1:8" x14ac:dyDescent="0.2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9">
        <f>B2/$E2</f>
        <v>0.75806451612903225</v>
      </c>
      <c r="G2" s="9">
        <f t="shared" ref="G2:H13" si="0">C2/$E2</f>
        <v>0.24193548387096775</v>
      </c>
      <c r="H2" s="9">
        <f t="shared" si="0"/>
        <v>0</v>
      </c>
    </row>
    <row r="3" spans="1:8" x14ac:dyDescent="0.2">
      <c r="A3" t="s">
        <v>8393</v>
      </c>
      <c r="B3">
        <f>COUNTIFS(Kickstarter!$D:$D,"&gt;=1000",Kickstarter!$D:$D,"&lt;=5000",Kickstarter!$F:$F,"successful",Kickstarter!$R:$R,"plays")</f>
        <v>437</v>
      </c>
      <c r="C3">
        <f>COUNTIFS(Kickstarter!$D:$D,"&gt;=1000",Kickstarter!$D:$D,"&lt;=5000",Kickstarter!$F:$F,"failed",Kickstarter!$R:$R,"plays")</f>
        <v>181</v>
      </c>
      <c r="D3">
        <f>COUNTIFS(Kickstarter!$D:$D,"&gt;=1000",Kickstarter!$D:$D,"&lt;=5000",Kickstarter!$F:$F,"canceled",Kickstarter!$R:$R,"plays")</f>
        <v>0</v>
      </c>
      <c r="E3">
        <f t="shared" ref="E3:E13" si="1">SUM(B3:D3)</f>
        <v>618</v>
      </c>
      <c r="F3" s="9">
        <f t="shared" ref="F3:F13" si="2">B3/$E3</f>
        <v>0.70711974110032361</v>
      </c>
      <c r="G3" s="9">
        <f t="shared" si="0"/>
        <v>0.29288025889967639</v>
      </c>
      <c r="H3" s="9">
        <f t="shared" si="0"/>
        <v>0</v>
      </c>
    </row>
    <row r="4" spans="1:8" x14ac:dyDescent="0.2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9">
        <f t="shared" si="2"/>
        <v>0.55029585798816572</v>
      </c>
      <c r="G4" s="9">
        <f t="shared" si="0"/>
        <v>0.44970414201183434</v>
      </c>
      <c r="H4" s="9">
        <f t="shared" si="0"/>
        <v>0</v>
      </c>
    </row>
    <row r="5" spans="1:8" x14ac:dyDescent="0.2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9">
        <f t="shared" si="2"/>
        <v>0.54166666666666663</v>
      </c>
      <c r="G5" s="9">
        <f t="shared" si="0"/>
        <v>0.45833333333333331</v>
      </c>
      <c r="H5" s="9">
        <f t="shared" si="0"/>
        <v>0</v>
      </c>
    </row>
    <row r="6" spans="1:8" x14ac:dyDescent="0.2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9">
        <f t="shared" si="2"/>
        <v>0.5</v>
      </c>
      <c r="G6" s="9">
        <f t="shared" si="0"/>
        <v>0.5</v>
      </c>
      <c r="H6" s="9">
        <f t="shared" si="0"/>
        <v>0</v>
      </c>
    </row>
    <row r="7" spans="1:8" x14ac:dyDescent="0.2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9">
        <f t="shared" si="2"/>
        <v>0.45</v>
      </c>
      <c r="G7" s="9">
        <f>C7/$E7</f>
        <v>0.55000000000000004</v>
      </c>
      <c r="H7" s="9">
        <f t="shared" si="0"/>
        <v>0</v>
      </c>
    </row>
    <row r="8" spans="1:8" x14ac:dyDescent="0.2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9">
        <f t="shared" si="2"/>
        <v>0.2</v>
      </c>
      <c r="G8" s="9">
        <f t="shared" si="0"/>
        <v>0.8</v>
      </c>
      <c r="H8" s="9">
        <f t="shared" si="0"/>
        <v>0</v>
      </c>
    </row>
    <row r="9" spans="1:8" x14ac:dyDescent="0.2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9">
        <f t="shared" si="2"/>
        <v>0.27272727272727271</v>
      </c>
      <c r="G9" s="9">
        <f t="shared" si="0"/>
        <v>0.72727272727272729</v>
      </c>
      <c r="H9" s="9">
        <f t="shared" si="0"/>
        <v>0</v>
      </c>
    </row>
    <row r="10" spans="1:8" x14ac:dyDescent="0.2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9">
        <f t="shared" si="2"/>
        <v>0.66666666666666663</v>
      </c>
      <c r="G10" s="9">
        <f t="shared" si="0"/>
        <v>0.33333333333333331</v>
      </c>
      <c r="H10" s="9">
        <f t="shared" si="0"/>
        <v>0</v>
      </c>
    </row>
    <row r="11" spans="1:8" x14ac:dyDescent="0.2">
      <c r="A11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9">
        <f t="shared" si="2"/>
        <v>0.66666666666666663</v>
      </c>
      <c r="G11" s="9">
        <f t="shared" si="0"/>
        <v>0.33333333333333331</v>
      </c>
      <c r="H11" s="9">
        <f t="shared" si="0"/>
        <v>0</v>
      </c>
    </row>
    <row r="12" spans="1:8" x14ac:dyDescent="0.2">
      <c r="A12" t="s">
        <v>8403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>SUM(B12:D12)</f>
        <v>1</v>
      </c>
      <c r="F12" s="9">
        <f t="shared" ref="F12" si="3">B12/$E12</f>
        <v>0</v>
      </c>
      <c r="G12" s="9">
        <f t="shared" ref="G12" si="4">C12/$E12</f>
        <v>1</v>
      </c>
      <c r="H12" s="9">
        <f t="shared" ref="H12" si="5">D12/$E12</f>
        <v>0</v>
      </c>
    </row>
    <row r="13" spans="1:8" x14ac:dyDescent="0.2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9">
        <f t="shared" si="2"/>
        <v>0.125</v>
      </c>
      <c r="G13" s="9">
        <f>C13/$E13</f>
        <v>0.875</v>
      </c>
      <c r="H13" s="9">
        <f t="shared" si="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340B-140F-9849-9A19-DCB822988B39}">
  <dimension ref="A1:D6"/>
  <sheetViews>
    <sheetView workbookViewId="0">
      <selection activeCell="C31" sqref="C31"/>
    </sheetView>
  </sheetViews>
  <sheetFormatPr baseColWidth="10" defaultRowHeight="15" x14ac:dyDescent="0.2"/>
  <cols>
    <col min="1" max="1" width="28.33203125" bestFit="1" customWidth="1"/>
    <col min="2" max="2" width="109" bestFit="1" customWidth="1"/>
  </cols>
  <sheetData>
    <row r="1" spans="1:4" x14ac:dyDescent="0.2">
      <c r="A1" t="s">
        <v>8380</v>
      </c>
      <c r="B1" t="s">
        <v>8381</v>
      </c>
      <c r="C1" t="s">
        <v>8383</v>
      </c>
      <c r="D1" t="s">
        <v>8384</v>
      </c>
    </row>
    <row r="2" spans="1:4" x14ac:dyDescent="0.2">
      <c r="A2" t="s">
        <v>8382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VLOOKUP($A2,Kickstarter!$B:$E, 3, FALSE)</f>
        <v>2000</v>
      </c>
      <c r="D2">
        <f>VLOOKUP($A2,Kickstarter!$B:$E, 4, FALSE)</f>
        <v>2020</v>
      </c>
    </row>
    <row r="3" spans="1:4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VLOOKUP($A3,Kickstarter!$B:$E, 3, FALSE)</f>
        <v>2000</v>
      </c>
      <c r="D3">
        <f>VLOOKUP($A3,Kickstarter!$B:$E, 4, FALSE)</f>
        <v>2020</v>
      </c>
    </row>
    <row r="4" spans="1:4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VLOOKUP($A4,Kickstarter!$B:$E, 3, FALSE)</f>
        <v>1500</v>
      </c>
      <c r="D4">
        <f>VLOOKUP($A4,Kickstarter!$B:$E, 4, FALSE)</f>
        <v>2576</v>
      </c>
    </row>
    <row r="5" spans="1:4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VLOOKUP($A5,Kickstarter!$B:$E, 3, FALSE)</f>
        <v>1000</v>
      </c>
      <c r="D5">
        <f>VLOOKUP($A5,Kickstarter!$B:$E, 4, FALSE)</f>
        <v>1168</v>
      </c>
    </row>
    <row r="6" spans="1:4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VLOOKUP($A6,Kickstarter!$B:$E, 3, FALSE)</f>
        <v>4000</v>
      </c>
      <c r="D6">
        <f>VLOOKUP($A6,Kickstarter!$B:$E,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Thtr Outcomes Bsd on LaunchDate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Armour</cp:lastModifiedBy>
  <dcterms:created xsi:type="dcterms:W3CDTF">2017-04-20T15:17:24Z</dcterms:created>
  <dcterms:modified xsi:type="dcterms:W3CDTF">2020-07-30T00:57:06Z</dcterms:modified>
</cp:coreProperties>
</file>