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C3BDB2F7-7BD1-4F54-9EDA-A2731FDD5785}" xr6:coauthVersionLast="44" xr6:coauthVersionMax="45" xr10:uidLastSave="{00000000-0000-0000-0000-000000000000}"/>
  <bookViews>
    <workbookView xWindow="-1380" yWindow="2130" windowWidth="20790" windowHeight="10740" xr2:uid="{00000000-000D-0000-FFFF-FFFF00000000}"/>
  </bookViews>
  <sheets>
    <sheet name="反復2" sheetId="2" r:id="rId1"/>
    <sheet name="反復1" sheetId="1" r:id="rId2"/>
  </sheets>
  <definedNames>
    <definedName name="_xlnm._FilterDatabase" localSheetId="1">反復1!$A$2:$K$132</definedName>
    <definedName name="_xlnm._FilterDatabase" localSheetId="0">反復2!$A$2:$K$134</definedName>
    <definedName name="Z_06B4DFBD_5C79_4F68_BC65_4B644EFEC328_.wvu.FilterData" localSheetId="1">反復1!$A$2:$K$132</definedName>
    <definedName name="Z_06B4DFBD_5C79_4F68_BC65_4B644EFEC328_.wvu.FilterData" localSheetId="0">反復2!$A$2:$K$134</definedName>
    <definedName name="Z_13300026_52A2_4B1C_AF85_0E595E74FA6A_.wvu.FilterData" localSheetId="1">反復1!$A$2:$K$44</definedName>
    <definedName name="Z_13300026_52A2_4B1C_AF85_0E595E74FA6A_.wvu.FilterData" localSheetId="0">反復2!$A$2:$K$44</definedName>
    <definedName name="Z_13C6CEA1_A12C_4A33_89F7_C42E7D2D6F4C_.wvu.FilterData" localSheetId="1">反復1!$A$2:$K$132</definedName>
    <definedName name="Z_13C6CEA1_A12C_4A33_89F7_C42E7D2D6F4C_.wvu.FilterData" localSheetId="0">反復2!$A$2:$K$134</definedName>
    <definedName name="Z_1E55FDE8_1C28_486A_8B3E_42FD0F6C2C5B_.wvu.FilterData" localSheetId="1">反復1!$A$2:$K$132</definedName>
    <definedName name="Z_1E55FDE8_1C28_486A_8B3E_42FD0F6C2C5B_.wvu.FilterData" localSheetId="0">反復2!$A$2:$K$134</definedName>
    <definedName name="Z_21FBC5F9_AF3B_4473_989A_86C5A84F6064_.wvu.FilterData" localSheetId="1">反復1!$A$2:$K$132</definedName>
    <definedName name="Z_21FBC5F9_AF3B_4473_989A_86C5A84F6064_.wvu.FilterData" localSheetId="0">反復2!$A$2:$K$134</definedName>
    <definedName name="Z_2A20DDA5_C3AD_45D2_BBAE_7EF4CAD0D0A5_.wvu.FilterData" localSheetId="1">反復1!$A$2:$K$132</definedName>
    <definedName name="Z_2A20DDA5_C3AD_45D2_BBAE_7EF4CAD0D0A5_.wvu.FilterData" localSheetId="0">反復2!$A$2:$K$134</definedName>
    <definedName name="Z_2BF0F97D_4AD0_498E_8187_CCDEB4673F6D_.wvu.FilterData" localSheetId="1">反復1!$A$2:$K$132</definedName>
    <definedName name="Z_2BF0F97D_4AD0_498E_8187_CCDEB4673F6D_.wvu.FilterData" localSheetId="0">反復2!$A$2:$K$134</definedName>
    <definedName name="Z_343C42DD_9251_44B2_B0A9_CFBACE255501_.wvu.FilterData" localSheetId="1">反復1!$A$2:$K$132</definedName>
    <definedName name="Z_343C42DD_9251_44B2_B0A9_CFBACE255501_.wvu.FilterData" localSheetId="0">反復2!$A$2:$K$134</definedName>
    <definedName name="Z_350595A1_4547_4664_AC00_794421130F85_.wvu.FilterData" localSheetId="1">反復1!$A$2:$K$132</definedName>
    <definedName name="Z_350595A1_4547_4664_AC00_794421130F85_.wvu.FilterData" localSheetId="0">反復2!$A$2:$K$134</definedName>
    <definedName name="Z_3CA9D375_79FE_4C19_8F1E_68AB9CB3823D_.wvu.FilterData" localSheetId="1">反復1!$A$2:$K$132</definedName>
    <definedName name="Z_3CA9D375_79FE_4C19_8F1E_68AB9CB3823D_.wvu.FilterData" localSheetId="0">反復2!$A$2:$K$134</definedName>
    <definedName name="Z_408C9ACA_7488_4C10_BEC8_7E0F9F73D3C5_.wvu.FilterData" localSheetId="1">反復1!$A$2:$K$132</definedName>
    <definedName name="Z_408C9ACA_7488_4C10_BEC8_7E0F9F73D3C5_.wvu.FilterData" localSheetId="0">反復2!$A$2:$K$134</definedName>
    <definedName name="Z_433F3EDA_51A7_4B49_958B_0F012875F8AF_.wvu.FilterData" localSheetId="1">反復1!$A$2:$K$132</definedName>
    <definedName name="Z_433F3EDA_51A7_4B49_958B_0F012875F8AF_.wvu.FilterData" localSheetId="0">反復2!$A$2:$K$134</definedName>
    <definedName name="Z_49C0C027_3D46_416E_A323_D42EDEBD532E_.wvu.FilterData" localSheetId="1">反復1!$A$2:$K$132</definedName>
    <definedName name="Z_49C0C027_3D46_416E_A323_D42EDEBD532E_.wvu.FilterData" localSheetId="0">反復2!$A$2:$K$134</definedName>
    <definedName name="Z_4A2E4620_325F_4662_9CE6_35123314BFF4_.wvu.FilterData" localSheetId="1">反復1!$A$2:$K$132</definedName>
    <definedName name="Z_4A2E4620_325F_4662_9CE6_35123314BFF4_.wvu.FilterData" localSheetId="0">反復2!$A$2:$K$134</definedName>
    <definedName name="Z_51ABB13D_24EE_492B_9521_A374D8294F91_.wvu.FilterData" localSheetId="1">反復1!$A$2:$K$132</definedName>
    <definedName name="Z_51ABB13D_24EE_492B_9521_A374D8294F91_.wvu.FilterData" localSheetId="0">反復2!$A$2:$K$134</definedName>
    <definedName name="Z_56E77848_89DE_4B72_90E9_E70847C5962A_.wvu.FilterData" localSheetId="1">反復1!$A$2:$K$132</definedName>
    <definedName name="Z_56E77848_89DE_4B72_90E9_E70847C5962A_.wvu.FilterData" localSheetId="0">反復2!$A$2:$K$134</definedName>
    <definedName name="Z_5E0394B4_808B_4DAA_BA0F_DD6C2B48C4D4_.wvu.FilterData" localSheetId="1">反復1!$A$2:$K$132</definedName>
    <definedName name="Z_5E0394B4_808B_4DAA_BA0F_DD6C2B48C4D4_.wvu.FilterData" localSheetId="0">反復2!$A$2:$K$134</definedName>
    <definedName name="Z_60BF0A44_7051_4FB3_B37F_E5E315AEAC61_.wvu.FilterData" localSheetId="1">反復1!$A$2:$K$132</definedName>
    <definedName name="Z_60BF0A44_7051_4FB3_B37F_E5E315AEAC61_.wvu.FilterData" localSheetId="0">反復2!$A$2:$K$134</definedName>
    <definedName name="Z_65B35576_6CD8_4479_932B_8D8438F861BA_.wvu.FilterData" localSheetId="1">反復1!$A$2:$K$132</definedName>
    <definedName name="Z_65B35576_6CD8_4479_932B_8D8438F861BA_.wvu.FilterData" localSheetId="0">反復2!$A$2:$K$134</definedName>
    <definedName name="Z_6A99DAE4_A408_4B3C_9280_F3C47F95A0B1_.wvu.FilterData" localSheetId="1">反復1!$A$2:$K$132</definedName>
    <definedName name="Z_6A99DAE4_A408_4B3C_9280_F3C47F95A0B1_.wvu.FilterData" localSheetId="0">反復2!$A$2:$K$134</definedName>
    <definedName name="Z_6AF7E15C_8C49_48EA_9BDC_7A0EEE79AE24_.wvu.FilterData" localSheetId="1">反復1!$A$2:$K$132</definedName>
    <definedName name="Z_6AF7E15C_8C49_48EA_9BDC_7A0EEE79AE24_.wvu.FilterData" localSheetId="0">反復2!$A$2:$K$134</definedName>
    <definedName name="Z_73FF8A18_079E_4A14_99B3_579F6590DC13_.wvu.FilterData" localSheetId="1">反復1!$A$2:$K$132</definedName>
    <definedName name="Z_73FF8A18_079E_4A14_99B3_579F6590DC13_.wvu.FilterData" localSheetId="0">反復2!$A$2:$K$134</definedName>
    <definedName name="Z_7AE0FA4E_81C9_45EC_B2DB_C6247E14F5E0_.wvu.FilterData" localSheetId="1">反復1!$A$2:$K$132</definedName>
    <definedName name="Z_7AE0FA4E_81C9_45EC_B2DB_C6247E14F5E0_.wvu.FilterData" localSheetId="0">反復2!$A$2:$K$134</definedName>
    <definedName name="Z_8A4B12B4_91D3_4448_8425_504FF29E5A65_.wvu.FilterData" localSheetId="1">反復1!$A$2:$K$132</definedName>
    <definedName name="Z_8A4B12B4_91D3_4448_8425_504FF29E5A65_.wvu.FilterData" localSheetId="0">反復2!$A$2:$K$134</definedName>
    <definedName name="Z_8E7AE198_3EE8_4BDE_ADE2_A63493790568_.wvu.FilterData" localSheetId="1">反復1!$A$2:$K$132</definedName>
    <definedName name="Z_8E7AE198_3EE8_4BDE_ADE2_A63493790568_.wvu.FilterData" localSheetId="0">反復2!$A$2:$K$134</definedName>
    <definedName name="Z_8FA1161B_E5C7_4B98_A276_09F3AC74935B_.wvu.FilterData" localSheetId="1">反復1!$A$2:$K$132</definedName>
    <definedName name="Z_8FA1161B_E5C7_4B98_A276_09F3AC74935B_.wvu.FilterData" localSheetId="0">反復2!$A$2:$K$134</definedName>
    <definedName name="Z_945DB674_08BC_4253_A681_8916477CFC31_.wvu.FilterData" localSheetId="1">反復1!$A$2:$K$132</definedName>
    <definedName name="Z_945DB674_08BC_4253_A681_8916477CFC31_.wvu.FilterData" localSheetId="0">反復2!$A$2:$K$134</definedName>
    <definedName name="Z_AF8318F2_2F54_4A3D_B99D_64D1544042E4_.wvu.FilterData" localSheetId="1">反復1!$A$2:$K$132</definedName>
    <definedName name="Z_AF8318F2_2F54_4A3D_B99D_64D1544042E4_.wvu.FilterData" localSheetId="0">反復2!$A$2:$K$134</definedName>
    <definedName name="Z_C20D0F0B_6490_48F9_9B43_65E5CF186637_.wvu.FilterData" localSheetId="1">反復1!$A$2:$K$132</definedName>
    <definedName name="Z_C20D0F0B_6490_48F9_9B43_65E5CF186637_.wvu.FilterData" localSheetId="0">反復2!$A$2:$K$134</definedName>
    <definedName name="Z_C2BF16E1_7AFA_43D9_AD3E_7077A0E61F43_.wvu.FilterData" localSheetId="1">反復1!$A$2:$K$132</definedName>
    <definedName name="Z_C2BF16E1_7AFA_43D9_AD3E_7077A0E61F43_.wvu.FilterData" localSheetId="0">反復2!$A$2:$K$134</definedName>
    <definedName name="Z_C44183A6_D8EF_40F3_8BE1_8B99DF4211BA_.wvu.FilterData" localSheetId="1">反復1!$A$2:$K$132</definedName>
    <definedName name="Z_C44183A6_D8EF_40F3_8BE1_8B99DF4211BA_.wvu.FilterData" localSheetId="0">反復2!$A$2:$K$134</definedName>
    <definedName name="Z_C4CDCC8E_83D2_43EC_AE5F_18F8961A982A_.wvu.FilterData" localSheetId="1">反復1!$A$2:$K$132</definedName>
    <definedName name="Z_C4CDCC8E_83D2_43EC_AE5F_18F8961A982A_.wvu.FilterData" localSheetId="0">反復2!$A$2:$K$134</definedName>
    <definedName name="Z_C8D5D480_2A49_40BE_B7A6_454EA23640FF_.wvu.FilterData" localSheetId="1">反復1!$A$2:$K$132</definedName>
    <definedName name="Z_C8D5D480_2A49_40BE_B7A6_454EA23640FF_.wvu.FilterData" localSheetId="0">反復2!$A$2:$K$134</definedName>
    <definedName name="Z_D1EAD80E_E4BF_4EBC_BAEB_CAB23319AEE9_.wvu.FilterData" localSheetId="1">反復1!$A$2:$K$132</definedName>
    <definedName name="Z_D1EAD80E_E4BF_4EBC_BAEB_CAB23319AEE9_.wvu.FilterData" localSheetId="0">反復2!$A$2:$K$134</definedName>
    <definedName name="Z_D5EBC936_A13E_4C94_82B6_E58FEDF178A0_.wvu.FilterData" localSheetId="1">反復1!$A$2:$K$132</definedName>
    <definedName name="Z_D5EBC936_A13E_4C94_82B6_E58FEDF178A0_.wvu.FilterData" localSheetId="0">反復2!$A$2:$K$134</definedName>
    <definedName name="Z_DDCCCC0A_A081_4F8C_9525_39840C27F342_.wvu.FilterData" localSheetId="1">反復1!$A$2:$K$132</definedName>
    <definedName name="Z_DDCCCC0A_A081_4F8C_9525_39840C27F342_.wvu.FilterData" localSheetId="0">反復2!$A$2:$K$134</definedName>
    <definedName name="Z_DF660335_9F5E_4A1D_B503_E1BBFDACAE7F_.wvu.FilterData" localSheetId="1">反復1!$A$2:$K$132</definedName>
    <definedName name="Z_DF660335_9F5E_4A1D_B503_E1BBFDACAE7F_.wvu.FilterData" localSheetId="0">反復2!$A$2:$K$134</definedName>
    <definedName name="Z_E065FE35_0834_4DD0_B998_91253A3BB47D_.wvu.FilterData" localSheetId="1">反復1!$A$2:$K$132</definedName>
    <definedName name="Z_E065FE35_0834_4DD0_B998_91253A3BB47D_.wvu.FilterData" localSheetId="0">反復2!$A$2:$K$134</definedName>
    <definedName name="Z_E7CD2CEA_4573_49C3_BCAB_C3B229B6682B_.wvu.FilterData" localSheetId="1">反復1!$A$2:$K$132</definedName>
    <definedName name="Z_E7CD2CEA_4573_49C3_BCAB_C3B229B6682B_.wvu.FilterData" localSheetId="0">反復2!$A$2:$K$134</definedName>
    <definedName name="Z_EDE81CA1_484F_45F9_B8CA_0958EC6CFEE2_.wvu.FilterData" localSheetId="1">反復1!$A$2:$K$132</definedName>
    <definedName name="Z_EDE81CA1_484F_45F9_B8CA_0958EC6CFEE2_.wvu.FilterData" localSheetId="0">反復2!$A$2:$K$134</definedName>
    <definedName name="Z_F55870F9_E82A_4267_AED3_94CF07AEF80F_.wvu.FilterData" localSheetId="1">反復1!$A$2:$K$132</definedName>
    <definedName name="Z_F55870F9_E82A_4267_AED3_94CF07AEF80F_.wvu.FilterData" localSheetId="0">反復2!$A$2:$K$134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7" i="2" l="1"/>
  <c r="Q7" i="2"/>
  <c r="P8" i="2"/>
  <c r="Q8" i="2"/>
  <c r="P23" i="2" a="1"/>
  <c r="P23" i="2" s="1"/>
  <c r="Q23" i="2"/>
  <c r="P24" i="2"/>
  <c r="Q24" i="2"/>
  <c r="P45" i="2"/>
  <c r="Q45" i="2" a="1"/>
  <c r="Q45" i="2" s="1"/>
  <c r="P46" i="2"/>
  <c r="Q46" i="2"/>
  <c r="P63" i="2"/>
  <c r="Q63" i="2"/>
  <c r="P64" i="2"/>
  <c r="Q64" i="2"/>
  <c r="P83" i="2" a="1"/>
  <c r="P83" i="2" s="1"/>
  <c r="Q83" i="2"/>
  <c r="P84" i="2"/>
  <c r="Q84" i="2"/>
  <c r="P101" i="2" a="1"/>
  <c r="P101" i="2" s="1"/>
  <c r="Q101" i="2" a="1"/>
  <c r="Q101" i="2" s="1"/>
  <c r="P102" i="2"/>
  <c r="Q102" i="2"/>
  <c r="P119" i="2"/>
  <c r="Q119" i="2" a="1"/>
  <c r="Q119" i="2" s="1"/>
  <c r="P120" i="2"/>
  <c r="Q120" i="2"/>
  <c r="Q6" i="2" l="1"/>
  <c r="Q5" i="2"/>
  <c r="P6" i="2"/>
  <c r="P5" i="2"/>
  <c r="H10" i="2"/>
  <c r="H65" i="2"/>
  <c r="H66" i="2"/>
  <c r="K83" i="2"/>
  <c r="K7" i="2" a="1"/>
  <c r="K7" i="2"/>
  <c r="M83" i="2" a="1"/>
  <c r="M83" i="2" s="1"/>
  <c r="N83" i="2" a="1"/>
  <c r="N83" i="2" s="1"/>
  <c r="N101" i="2" a="1"/>
  <c r="N101" i="2" s="1"/>
  <c r="O101" i="2" a="1"/>
  <c r="O101" i="2" s="1"/>
  <c r="O119" i="2" a="1"/>
  <c r="O119" i="2" s="1"/>
  <c r="M63" i="2" l="1" a="1"/>
  <c r="M63" i="2" s="1"/>
  <c r="M5" i="2" s="1"/>
  <c r="N5" i="2"/>
  <c r="K71" i="2" l="1"/>
  <c r="K69" i="2"/>
  <c r="K67" i="2"/>
  <c r="K65" i="2" l="1"/>
  <c r="K63" i="2" s="1"/>
  <c r="K15" i="2"/>
  <c r="K9" i="2"/>
  <c r="K100" i="2"/>
  <c r="K99" i="2"/>
  <c r="K98" i="2"/>
  <c r="K97" i="2"/>
  <c r="K96" i="2"/>
  <c r="K95" i="2"/>
  <c r="K129" i="2"/>
  <c r="K130" i="2"/>
  <c r="H39" i="2"/>
  <c r="K33" i="2"/>
  <c r="K39" i="2"/>
  <c r="O45" i="2" a="1"/>
  <c r="O45" i="2"/>
  <c r="N23" i="2" a="1"/>
  <c r="N23" i="2"/>
  <c r="L8" i="2" a="1"/>
  <c r="L8" i="2" s="1"/>
  <c r="L7" i="2" a="1"/>
  <c r="L7" i="2" s="1"/>
  <c r="K11" i="2"/>
  <c r="K134" i="2" l="1"/>
  <c r="K133" i="2"/>
  <c r="K132" i="2"/>
  <c r="K131" i="2"/>
  <c r="K126" i="2"/>
  <c r="K125" i="2"/>
  <c r="K124" i="2"/>
  <c r="K123" i="2"/>
  <c r="O120" i="2"/>
  <c r="N120" i="2"/>
  <c r="M120" i="2"/>
  <c r="L120" i="2"/>
  <c r="K120" i="2"/>
  <c r="N119" i="2"/>
  <c r="M119" i="2"/>
  <c r="L119" i="2"/>
  <c r="K119" i="2"/>
  <c r="K118" i="2"/>
  <c r="K117" i="2"/>
  <c r="K116" i="2"/>
  <c r="K115" i="2"/>
  <c r="K114" i="2"/>
  <c r="K113" i="2"/>
  <c r="K110" i="2"/>
  <c r="H110" i="2"/>
  <c r="K109" i="2"/>
  <c r="H109" i="2"/>
  <c r="K108" i="2"/>
  <c r="K107" i="2"/>
  <c r="K101" i="2" s="1" a="1"/>
  <c r="K101" i="2" s="1"/>
  <c r="K106" i="2"/>
  <c r="K105" i="2"/>
  <c r="O102" i="2"/>
  <c r="N102" i="2"/>
  <c r="M102" i="2"/>
  <c r="L102" i="2"/>
  <c r="K102" i="2"/>
  <c r="M101" i="2"/>
  <c r="L101" i="2"/>
  <c r="K92" i="2"/>
  <c r="K91" i="2"/>
  <c r="K90" i="2"/>
  <c r="K89" i="2"/>
  <c r="K88" i="2"/>
  <c r="K87" i="2"/>
  <c r="O84" i="2"/>
  <c r="N84" i="2"/>
  <c r="M84" i="2"/>
  <c r="L84" i="2"/>
  <c r="K84" i="2"/>
  <c r="O83" i="2"/>
  <c r="O5" i="2" s="1"/>
  <c r="L83" i="2"/>
  <c r="K82" i="2"/>
  <c r="K81" i="2"/>
  <c r="K80" i="2"/>
  <c r="K79" i="2"/>
  <c r="K78" i="2"/>
  <c r="K77" i="2"/>
  <c r="K74" i="2"/>
  <c r="H74" i="2"/>
  <c r="K73" i="2"/>
  <c r="H73" i="2"/>
  <c r="K72" i="2"/>
  <c r="K70" i="2"/>
  <c r="K68" i="2"/>
  <c r="O64" i="2"/>
  <c r="N64" i="2"/>
  <c r="M64" i="2"/>
  <c r="L64" i="2"/>
  <c r="K64" i="2"/>
  <c r="O63" i="2"/>
  <c r="N63" i="2"/>
  <c r="L63" i="2"/>
  <c r="L5" i="2" s="1"/>
  <c r="K62" i="2"/>
  <c r="H62" i="2"/>
  <c r="K61" i="2"/>
  <c r="H61" i="2"/>
  <c r="K60" i="2"/>
  <c r="H60" i="2"/>
  <c r="K59" i="2"/>
  <c r="H59" i="2"/>
  <c r="K58" i="2"/>
  <c r="H58" i="2"/>
  <c r="K57" i="2"/>
  <c r="H57" i="2"/>
  <c r="H56" i="2"/>
  <c r="H55" i="2"/>
  <c r="K54" i="2"/>
  <c r="H54" i="2"/>
  <c r="K53" i="2"/>
  <c r="H53" i="2"/>
  <c r="K52" i="2"/>
  <c r="H52" i="2"/>
  <c r="H51" i="2"/>
  <c r="K50" i="2"/>
  <c r="H50" i="2"/>
  <c r="H49" i="2"/>
  <c r="H48" i="2"/>
  <c r="H47" i="2"/>
  <c r="O46" i="2"/>
  <c r="N46" i="2"/>
  <c r="M46" i="2"/>
  <c r="L46" i="2"/>
  <c r="K46" i="2"/>
  <c r="N45" i="2"/>
  <c r="M45" i="2"/>
  <c r="L45" i="2"/>
  <c r="K45" i="2"/>
  <c r="K44" i="2"/>
  <c r="H44" i="2"/>
  <c r="K43" i="2"/>
  <c r="H43" i="2"/>
  <c r="K42" i="2"/>
  <c r="H42" i="2"/>
  <c r="K41" i="2"/>
  <c r="H41" i="2"/>
  <c r="K40" i="2"/>
  <c r="H40" i="2"/>
  <c r="H38" i="2"/>
  <c r="H37" i="2"/>
  <c r="K36" i="2"/>
  <c r="H36" i="2"/>
  <c r="K35" i="2"/>
  <c r="H35" i="2"/>
  <c r="K34" i="2"/>
  <c r="H34" i="2"/>
  <c r="H33" i="2"/>
  <c r="K32" i="2"/>
  <c r="H32" i="2"/>
  <c r="K31" i="2"/>
  <c r="H31" i="2"/>
  <c r="K30" i="2"/>
  <c r="H30" i="2"/>
  <c r="K29" i="2"/>
  <c r="H29" i="2"/>
  <c r="K28" i="2"/>
  <c r="H28" i="2"/>
  <c r="K27" i="2"/>
  <c r="H27" i="2"/>
  <c r="H26" i="2"/>
  <c r="H25" i="2"/>
  <c r="O24" i="2"/>
  <c r="N24" i="2"/>
  <c r="M24" i="2"/>
  <c r="L24" i="2"/>
  <c r="K24" i="2"/>
  <c r="O23" i="2"/>
  <c r="M23" i="2"/>
  <c r="L23" i="2"/>
  <c r="K23" i="2"/>
  <c r="K22" i="2"/>
  <c r="H22" i="2"/>
  <c r="K21" i="2"/>
  <c r="H21" i="2"/>
  <c r="K20" i="2"/>
  <c r="H20" i="2"/>
  <c r="K19" i="2"/>
  <c r="H19" i="2"/>
  <c r="K18" i="2"/>
  <c r="H18" i="2"/>
  <c r="K17" i="2"/>
  <c r="H17" i="2"/>
  <c r="H16" i="2"/>
  <c r="H15" i="2"/>
  <c r="K14" i="2"/>
  <c r="H14" i="2"/>
  <c r="K13" i="2"/>
  <c r="H13" i="2"/>
  <c r="K12" i="2"/>
  <c r="H12" i="2"/>
  <c r="H11" i="2"/>
  <c r="H9" i="2"/>
  <c r="O8" i="2"/>
  <c r="N8" i="2"/>
  <c r="M8" i="2"/>
  <c r="K8" i="2"/>
  <c r="O7" i="2"/>
  <c r="N7" i="2"/>
  <c r="M7" i="2"/>
  <c r="K5" i="2" l="1"/>
  <c r="O6" i="2"/>
  <c r="N6" i="2"/>
  <c r="L6" i="2"/>
  <c r="K6" i="2"/>
  <c r="M6" i="2"/>
  <c r="K131" i="1"/>
  <c r="K129" i="1"/>
  <c r="K125" i="1"/>
  <c r="K123" i="1"/>
  <c r="K117" i="1"/>
  <c r="K115" i="1"/>
  <c r="K113" i="1"/>
  <c r="K109" i="1"/>
  <c r="K107" i="1"/>
  <c r="K105" i="1"/>
  <c r="K99" i="1" l="1"/>
  <c r="K97" i="1"/>
  <c r="K95" i="1"/>
  <c r="K91" i="1"/>
  <c r="K89" i="1"/>
  <c r="K87" i="1"/>
  <c r="T83" i="1" a="1"/>
  <c r="T83" i="1" s="1"/>
  <c r="S83" i="1" a="1"/>
  <c r="S83" i="1" s="1"/>
  <c r="S84" i="1" a="1"/>
  <c r="S84" i="1" s="1"/>
  <c r="R83" i="1" a="1"/>
  <c r="R83" i="1" s="1"/>
  <c r="W120" i="1" l="1"/>
  <c r="V120" i="1"/>
  <c r="W119" i="1"/>
  <c r="V119" i="1"/>
  <c r="W102" i="1"/>
  <c r="V102" i="1"/>
  <c r="W101" i="1"/>
  <c r="V101" i="1"/>
  <c r="W84" i="1"/>
  <c r="V84" i="1"/>
  <c r="W83" i="1"/>
  <c r="V83" i="1"/>
  <c r="W64" i="1"/>
  <c r="V64" i="1"/>
  <c r="W63" i="1"/>
  <c r="V63" i="1"/>
  <c r="W46" i="1"/>
  <c r="V46" i="1"/>
  <c r="W45" i="1"/>
  <c r="V45" i="1"/>
  <c r="W24" i="1"/>
  <c r="V24" i="1"/>
  <c r="W23" i="1"/>
  <c r="V23" i="1"/>
  <c r="W8" i="1"/>
  <c r="V8" i="1"/>
  <c r="W7" i="1"/>
  <c r="V7" i="1"/>
  <c r="W6" i="1"/>
  <c r="V6" i="1"/>
  <c r="W5" i="1"/>
  <c r="V5" i="1"/>
  <c r="U120" i="1" l="1"/>
  <c r="T120" i="1"/>
  <c r="U119" i="1"/>
  <c r="T119" i="1"/>
  <c r="U102" i="1"/>
  <c r="T102" i="1"/>
  <c r="U101" i="1"/>
  <c r="T101" i="1"/>
  <c r="U84" i="1"/>
  <c r="T84" i="1"/>
  <c r="U83" i="1"/>
  <c r="U64" i="1"/>
  <c r="T64" i="1"/>
  <c r="U63" i="1"/>
  <c r="T63" i="1"/>
  <c r="U46" i="1"/>
  <c r="T46" i="1"/>
  <c r="U45" i="1"/>
  <c r="T45" i="1"/>
  <c r="U24" i="1"/>
  <c r="T24" i="1"/>
  <c r="U23" i="1"/>
  <c r="T23" i="1"/>
  <c r="U8" i="1"/>
  <c r="T8" i="1"/>
  <c r="U7" i="1"/>
  <c r="T7" i="1"/>
  <c r="U6" i="1"/>
  <c r="T5" i="1"/>
  <c r="U5" i="1" l="1"/>
  <c r="T6" i="1"/>
  <c r="K100" i="1"/>
  <c r="H100" i="1"/>
  <c r="H99" i="1"/>
  <c r="K98" i="1"/>
  <c r="H98" i="1"/>
  <c r="H97" i="1"/>
  <c r="K96" i="1"/>
  <c r="H96" i="1"/>
  <c r="H95" i="1"/>
  <c r="H94" i="1"/>
  <c r="H93" i="1"/>
  <c r="K116" i="1"/>
  <c r="H116" i="1"/>
  <c r="H115" i="1"/>
  <c r="K106" i="1"/>
  <c r="H106" i="1"/>
  <c r="H105" i="1"/>
  <c r="K90" i="1"/>
  <c r="H90" i="1"/>
  <c r="H89" i="1"/>
  <c r="K72" i="1"/>
  <c r="H72" i="1"/>
  <c r="K71" i="1"/>
  <c r="H71" i="1"/>
  <c r="K50" i="1"/>
  <c r="H50" i="1"/>
  <c r="K49" i="1"/>
  <c r="H49" i="1"/>
  <c r="H28" i="1"/>
  <c r="K31" i="1"/>
  <c r="K32" i="1"/>
  <c r="H32" i="1"/>
  <c r="H31" i="1"/>
  <c r="H10" i="1"/>
  <c r="M64" i="1" l="1"/>
  <c r="Q64" i="1"/>
  <c r="R64" i="1"/>
  <c r="S64" i="1"/>
  <c r="L64" i="1"/>
  <c r="M120" i="1"/>
  <c r="N120" i="1"/>
  <c r="O120" i="1"/>
  <c r="P120" i="1"/>
  <c r="Q120" i="1"/>
  <c r="S120" i="1"/>
  <c r="L120" i="1"/>
  <c r="M102" i="1"/>
  <c r="N102" i="1"/>
  <c r="O102" i="1"/>
  <c r="P102" i="1"/>
  <c r="Q102" i="1"/>
  <c r="S102" i="1"/>
  <c r="L102" i="1"/>
  <c r="N64" i="1"/>
  <c r="L84" i="1"/>
  <c r="N84" i="1"/>
  <c r="O84" i="1"/>
  <c r="R84" i="1"/>
  <c r="M84" i="1"/>
  <c r="L46" i="1"/>
  <c r="O46" i="1"/>
  <c r="P46" i="1"/>
  <c r="Q46" i="1"/>
  <c r="R46" i="1"/>
  <c r="S46" i="1"/>
  <c r="R120" i="1" l="1"/>
  <c r="P84" i="1"/>
  <c r="S6" i="1" l="1"/>
  <c r="L119" i="1"/>
  <c r="M119" i="1"/>
  <c r="N119" i="1"/>
  <c r="O119" i="1"/>
  <c r="P119" i="1"/>
  <c r="Q119" i="1"/>
  <c r="R119" i="1"/>
  <c r="S119" i="1"/>
  <c r="L101" i="1"/>
  <c r="M101" i="1"/>
  <c r="N101" i="1"/>
  <c r="O101" i="1"/>
  <c r="P101" i="1"/>
  <c r="S101" i="1"/>
  <c r="Q101" i="1"/>
  <c r="L83" i="1"/>
  <c r="M83" i="1"/>
  <c r="N83" i="1"/>
  <c r="O83" i="1"/>
  <c r="P83" i="1"/>
  <c r="L63" i="1"/>
  <c r="M63" i="1"/>
  <c r="N63" i="1"/>
  <c r="Q63" i="1"/>
  <c r="R63" i="1"/>
  <c r="S63" i="1"/>
  <c r="L45" i="1"/>
  <c r="M45" i="1"/>
  <c r="O45" i="1"/>
  <c r="P45" i="1"/>
  <c r="Q45" i="1"/>
  <c r="R45" i="1"/>
  <c r="S45" i="1"/>
  <c r="Q23" i="1"/>
  <c r="P23" i="1"/>
  <c r="O23" i="1"/>
  <c r="N23" i="1"/>
  <c r="R23" i="1"/>
  <c r="S23" i="1"/>
  <c r="N45" i="1"/>
  <c r="O64" i="1" l="1"/>
  <c r="O63" i="1"/>
  <c r="P64" i="1"/>
  <c r="P63" i="1"/>
  <c r="Q84" i="1"/>
  <c r="Q83" i="1"/>
  <c r="R102" i="1"/>
  <c r="R101" i="1"/>
  <c r="M46" i="1"/>
  <c r="K51" i="1"/>
  <c r="N46" i="1"/>
  <c r="K70" i="1"/>
  <c r="H70" i="1"/>
  <c r="K69" i="1"/>
  <c r="H69" i="1"/>
  <c r="K42" i="1" l="1"/>
  <c r="H42" i="1"/>
  <c r="K41" i="1"/>
  <c r="H41" i="1"/>
  <c r="K29" i="1" l="1"/>
  <c r="K39" i="1"/>
  <c r="K21" i="1"/>
  <c r="K19" i="1"/>
  <c r="K17" i="1"/>
  <c r="K44" i="1"/>
  <c r="H44" i="1"/>
  <c r="K43" i="1"/>
  <c r="H43" i="1"/>
  <c r="K40" i="1"/>
  <c r="H40" i="1"/>
  <c r="H39" i="1"/>
  <c r="K27" i="1" l="1"/>
  <c r="L23" i="1"/>
  <c r="M23" i="1"/>
  <c r="K35" i="1"/>
  <c r="K22" i="1"/>
  <c r="H22" i="1"/>
  <c r="H21" i="1"/>
  <c r="H29" i="1" l="1"/>
  <c r="K118" i="1" l="1"/>
  <c r="H118" i="1"/>
  <c r="H117" i="1"/>
  <c r="K114" i="1"/>
  <c r="H114" i="1"/>
  <c r="H113" i="1"/>
  <c r="H112" i="1"/>
  <c r="H111" i="1"/>
  <c r="K110" i="1"/>
  <c r="H110" i="1"/>
  <c r="H109" i="1"/>
  <c r="K108" i="1"/>
  <c r="H108" i="1"/>
  <c r="H107" i="1"/>
  <c r="H104" i="1"/>
  <c r="H103" i="1"/>
  <c r="K92" i="1"/>
  <c r="H92" i="1"/>
  <c r="H91" i="1"/>
  <c r="K88" i="1"/>
  <c r="K83" i="1" s="1" a="1"/>
  <c r="K83" i="1" s="1"/>
  <c r="H88" i="1"/>
  <c r="H87" i="1"/>
  <c r="H86" i="1"/>
  <c r="H85" i="1"/>
  <c r="K82" i="1"/>
  <c r="H82" i="1"/>
  <c r="K81" i="1"/>
  <c r="H81" i="1"/>
  <c r="K80" i="1"/>
  <c r="H80" i="1"/>
  <c r="K79" i="1"/>
  <c r="H79" i="1"/>
  <c r="K78" i="1"/>
  <c r="H78" i="1"/>
  <c r="K77" i="1"/>
  <c r="H77" i="1"/>
  <c r="H76" i="1"/>
  <c r="H75" i="1"/>
  <c r="K74" i="1"/>
  <c r="H74" i="1"/>
  <c r="K73" i="1"/>
  <c r="H73" i="1"/>
  <c r="K68" i="1"/>
  <c r="H68" i="1"/>
  <c r="K67" i="1"/>
  <c r="H67" i="1"/>
  <c r="H66" i="1"/>
  <c r="H65" i="1"/>
  <c r="K20" i="1"/>
  <c r="H20" i="1"/>
  <c r="H19" i="1"/>
  <c r="K62" i="1"/>
  <c r="H62" i="1"/>
  <c r="K61" i="1"/>
  <c r="H61" i="1"/>
  <c r="K60" i="1"/>
  <c r="H60" i="1"/>
  <c r="K59" i="1"/>
  <c r="H59" i="1"/>
  <c r="K58" i="1"/>
  <c r="H58" i="1"/>
  <c r="K57" i="1"/>
  <c r="H57" i="1"/>
  <c r="H56" i="1"/>
  <c r="H55" i="1"/>
  <c r="K54" i="1"/>
  <c r="H54" i="1"/>
  <c r="K53" i="1"/>
  <c r="H53" i="1"/>
  <c r="K52" i="1"/>
  <c r="H52" i="1"/>
  <c r="H51" i="1"/>
  <c r="H48" i="1"/>
  <c r="H47" i="1"/>
  <c r="K45" i="1" l="1"/>
  <c r="K63" i="1"/>
  <c r="K64" i="1"/>
  <c r="K84" i="1"/>
  <c r="K101" i="1"/>
  <c r="K102" i="1"/>
  <c r="K46" i="1"/>
  <c r="K124" i="1"/>
  <c r="K126" i="1"/>
  <c r="K130" i="1"/>
  <c r="K132" i="1"/>
  <c r="K28" i="1"/>
  <c r="K30" i="1"/>
  <c r="K33" i="1"/>
  <c r="K34" i="1"/>
  <c r="K36" i="1"/>
  <c r="K12" i="1"/>
  <c r="K13" i="1"/>
  <c r="K14" i="1"/>
  <c r="K18" i="1"/>
  <c r="K11" i="1"/>
  <c r="K24" i="1" l="1"/>
  <c r="K23" i="1"/>
  <c r="K120" i="1"/>
  <c r="K119" i="1"/>
  <c r="K8" i="1"/>
  <c r="K7" i="1"/>
  <c r="L7" i="1" l="1"/>
  <c r="L5" i="1" s="1"/>
  <c r="M7" i="1"/>
  <c r="M5" i="1" s="1"/>
  <c r="N7" i="1"/>
  <c r="N5" i="1" s="1"/>
  <c r="P7" i="1"/>
  <c r="P5" i="1" s="1"/>
  <c r="R7" i="1"/>
  <c r="R5" i="1" s="1"/>
  <c r="L8" i="1"/>
  <c r="M8" i="1"/>
  <c r="N8" i="1"/>
  <c r="P8" i="1"/>
  <c r="R8" i="1"/>
  <c r="H9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H30" i="1"/>
  <c r="H33" i="1"/>
  <c r="H34" i="1"/>
  <c r="H35" i="1"/>
  <c r="H36" i="1"/>
  <c r="H37" i="1"/>
  <c r="H38" i="1"/>
  <c r="H121" i="1"/>
  <c r="H122" i="1"/>
  <c r="H123" i="1"/>
  <c r="K5" i="1"/>
  <c r="H124" i="1"/>
  <c r="H125" i="1"/>
  <c r="H126" i="1"/>
  <c r="H127" i="1"/>
  <c r="H128" i="1"/>
  <c r="H129" i="1"/>
  <c r="H130" i="1"/>
  <c r="H131" i="1"/>
  <c r="H132" i="1"/>
  <c r="L6" i="1" l="1"/>
  <c r="P6" i="1"/>
  <c r="Q6" i="1"/>
  <c r="O6" i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3A4AE294-0BB8-4EFD-BA98-640E941500A6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<sst xmlns="http://schemas.openxmlformats.org/spreadsheetml/2006/main" count="445" uniqueCount="80">
  <si>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</si>
  <si>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</si>
  <si>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</si>
  <si>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</si>
  <si>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</si>
  <si>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</si>
  <si>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</si>
  <si>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</si>
  <si>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</si>
  <si>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</si>
  <si>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</si>
  <si>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</si>
  <si>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</si>
  <si>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</si>
  <si>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</si>
  <si>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</si>
  <si>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</si>
  <si>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</si>
  <si>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</si>
  <si>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更新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</si>
  <si>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</si>
  <si>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</si>
  <si>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レビュー参加</t>
  </si>
  <si>
    <t>完了</t>
  </si>
  <si>
    <t>河本・前田・渡邊</t>
  </si>
  <si>
    <t>b</t>
    <phoneticPr fontId="1"/>
  </si>
  <si>
    <t>WBSガントチャート</t>
    <phoneticPr fontId="1"/>
  </si>
  <si>
    <t>着手</t>
  </si>
  <si>
    <t>秋山・阿部・李</t>
  </si>
  <si>
    <t>レビュー</t>
    <phoneticPr fontId="1"/>
  </si>
  <si>
    <t>WBSガントチャート2回目</t>
  </si>
  <si>
    <t>秋山・河本・前田</t>
  </si>
  <si>
    <t>レビュー指摘修正</t>
    <rPh sb="4" eb="6">
      <t>シテキ</t>
    </rPh>
    <rPh sb="6" eb="8">
      <t>シュウセイ</t>
    </rPh>
    <phoneticPr fontId="1"/>
  </si>
  <si>
    <t>河本</t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</si>
  <si>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</si>
  <si>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</si>
  <si>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</si>
  <si>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</si>
  <si>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</si>
  <si>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</si>
  <si>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シナリオ記述</t>
    <rPh sb="4" eb="6">
      <t>キジュツ</t>
    </rPh>
    <phoneticPr fontId="1"/>
  </si>
  <si>
    <t>d</t>
    <phoneticPr fontId="1"/>
  </si>
  <si>
    <t>非機能要求分析・設計</t>
    <rPh sb="0" eb="5">
      <t>ヒキノウヨウキュウ</t>
    </rPh>
    <rPh sb="5" eb="7">
      <t>ブンセキ</t>
    </rPh>
    <rPh sb="8" eb="10">
      <t>セッケイ</t>
    </rPh>
    <phoneticPr fontId="1"/>
  </si>
  <si>
    <t>e</t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</si>
  <si>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</si>
  <si>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</si>
  <si>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</si>
  <si>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</si>
  <si>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オブジェクト図</t>
    <rPh sb="6" eb="7">
      <t>ズ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</si>
  <si>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</si>
  <si>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</si>
  <si>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</si>
  <si>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全員</t>
  </si>
  <si>
    <t>統合・ユニットテスト仕様書</t>
    <rPh sb="0" eb="2">
      <t>トウゴウ</t>
    </rPh>
    <phoneticPr fontId="1"/>
  </si>
  <si>
    <t>非機能要求一欄
【対応策記入済】</t>
    <rPh sb="0" eb="5">
      <t>ヒキノウヨウキュウ</t>
    </rPh>
    <rPh sb="5" eb="6">
      <t>イチ</t>
    </rPh>
    <rPh sb="6" eb="7">
      <t>ラン</t>
    </rPh>
    <rPh sb="9" eb="11">
      <t>タイオウ</t>
    </rPh>
    <rPh sb="11" eb="12">
      <t>サク</t>
    </rPh>
    <rPh sb="12" eb="14">
      <t>キニュウ</t>
    </rPh>
    <rPh sb="14" eb="15">
      <t>スミ</t>
    </rPh>
    <phoneticPr fontId="1"/>
  </si>
  <si>
    <t>E.実装</t>
    <rPh sb="2" eb="4">
      <t>ジッソウ</t>
    </rPh>
    <phoneticPr fontId="1"/>
  </si>
  <si>
    <t>ソースコード</t>
  </si>
  <si>
    <t>ユニットテスト仕様書</t>
    <rPh sb="7" eb="10">
      <t>シヨウショ</t>
    </rPh>
    <phoneticPr fontId="1"/>
  </si>
  <si>
    <t>ユニットテストコード</t>
  </si>
  <si>
    <t>レビュー指導修正</t>
    <rPh sb="4" eb="6">
      <t>シドウ</t>
    </rPh>
    <rPh sb="6" eb="8">
      <t>シュウセイ</t>
    </rPh>
    <phoneticPr fontId="1"/>
  </si>
  <si>
    <t>F.テスト</t>
    <phoneticPr fontId="1"/>
  </si>
  <si>
    <t>システムテスト仕様書【結果記入済】</t>
    <rPh sb="7" eb="10">
      <t>シヨウショ</t>
    </rPh>
    <rPh sb="11" eb="13">
      <t>ケッカ</t>
    </rPh>
    <rPh sb="13" eb="15">
      <t>キニュウ</t>
    </rPh>
    <rPh sb="15" eb="16">
      <t>スミ</t>
    </rPh>
    <phoneticPr fontId="1"/>
  </si>
  <si>
    <t>結合テスト仕様書【結果記入済】</t>
    <rPh sb="0" eb="2">
      <t>ケツゴウ</t>
    </rPh>
    <rPh sb="5" eb="8">
      <t>シヨウショ</t>
    </rPh>
    <rPh sb="9" eb="11">
      <t>ケッカ</t>
    </rPh>
    <rPh sb="11" eb="13">
      <t>キニュウ</t>
    </rPh>
    <rPh sb="13" eb="14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</si>
  <si>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</si>
  <si>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</si>
  <si>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開発体験シート</t>
    <rPh sb="0" eb="4">
      <t>カイハツタイケン</t>
    </rPh>
    <phoneticPr fontId="1"/>
  </si>
  <si>
    <t>メトリクス評価結果</t>
    <rPh sb="5" eb="7">
      <t>ヒョウカ</t>
    </rPh>
    <rPh sb="7" eb="9">
      <t>ケッカ</t>
    </rPh>
    <phoneticPr fontId="1"/>
  </si>
  <si>
    <t>レビュー</t>
  </si>
  <si>
    <t>火</t>
    <rPh sb="0" eb="1">
      <t>カ</t>
    </rPh>
    <phoneticPr fontId="1"/>
  </si>
  <si>
    <t>水</t>
    <rPh sb="0" eb="1">
      <t>スイ</t>
    </rPh>
    <phoneticPr fontId="1"/>
  </si>
  <si>
    <t>月</t>
  </si>
  <si>
    <t>火</t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</si>
  <si>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</si>
  <si>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</si>
  <si>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</si>
  <si>
    <t>6日目</t>
  </si>
  <si>
    <t>対応は2回目反復から</t>
    <rPh sb="0" eb="2">
      <t>タイオウ</t>
    </rPh>
    <rPh sb="4" eb="6">
      <t>カイメ</t>
    </rPh>
    <rPh sb="6" eb="8">
      <t>ハンプク</t>
    </rPh>
    <phoneticPr fontId="1"/>
  </si>
  <si>
    <t>コード</t>
    <phoneticPr fontId="1"/>
  </si>
  <si>
    <t>ユニットコード</t>
    <phoneticPr fontId="1"/>
  </si>
  <si>
    <t>月</t>
    <rPh sb="0" eb="1">
      <t>ゲツ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</si>
</sst>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dashed">
        <color rgb="FF000000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56" xfId="0" applyFont="1" applyBorder="1" applyAlignment="1"/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/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177" fontId="3" fillId="2" borderId="46" xfId="0" applyNumberFormat="1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13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4729BA5B-23E6-496A-B16E-4F71C14E244A}"/>
            </a:ext>
          </a:extLst>
        </xdr:cNvPr>
        <xdr:cNvSpPr txBox="1">
          <a:spLocks noChangeArrowheads="1"/>
        </xdr:cNvSpPr>
      </xdr:nvSpPr>
      <xdr:spPr bwMode="auto">
        <a:xfrm>
          <a:off x="4924425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72A3-DF33-4964-9FEA-310CAA933288}">
  <dimension ref="A1:W135"/>
  <sheetViews>
    <sheetView showGridLines="0" showZeros="0" tabSelected="1" zoomScale="120" zoomScaleNormal="120" zoomScaleSheetLayoutView="100" workbookViewId="0">
      <pane xSplit="4" ySplit="4" topLeftCell="G113" activePane="bottomRight" state="frozen"/>
      <selection pane="topRight" activeCell="E1" sqref="E1"/>
      <selection pane="bottomLeft" activeCell="A5" sqref="A5"/>
      <selection pane="bottomRight" activeCell="P93" sqref="P93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22.75" style="12" customWidth="1"/>
    <col min="5" max="5" width="12.125" style="13" hidden="1" customWidth="1"/>
    <col min="6" max="6" width="7.125" style="13" customWidth="1"/>
    <col min="7" max="7" width="15.62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8" ht="14.25" customHeight="1" x14ac:dyDescent="0.15">
      <c r="A1" s="119" t="s">
        <v>0</v>
      </c>
      <c r="B1" s="120"/>
      <c r="C1" s="120"/>
      <c r="D1" s="120"/>
      <c r="E1" s="102" t="s">
        <v>1</v>
      </c>
      <c r="F1" s="102" t="s">
        <v>2</v>
      </c>
      <c r="G1" s="120" t="s">
        <v>3</v>
      </c>
      <c r="H1" s="102" t="s">
        <v>4</v>
      </c>
      <c r="I1" s="102" t="s">
        <v>5</v>
      </c>
      <c r="J1" s="102" t="s">
        <v>6</v>
      </c>
      <c r="K1" s="105" t="s">
        <v>7</v>
      </c>
      <c r="L1" s="108">
        <v>43993</v>
      </c>
      <c r="M1" s="109"/>
      <c r="N1" s="108">
        <v>43994</v>
      </c>
      <c r="O1" s="109"/>
      <c r="P1" s="108">
        <v>43995</v>
      </c>
      <c r="Q1" s="109"/>
    </row>
    <row r="2" spans="1:18" ht="13.5" customHeight="1" x14ac:dyDescent="0.15">
      <c r="A2" s="121"/>
      <c r="B2" s="122"/>
      <c r="C2" s="122"/>
      <c r="D2" s="122"/>
      <c r="E2" s="103"/>
      <c r="F2" s="103"/>
      <c r="G2" s="122"/>
      <c r="H2" s="125"/>
      <c r="I2" s="103"/>
      <c r="J2" s="103"/>
      <c r="K2" s="106"/>
      <c r="L2" s="137" t="s">
        <v>8</v>
      </c>
      <c r="M2" s="138"/>
      <c r="N2" s="101" t="s">
        <v>9</v>
      </c>
      <c r="O2" s="101"/>
      <c r="P2" s="101" t="s">
        <v>79</v>
      </c>
      <c r="Q2" s="101"/>
    </row>
    <row r="3" spans="1:18" ht="13.5" customHeight="1" x14ac:dyDescent="0.15">
      <c r="A3" s="121"/>
      <c r="B3" s="122"/>
      <c r="C3" s="122"/>
      <c r="D3" s="122"/>
      <c r="E3" s="103"/>
      <c r="F3" s="103"/>
      <c r="G3" s="122"/>
      <c r="H3" s="125"/>
      <c r="I3" s="103"/>
      <c r="J3" s="103"/>
      <c r="K3" s="106"/>
      <c r="L3" s="110" t="s">
        <v>10</v>
      </c>
      <c r="M3" s="111"/>
      <c r="N3" s="112" t="s">
        <v>11</v>
      </c>
      <c r="O3" s="111"/>
      <c r="P3" s="112" t="s">
        <v>72</v>
      </c>
      <c r="Q3" s="111"/>
    </row>
    <row r="4" spans="1:18" ht="13.5" customHeight="1" thickBot="1" x14ac:dyDescent="0.2">
      <c r="A4" s="123"/>
      <c r="B4" s="124"/>
      <c r="C4" s="124"/>
      <c r="D4" s="124"/>
      <c r="E4" s="104"/>
      <c r="F4" s="104"/>
      <c r="G4" s="124"/>
      <c r="H4" s="126"/>
      <c r="I4" s="104"/>
      <c r="J4" s="104"/>
      <c r="K4" s="107"/>
      <c r="L4" s="2" t="s">
        <v>12</v>
      </c>
      <c r="M4" s="3" t="s">
        <v>13</v>
      </c>
      <c r="N4" s="2" t="s">
        <v>12</v>
      </c>
      <c r="O4" s="3" t="s">
        <v>13</v>
      </c>
      <c r="P4" s="2" t="s">
        <v>12</v>
      </c>
      <c r="Q4" s="3" t="s">
        <v>13</v>
      </c>
    </row>
    <row r="5" spans="1:18" s="11" customFormat="1" ht="12" customHeight="1" thickTop="1" x14ac:dyDescent="0.15">
      <c r="A5" s="127" t="s">
        <v>14</v>
      </c>
      <c r="B5" s="128"/>
      <c r="C5" s="128"/>
      <c r="D5" s="129"/>
      <c r="E5" s="133"/>
      <c r="F5" s="133"/>
      <c r="G5" s="135"/>
      <c r="H5" s="16" t="s">
        <v>15</v>
      </c>
      <c r="I5" s="17"/>
      <c r="J5" s="17"/>
      <c r="K5" s="45">
        <f t="shared" ref="K5:O5" si="0">SUM(K7,K23,K45,K63,K83,K101,K119)</f>
        <v>67.5</v>
      </c>
      <c r="L5" s="27">
        <f>SUM(L7,L23,L45,L63,L83,L101,L119)</f>
        <v>7.75</v>
      </c>
      <c r="M5" s="27">
        <f>SUM(M7,M23,M45,M63,M83,M101,M119)</f>
        <v>19</v>
      </c>
      <c r="N5" s="27">
        <f>SUM(N7,N23,N45,N63,N83,N101,N119)</f>
        <v>15</v>
      </c>
      <c r="O5" s="27">
        <f t="shared" si="0"/>
        <v>19.75</v>
      </c>
      <c r="P5" s="27">
        <f>SUM(P7,P23,P45,P63,P83,P101,P119)</f>
        <v>3</v>
      </c>
      <c r="Q5" s="27">
        <f t="shared" ref="Q5" si="1">SUM(Q7,Q23,Q45,Q63,Q83,Q101,Q119)</f>
        <v>0</v>
      </c>
      <c r="R5" s="1"/>
    </row>
    <row r="6" spans="1:18" s="11" customFormat="1" ht="12" customHeight="1" thickBot="1" x14ac:dyDescent="0.2">
      <c r="A6" s="130"/>
      <c r="B6" s="131"/>
      <c r="C6" s="131"/>
      <c r="D6" s="132"/>
      <c r="E6" s="134"/>
      <c r="F6" s="134"/>
      <c r="G6" s="136"/>
      <c r="H6" s="18" t="s">
        <v>16</v>
      </c>
      <c r="I6" s="19"/>
      <c r="J6" s="19"/>
      <c r="K6" s="47">
        <f>SUM(K8,K24,K46,K64,K84,K102)</f>
        <v>0</v>
      </c>
      <c r="L6" s="47">
        <f>SUM(L8,L24,L46,L64,L84,L102)</f>
        <v>0</v>
      </c>
      <c r="M6" s="47">
        <f>SUM(M8,M24,M46,M64,M84,M102)</f>
        <v>0</v>
      </c>
      <c r="N6" s="47">
        <f>SUM(N8,N24,N46,N64,N84,N102)</f>
        <v>0</v>
      </c>
      <c r="O6" s="47">
        <f>SUM(O8,O24,O46,O64,O84,O102)</f>
        <v>0</v>
      </c>
      <c r="P6" s="47">
        <f>SUM(P8,P24,P46,P64,P84,P102)</f>
        <v>0</v>
      </c>
      <c r="Q6" s="47">
        <f>SUM(Q8,Q24,Q46,Q64,Q84,Q102)</f>
        <v>0</v>
      </c>
      <c r="R6" s="1"/>
    </row>
    <row r="7" spans="1:18" ht="12" customHeight="1" thickTop="1" x14ac:dyDescent="0.15">
      <c r="A7" s="113" t="s">
        <v>17</v>
      </c>
      <c r="B7" s="114"/>
      <c r="C7" s="114"/>
      <c r="D7" s="115"/>
      <c r="E7" s="116"/>
      <c r="F7" s="116"/>
      <c r="G7" s="117"/>
      <c r="H7" s="4" t="s">
        <v>15</v>
      </c>
      <c r="I7" s="5"/>
      <c r="J7" s="5"/>
      <c r="K7" s="14" cm="1">
        <f t="array" ref="K7">SUMPRODUCT((MOD(ROW(K$9:K$22),2)=1)*K$9:K$22)</f>
        <v>4.75</v>
      </c>
      <c r="L7" s="40" cm="1">
        <f t="array" ref="L7">SUMPRODUCT((MOD(ROW(L$9:L$22),2)=1)*L$9:L$22)</f>
        <v>4.75</v>
      </c>
      <c r="M7" s="28">
        <f t="shared" ref="M7:Q7" si="2">SUMPRODUCT((MOD(ROW(M$9:M$22),2)=1)*M$9:M$22)</f>
        <v>0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</row>
    <row r="8" spans="1:18" ht="12" customHeight="1" x14ac:dyDescent="0.15">
      <c r="A8" s="93"/>
      <c r="B8" s="94"/>
      <c r="C8" s="94"/>
      <c r="D8" s="95"/>
      <c r="E8" s="97"/>
      <c r="F8" s="97"/>
      <c r="G8" s="118"/>
      <c r="H8" s="6" t="s">
        <v>16</v>
      </c>
      <c r="I8" s="7"/>
      <c r="J8" s="7"/>
      <c r="K8" s="15">
        <f>SUMPRODUCT((MOD(ROW(K$9:K$22),2)=0)*K$9:K$22)</f>
        <v>0</v>
      </c>
      <c r="L8" s="38" cm="1">
        <f t="array" ref="L8">SUMPRODUCT((MOD(ROW(L$9:L$22),2)=0)*L$9:L$22)</f>
        <v>0</v>
      </c>
      <c r="M8" s="29">
        <f t="shared" ref="M8:Q8" si="3">SUMPRODUCT((MOD(ROW(M$9:M$22),2)=0)*M$9:M$22)</f>
        <v>0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</row>
    <row r="9" spans="1:18" ht="12" customHeight="1" x14ac:dyDescent="0.15">
      <c r="A9" s="68">
        <v>1</v>
      </c>
      <c r="B9" s="71" t="s">
        <v>18</v>
      </c>
      <c r="C9" s="77"/>
      <c r="D9" s="72"/>
      <c r="E9" s="79" t="s">
        <v>19</v>
      </c>
      <c r="F9" s="79"/>
      <c r="G9" s="81"/>
      <c r="H9" s="23" t="str">
        <f>IF(E9="","","予定")</f>
        <v>予定</v>
      </c>
      <c r="I9" s="23"/>
      <c r="J9" s="23"/>
      <c r="K9" s="22">
        <f>SUM(K11,K13)</f>
        <v>0</v>
      </c>
      <c r="L9" s="52"/>
      <c r="M9" s="31"/>
      <c r="N9" s="31"/>
      <c r="O9" s="31"/>
      <c r="P9" s="31"/>
      <c r="Q9" s="31"/>
    </row>
    <row r="10" spans="1:18" ht="12" customHeight="1" x14ac:dyDescent="0.15">
      <c r="A10" s="69"/>
      <c r="B10" s="73"/>
      <c r="C10" s="78"/>
      <c r="D10" s="74"/>
      <c r="E10" s="80"/>
      <c r="F10" s="80"/>
      <c r="G10" s="82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</row>
    <row r="11" spans="1:18" ht="12" customHeight="1" x14ac:dyDescent="0.15">
      <c r="A11" s="68"/>
      <c r="B11" s="70" t="s">
        <v>20</v>
      </c>
      <c r="C11" s="71" t="s">
        <v>21</v>
      </c>
      <c r="D11" s="72"/>
      <c r="E11" s="75" t="s">
        <v>22</v>
      </c>
      <c r="F11" s="75" t="s">
        <v>23</v>
      </c>
      <c r="G11" s="66"/>
      <c r="H11" s="8" t="str">
        <f>IF(E11="","","予定")</f>
        <v>予定</v>
      </c>
      <c r="I11" s="8" t="s">
        <v>24</v>
      </c>
      <c r="J11" s="8">
        <v>3</v>
      </c>
      <c r="K11" s="9">
        <f>SUM(L11:O11)</f>
        <v>1.5</v>
      </c>
      <c r="L11" s="33">
        <v>1.5</v>
      </c>
      <c r="M11" s="31"/>
      <c r="N11" s="31"/>
      <c r="O11" s="31"/>
      <c r="P11" s="31"/>
      <c r="Q11" s="31"/>
    </row>
    <row r="12" spans="1:18" ht="12" customHeight="1" x14ac:dyDescent="0.15">
      <c r="A12" s="69"/>
      <c r="B12" s="67"/>
      <c r="C12" s="73"/>
      <c r="D12" s="74"/>
      <c r="E12" s="76"/>
      <c r="F12" s="76"/>
      <c r="G12" s="67"/>
      <c r="H12" s="60" t="str">
        <f>IF(E11="","","実績")</f>
        <v>実績</v>
      </c>
      <c r="I12" s="53" t="s">
        <v>24</v>
      </c>
      <c r="J12" s="60"/>
      <c r="K12" s="10">
        <f>SUM(L12:O12)</f>
        <v>0</v>
      </c>
      <c r="L12" s="41"/>
      <c r="M12" s="32"/>
      <c r="N12" s="32"/>
      <c r="O12" s="32"/>
      <c r="P12" s="32"/>
      <c r="Q12" s="32"/>
    </row>
    <row r="13" spans="1:18" ht="12" customHeight="1" x14ac:dyDescent="0.15">
      <c r="A13" s="68"/>
      <c r="B13" s="70" t="s">
        <v>25</v>
      </c>
      <c r="C13" s="71" t="s">
        <v>26</v>
      </c>
      <c r="D13" s="72"/>
      <c r="E13" s="75" t="s">
        <v>19</v>
      </c>
      <c r="F13" s="75" t="s">
        <v>27</v>
      </c>
      <c r="G13" s="66"/>
      <c r="H13" s="8" t="str">
        <f>IF(E13="","","予定")</f>
        <v>予定</v>
      </c>
      <c r="I13" s="8" t="s">
        <v>28</v>
      </c>
      <c r="J13" s="8">
        <v>3</v>
      </c>
      <c r="K13" s="9">
        <f>SUM(L13:O13)</f>
        <v>1.5</v>
      </c>
      <c r="L13" s="33">
        <v>1.5</v>
      </c>
      <c r="M13" s="31"/>
      <c r="N13" s="31"/>
      <c r="O13" s="31"/>
      <c r="P13" s="31"/>
      <c r="Q13" s="31"/>
    </row>
    <row r="14" spans="1:18" ht="12" customHeight="1" x14ac:dyDescent="0.15">
      <c r="A14" s="69"/>
      <c r="B14" s="67"/>
      <c r="C14" s="73"/>
      <c r="D14" s="74"/>
      <c r="E14" s="76"/>
      <c r="F14" s="76"/>
      <c r="G14" s="67"/>
      <c r="H14" s="60" t="str">
        <f>IF(E13="","","実績")</f>
        <v>実績</v>
      </c>
      <c r="I14" s="53" t="s">
        <v>28</v>
      </c>
      <c r="J14" s="60"/>
      <c r="K14" s="10">
        <f>SUM(L14:O14)</f>
        <v>0</v>
      </c>
      <c r="L14" s="41"/>
      <c r="M14" s="32"/>
      <c r="N14" s="32"/>
      <c r="O14" s="32"/>
      <c r="P14" s="32"/>
      <c r="Q14" s="32"/>
    </row>
    <row r="15" spans="1:18" ht="12" customHeight="1" x14ac:dyDescent="0.15">
      <c r="A15" s="68">
        <v>2</v>
      </c>
      <c r="B15" s="71" t="s">
        <v>29</v>
      </c>
      <c r="C15" s="77"/>
      <c r="D15" s="72"/>
      <c r="E15" s="79" t="s">
        <v>19</v>
      </c>
      <c r="F15" s="79"/>
      <c r="G15" s="81"/>
      <c r="H15" s="23" t="str">
        <f>IF(E15="","","予定")</f>
        <v>予定</v>
      </c>
      <c r="I15" s="23"/>
      <c r="J15" s="23"/>
      <c r="K15" s="25">
        <f>SUM(K17,K21,K19)</f>
        <v>0</v>
      </c>
      <c r="L15" s="33"/>
      <c r="M15" s="31"/>
      <c r="N15" s="31"/>
      <c r="O15" s="31"/>
      <c r="P15" s="31"/>
      <c r="Q15" s="31"/>
    </row>
    <row r="16" spans="1:18" ht="12" customHeight="1" x14ac:dyDescent="0.15">
      <c r="A16" s="69"/>
      <c r="B16" s="73"/>
      <c r="C16" s="78"/>
      <c r="D16" s="74"/>
      <c r="E16" s="80"/>
      <c r="F16" s="80"/>
      <c r="G16" s="82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  <c r="P16" s="32"/>
      <c r="Q16" s="32"/>
    </row>
    <row r="17" spans="1:17" ht="12" customHeight="1" x14ac:dyDescent="0.15">
      <c r="A17" s="68"/>
      <c r="B17" s="70" t="s">
        <v>20</v>
      </c>
      <c r="C17" s="71" t="s">
        <v>29</v>
      </c>
      <c r="D17" s="72"/>
      <c r="E17" s="75" t="s">
        <v>19</v>
      </c>
      <c r="F17" s="75" t="s">
        <v>23</v>
      </c>
      <c r="G17" s="66" t="s">
        <v>30</v>
      </c>
      <c r="H17" s="8" t="str">
        <f>IF(E17="","","予定")</f>
        <v>予定</v>
      </c>
      <c r="I17" s="8" t="s">
        <v>31</v>
      </c>
      <c r="J17" s="8">
        <v>3</v>
      </c>
      <c r="K17" s="9">
        <f t="shared" ref="K17:K22" si="4">SUM(L17:O17)</f>
        <v>0.75</v>
      </c>
      <c r="L17" s="30">
        <v>0.75</v>
      </c>
      <c r="M17" s="31"/>
      <c r="N17" s="31"/>
      <c r="O17" s="31"/>
      <c r="P17" s="31"/>
      <c r="Q17" s="31"/>
    </row>
    <row r="18" spans="1:17" ht="12" customHeight="1" x14ac:dyDescent="0.15">
      <c r="A18" s="69"/>
      <c r="B18" s="67"/>
      <c r="C18" s="73"/>
      <c r="D18" s="74"/>
      <c r="E18" s="76"/>
      <c r="F18" s="76"/>
      <c r="G18" s="67"/>
      <c r="H18" s="60" t="str">
        <f>IF(E17="","","実績")</f>
        <v>実績</v>
      </c>
      <c r="I18" s="60"/>
      <c r="J18" s="60"/>
      <c r="K18" s="10">
        <f t="shared" si="4"/>
        <v>0</v>
      </c>
      <c r="L18" s="41"/>
      <c r="M18" s="32"/>
      <c r="N18" s="32"/>
      <c r="O18" s="32"/>
      <c r="P18" s="32"/>
      <c r="Q18" s="32"/>
    </row>
    <row r="19" spans="1:17" ht="12" customHeight="1" x14ac:dyDescent="0.15">
      <c r="A19" s="68"/>
      <c r="B19" s="70" t="s">
        <v>25</v>
      </c>
      <c r="C19" s="71" t="s">
        <v>32</v>
      </c>
      <c r="D19" s="72"/>
      <c r="E19" s="75" t="s">
        <v>19</v>
      </c>
      <c r="F19" s="75" t="s">
        <v>27</v>
      </c>
      <c r="G19" s="66"/>
      <c r="H19" s="8" t="str">
        <f>IF(E19="","","予定")</f>
        <v>予定</v>
      </c>
      <c r="I19" s="8" t="s">
        <v>33</v>
      </c>
      <c r="J19" s="8">
        <v>1</v>
      </c>
      <c r="K19" s="9">
        <f t="shared" si="4"/>
        <v>0.5</v>
      </c>
      <c r="L19" s="33">
        <v>0.5</v>
      </c>
      <c r="M19" s="31"/>
      <c r="N19" s="31"/>
      <c r="O19" s="31"/>
      <c r="P19" s="31"/>
      <c r="Q19" s="31"/>
    </row>
    <row r="20" spans="1:17" ht="12" customHeight="1" x14ac:dyDescent="0.15">
      <c r="A20" s="69"/>
      <c r="B20" s="67"/>
      <c r="C20" s="73"/>
      <c r="D20" s="74"/>
      <c r="E20" s="76"/>
      <c r="F20" s="76"/>
      <c r="G20" s="67"/>
      <c r="H20" s="60" t="str">
        <f>IF(E19="","","実績")</f>
        <v>実績</v>
      </c>
      <c r="I20" s="60"/>
      <c r="J20" s="60"/>
      <c r="K20" s="10">
        <f t="shared" si="4"/>
        <v>0</v>
      </c>
      <c r="L20" s="41"/>
      <c r="M20" s="32"/>
      <c r="N20" s="32"/>
      <c r="O20" s="32"/>
      <c r="P20" s="32"/>
      <c r="Q20" s="32"/>
    </row>
    <row r="21" spans="1:17" ht="12" customHeight="1" x14ac:dyDescent="0.15">
      <c r="A21" s="68"/>
      <c r="B21" s="70" t="s">
        <v>34</v>
      </c>
      <c r="C21" s="71" t="s">
        <v>35</v>
      </c>
      <c r="D21" s="72"/>
      <c r="E21" s="75" t="s">
        <v>19</v>
      </c>
      <c r="F21" s="75" t="s">
        <v>27</v>
      </c>
      <c r="G21" s="66"/>
      <c r="H21" s="8" t="str">
        <f>IF(E21="","","予定")</f>
        <v>予定</v>
      </c>
      <c r="I21" s="8" t="s">
        <v>33</v>
      </c>
      <c r="J21" s="8">
        <v>1</v>
      </c>
      <c r="K21" s="9">
        <f t="shared" si="4"/>
        <v>0.5</v>
      </c>
      <c r="L21" s="33">
        <v>0.5</v>
      </c>
      <c r="M21" s="31"/>
      <c r="N21" s="31"/>
      <c r="O21" s="31"/>
      <c r="P21" s="31"/>
      <c r="Q21" s="31"/>
    </row>
    <row r="22" spans="1:17" ht="12" customHeight="1" x14ac:dyDescent="0.15">
      <c r="A22" s="69"/>
      <c r="B22" s="67"/>
      <c r="C22" s="73"/>
      <c r="D22" s="74"/>
      <c r="E22" s="76"/>
      <c r="F22" s="76"/>
      <c r="G22" s="67"/>
      <c r="H22" s="60" t="str">
        <f>IF(E21="","","実績")</f>
        <v>実績</v>
      </c>
      <c r="I22" s="60"/>
      <c r="J22" s="60"/>
      <c r="K22" s="10">
        <f t="shared" si="4"/>
        <v>0</v>
      </c>
      <c r="L22" s="30"/>
      <c r="M22" s="32"/>
      <c r="N22" s="32"/>
      <c r="O22" s="32"/>
      <c r="P22" s="32"/>
      <c r="Q22" s="32"/>
    </row>
    <row r="23" spans="1:17" ht="12" customHeight="1" x14ac:dyDescent="0.15">
      <c r="A23" s="90" t="s">
        <v>36</v>
      </c>
      <c r="B23" s="91"/>
      <c r="C23" s="91"/>
      <c r="D23" s="92"/>
      <c r="E23" s="96"/>
      <c r="F23" s="96"/>
      <c r="G23" s="98"/>
      <c r="H23" s="20" t="s">
        <v>15</v>
      </c>
      <c r="I23" s="20"/>
      <c r="J23" s="20"/>
      <c r="K23" s="21">
        <f t="shared" ref="K23:Q23" si="5">SUMPRODUCT((MOD(ROW(K$25:K$44),2)=1)*K$25:K$44)</f>
        <v>0</v>
      </c>
      <c r="L23" s="34">
        <f t="shared" si="5"/>
        <v>0</v>
      </c>
      <c r="M23" s="35">
        <f t="shared" si="5"/>
        <v>0</v>
      </c>
      <c r="N23" s="35" cm="1">
        <f t="array" ref="N23">SUMPRODUCT((MOD(ROW(N$25:N$44),2)=1)*N$25:N$44)</f>
        <v>0</v>
      </c>
      <c r="O23" s="35">
        <f t="shared" si="5"/>
        <v>0</v>
      </c>
      <c r="P23" s="35" cm="1">
        <f t="array" ref="P23">SUMPRODUCT((MOD(ROW(P$25:P$44),2)=1)*P$25:P$44)</f>
        <v>0</v>
      </c>
      <c r="Q23" s="35">
        <f t="shared" si="5"/>
        <v>0</v>
      </c>
    </row>
    <row r="24" spans="1:17" ht="12" customHeight="1" x14ac:dyDescent="0.15">
      <c r="A24" s="93"/>
      <c r="B24" s="94"/>
      <c r="C24" s="94"/>
      <c r="D24" s="95"/>
      <c r="E24" s="97"/>
      <c r="F24" s="97"/>
      <c r="G24" s="99"/>
      <c r="H24" s="7" t="s">
        <v>16</v>
      </c>
      <c r="I24" s="7"/>
      <c r="J24" s="7"/>
      <c r="K24" s="15">
        <f t="shared" ref="K24:Q24" si="6">SUMPRODUCT((MOD(ROW(K$25:K$44),2)=0)*K$25:K$44)</f>
        <v>0</v>
      </c>
      <c r="L24" s="42">
        <f t="shared" si="6"/>
        <v>0</v>
      </c>
      <c r="M24" s="36">
        <f t="shared" si="6"/>
        <v>0</v>
      </c>
      <c r="N24" s="36">
        <f t="shared" si="6"/>
        <v>0</v>
      </c>
      <c r="O24" s="36">
        <f t="shared" si="6"/>
        <v>0</v>
      </c>
      <c r="P24" s="36">
        <f t="shared" si="6"/>
        <v>0</v>
      </c>
      <c r="Q24" s="36">
        <f t="shared" si="6"/>
        <v>0</v>
      </c>
    </row>
    <row r="25" spans="1:17" ht="12" customHeight="1" x14ac:dyDescent="0.15">
      <c r="A25" s="68">
        <v>1</v>
      </c>
      <c r="B25" s="71" t="s">
        <v>37</v>
      </c>
      <c r="C25" s="77"/>
      <c r="D25" s="72"/>
      <c r="E25" s="79"/>
      <c r="F25" s="79"/>
      <c r="G25" s="81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</row>
    <row r="26" spans="1:17" ht="12" customHeight="1" x14ac:dyDescent="0.15">
      <c r="A26" s="69"/>
      <c r="B26" s="73"/>
      <c r="C26" s="78"/>
      <c r="D26" s="74"/>
      <c r="E26" s="80"/>
      <c r="F26" s="80"/>
      <c r="G26" s="82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</row>
    <row r="27" spans="1:17" ht="12" customHeight="1" x14ac:dyDescent="0.15">
      <c r="A27" s="68"/>
      <c r="B27" s="70" t="s">
        <v>20</v>
      </c>
      <c r="C27" s="71" t="s">
        <v>38</v>
      </c>
      <c r="D27" s="72"/>
      <c r="E27" s="75"/>
      <c r="F27" s="75"/>
      <c r="G27" s="66"/>
      <c r="H27" s="8" t="str">
        <f>IF(E27="","","予定")</f>
        <v/>
      </c>
      <c r="I27" s="8"/>
      <c r="J27" s="8"/>
      <c r="K27" s="9">
        <f t="shared" ref="K27:K36" si="7">SUM(L27:O27)</f>
        <v>0</v>
      </c>
      <c r="L27" s="30"/>
      <c r="M27" s="31"/>
      <c r="N27" s="31"/>
      <c r="O27" s="31"/>
      <c r="P27" s="31"/>
      <c r="Q27" s="31"/>
    </row>
    <row r="28" spans="1:17" ht="12" customHeight="1" x14ac:dyDescent="0.15">
      <c r="A28" s="69"/>
      <c r="B28" s="67"/>
      <c r="C28" s="73"/>
      <c r="D28" s="74"/>
      <c r="E28" s="76"/>
      <c r="F28" s="76"/>
      <c r="G28" s="67"/>
      <c r="H28" s="8" t="str">
        <f>IF(E28="","","予定")</f>
        <v/>
      </c>
      <c r="I28" s="60"/>
      <c r="J28" s="60"/>
      <c r="K28" s="10">
        <f t="shared" si="7"/>
        <v>0</v>
      </c>
      <c r="L28" s="48"/>
      <c r="M28" s="49"/>
      <c r="N28" s="32"/>
      <c r="O28" s="32"/>
      <c r="P28" s="32"/>
      <c r="Q28" s="32"/>
    </row>
    <row r="29" spans="1:17" ht="12" customHeight="1" x14ac:dyDescent="0.15">
      <c r="A29" s="68"/>
      <c r="B29" s="70" t="s">
        <v>25</v>
      </c>
      <c r="C29" s="71" t="s">
        <v>39</v>
      </c>
      <c r="D29" s="72"/>
      <c r="E29" s="75"/>
      <c r="F29" s="75"/>
      <c r="G29" s="66"/>
      <c r="H29" s="8" t="str">
        <f>IF(E29="","","予定")</f>
        <v/>
      </c>
      <c r="I29" s="8"/>
      <c r="J29" s="8"/>
      <c r="K29" s="9">
        <f t="shared" si="7"/>
        <v>0</v>
      </c>
      <c r="L29" s="30"/>
      <c r="M29" s="31"/>
      <c r="N29" s="31"/>
      <c r="O29" s="31"/>
      <c r="P29" s="31"/>
      <c r="Q29" s="31"/>
    </row>
    <row r="30" spans="1:17" ht="12" customHeight="1" x14ac:dyDescent="0.15">
      <c r="A30" s="69"/>
      <c r="B30" s="67"/>
      <c r="C30" s="73"/>
      <c r="D30" s="74"/>
      <c r="E30" s="76"/>
      <c r="F30" s="76"/>
      <c r="G30" s="67"/>
      <c r="H30" s="60" t="str">
        <f>IF(E29="","","実績")</f>
        <v/>
      </c>
      <c r="I30" s="60"/>
      <c r="J30" s="60"/>
      <c r="K30" s="10">
        <f t="shared" si="7"/>
        <v>0</v>
      </c>
      <c r="L30" s="48"/>
      <c r="M30" s="49"/>
      <c r="N30" s="32"/>
      <c r="O30" s="32"/>
      <c r="P30" s="32"/>
      <c r="Q30" s="32"/>
    </row>
    <row r="31" spans="1:17" ht="12" customHeight="1" x14ac:dyDescent="0.15">
      <c r="A31" s="68"/>
      <c r="B31" s="70" t="s">
        <v>34</v>
      </c>
      <c r="C31" s="71" t="s">
        <v>40</v>
      </c>
      <c r="D31" s="72"/>
      <c r="E31" s="75"/>
      <c r="F31" s="75"/>
      <c r="G31" s="66"/>
      <c r="H31" s="8" t="str">
        <f>IF(E31="","","予定")</f>
        <v/>
      </c>
      <c r="I31" s="8"/>
      <c r="J31" s="8"/>
      <c r="K31" s="9">
        <f t="shared" si="7"/>
        <v>0</v>
      </c>
      <c r="L31" s="30"/>
      <c r="M31" s="31"/>
      <c r="N31" s="31"/>
      <c r="O31" s="31"/>
      <c r="P31" s="31"/>
      <c r="Q31" s="31"/>
    </row>
    <row r="32" spans="1:17" ht="12" customHeight="1" x14ac:dyDescent="0.15">
      <c r="A32" s="69"/>
      <c r="B32" s="67"/>
      <c r="C32" s="73"/>
      <c r="D32" s="74"/>
      <c r="E32" s="76"/>
      <c r="F32" s="76"/>
      <c r="G32" s="67"/>
      <c r="H32" s="60" t="str">
        <f>IF(E31="","","実績")</f>
        <v/>
      </c>
      <c r="I32" s="60"/>
      <c r="J32" s="60"/>
      <c r="K32" s="10">
        <f t="shared" si="7"/>
        <v>0</v>
      </c>
      <c r="L32" s="48"/>
      <c r="M32" s="49"/>
      <c r="N32" s="32"/>
      <c r="O32" s="32"/>
      <c r="P32" s="32"/>
      <c r="Q32" s="32"/>
    </row>
    <row r="33" spans="1:17" ht="12" customHeight="1" x14ac:dyDescent="0.15">
      <c r="A33" s="68"/>
      <c r="B33" s="70" t="s">
        <v>41</v>
      </c>
      <c r="C33" s="71" t="s">
        <v>42</v>
      </c>
      <c r="D33" s="72"/>
      <c r="E33" s="75"/>
      <c r="F33" s="75"/>
      <c r="G33" s="66"/>
      <c r="H33" s="8" t="str">
        <f>IF(E33="","","予定")</f>
        <v/>
      </c>
      <c r="I33" s="8"/>
      <c r="J33" s="8"/>
      <c r="K33" s="9">
        <f t="shared" si="7"/>
        <v>0</v>
      </c>
      <c r="L33" s="30"/>
      <c r="M33" s="31"/>
      <c r="N33" s="31"/>
      <c r="O33" s="31"/>
      <c r="P33" s="31"/>
      <c r="Q33" s="31"/>
    </row>
    <row r="34" spans="1:17" ht="12" customHeight="1" x14ac:dyDescent="0.15">
      <c r="A34" s="69"/>
      <c r="B34" s="67"/>
      <c r="C34" s="73"/>
      <c r="D34" s="74"/>
      <c r="E34" s="76"/>
      <c r="F34" s="76"/>
      <c r="G34" s="67"/>
      <c r="H34" s="60" t="str">
        <f>IF(E33="","","実績")</f>
        <v/>
      </c>
      <c r="I34" s="60"/>
      <c r="J34" s="60"/>
      <c r="K34" s="10">
        <f t="shared" si="7"/>
        <v>0</v>
      </c>
      <c r="L34" s="48"/>
      <c r="M34" s="49"/>
      <c r="N34" s="32"/>
      <c r="O34" s="32"/>
      <c r="P34" s="32"/>
      <c r="Q34" s="32"/>
    </row>
    <row r="35" spans="1:17" ht="12" customHeight="1" x14ac:dyDescent="0.15">
      <c r="A35" s="68"/>
      <c r="B35" s="70" t="s">
        <v>43</v>
      </c>
      <c r="C35" s="71" t="s">
        <v>44</v>
      </c>
      <c r="D35" s="72"/>
      <c r="E35" s="75"/>
      <c r="F35" s="75"/>
      <c r="G35" s="66"/>
      <c r="H35" s="8" t="str">
        <f>IF(E35="","","予定")</f>
        <v/>
      </c>
      <c r="I35" s="8"/>
      <c r="J35" s="8"/>
      <c r="K35" s="9">
        <f t="shared" si="7"/>
        <v>0</v>
      </c>
      <c r="L35" s="30"/>
      <c r="M35" s="31"/>
      <c r="N35" s="31"/>
      <c r="O35" s="31"/>
      <c r="P35" s="31"/>
      <c r="Q35" s="31"/>
    </row>
    <row r="36" spans="1:17" ht="12" customHeight="1" x14ac:dyDescent="0.15">
      <c r="A36" s="69"/>
      <c r="B36" s="67"/>
      <c r="C36" s="73"/>
      <c r="D36" s="74"/>
      <c r="E36" s="76"/>
      <c r="F36" s="76"/>
      <c r="G36" s="67"/>
      <c r="H36" s="60" t="str">
        <f>IF(E35="","","実績")</f>
        <v/>
      </c>
      <c r="I36" s="60"/>
      <c r="J36" s="60"/>
      <c r="K36" s="10">
        <f t="shared" si="7"/>
        <v>0</v>
      </c>
      <c r="L36" s="41"/>
      <c r="M36" s="32"/>
      <c r="N36" s="32"/>
      <c r="O36" s="32"/>
      <c r="P36" s="32"/>
      <c r="Q36" s="32"/>
    </row>
    <row r="37" spans="1:17" ht="12" customHeight="1" x14ac:dyDescent="0.15">
      <c r="A37" s="68">
        <v>2</v>
      </c>
      <c r="B37" s="71" t="s">
        <v>29</v>
      </c>
      <c r="C37" s="77"/>
      <c r="D37" s="72"/>
      <c r="E37" s="79"/>
      <c r="F37" s="79"/>
      <c r="G37" s="81"/>
      <c r="H37" s="23" t="str">
        <f>IF(E37="","","予定")</f>
        <v/>
      </c>
      <c r="I37" s="23"/>
      <c r="J37" s="23"/>
      <c r="K37" s="25"/>
      <c r="L37" s="33"/>
      <c r="M37" s="31"/>
      <c r="N37" s="31"/>
      <c r="O37" s="31"/>
      <c r="P37" s="31"/>
      <c r="Q37" s="31"/>
    </row>
    <row r="38" spans="1:17" ht="12" customHeight="1" x14ac:dyDescent="0.15">
      <c r="A38" s="69"/>
      <c r="B38" s="73"/>
      <c r="C38" s="78"/>
      <c r="D38" s="74"/>
      <c r="E38" s="80"/>
      <c r="F38" s="80"/>
      <c r="G38" s="82"/>
      <c r="H38" s="24" t="str">
        <f>IF(E37="","","実績")</f>
        <v/>
      </c>
      <c r="I38" s="24"/>
      <c r="J38" s="24"/>
      <c r="K38" s="26"/>
      <c r="L38" s="41"/>
      <c r="M38" s="32"/>
      <c r="N38" s="32"/>
      <c r="O38" s="32"/>
      <c r="P38" s="32"/>
      <c r="Q38" s="32"/>
    </row>
    <row r="39" spans="1:17" ht="12" customHeight="1" x14ac:dyDescent="0.15">
      <c r="A39" s="68"/>
      <c r="B39" s="70" t="s">
        <v>20</v>
      </c>
      <c r="C39" s="71" t="s">
        <v>29</v>
      </c>
      <c r="D39" s="72"/>
      <c r="E39" s="75"/>
      <c r="F39" s="75"/>
      <c r="G39" s="66"/>
      <c r="H39" s="8" t="str">
        <f>IF(E39="","","予定")</f>
        <v/>
      </c>
      <c r="I39" s="8"/>
      <c r="J39" s="60"/>
      <c r="K39" s="9">
        <f>SUM(L39:O39)</f>
        <v>0</v>
      </c>
      <c r="L39" s="33"/>
      <c r="M39" s="31"/>
      <c r="N39" s="31"/>
      <c r="O39" s="31"/>
      <c r="P39" s="31"/>
      <c r="Q39" s="31"/>
    </row>
    <row r="40" spans="1:17" ht="12" customHeight="1" x14ac:dyDescent="0.15">
      <c r="A40" s="69"/>
      <c r="B40" s="67"/>
      <c r="C40" s="73"/>
      <c r="D40" s="74"/>
      <c r="E40" s="76"/>
      <c r="F40" s="76"/>
      <c r="G40" s="67"/>
      <c r="H40" s="60" t="str">
        <f>IF(E39="","","実績")</f>
        <v/>
      </c>
      <c r="I40" s="60"/>
      <c r="J40" s="60"/>
      <c r="K40" s="10">
        <f>SUM(L40:O40)</f>
        <v>0</v>
      </c>
      <c r="L40" s="41"/>
      <c r="M40" s="51"/>
      <c r="N40" s="50"/>
      <c r="O40" s="32"/>
      <c r="P40" s="50"/>
      <c r="Q40" s="32"/>
    </row>
    <row r="41" spans="1:17" ht="12" customHeight="1" x14ac:dyDescent="0.15">
      <c r="A41" s="68"/>
      <c r="B41" s="70" t="s">
        <v>25</v>
      </c>
      <c r="C41" s="71" t="s">
        <v>45</v>
      </c>
      <c r="D41" s="72"/>
      <c r="E41" s="75"/>
      <c r="F41" s="75"/>
      <c r="G41" s="66"/>
      <c r="H41" s="8" t="str">
        <f>IF(E41="","","予定")</f>
        <v/>
      </c>
      <c r="I41" s="8"/>
      <c r="J41" s="8"/>
      <c r="K41" s="9">
        <f>SUM(L41:O41)</f>
        <v>0</v>
      </c>
      <c r="L41" s="33"/>
      <c r="M41" s="31"/>
      <c r="N41" s="31"/>
      <c r="O41" s="31"/>
      <c r="P41" s="31"/>
      <c r="Q41" s="31"/>
    </row>
    <row r="42" spans="1:17" ht="12" customHeight="1" x14ac:dyDescent="0.15">
      <c r="A42" s="69"/>
      <c r="B42" s="67"/>
      <c r="C42" s="73"/>
      <c r="D42" s="74"/>
      <c r="E42" s="76"/>
      <c r="F42" s="76"/>
      <c r="G42" s="67"/>
      <c r="H42" s="60" t="str">
        <f>IF(E41="","","実績")</f>
        <v/>
      </c>
      <c r="I42" s="60"/>
      <c r="J42" s="60"/>
      <c r="K42" s="10">
        <f>SUM(L42:M42)</f>
        <v>0</v>
      </c>
      <c r="L42" s="48"/>
      <c r="M42" s="50"/>
      <c r="N42" s="32"/>
      <c r="O42" s="32"/>
      <c r="P42" s="32"/>
      <c r="Q42" s="32"/>
    </row>
    <row r="43" spans="1:17" ht="12" customHeight="1" x14ac:dyDescent="0.15">
      <c r="A43" s="68"/>
      <c r="B43" s="70" t="s">
        <v>34</v>
      </c>
      <c r="C43" s="71" t="s">
        <v>46</v>
      </c>
      <c r="D43" s="72"/>
      <c r="E43" s="75"/>
      <c r="F43" s="75"/>
      <c r="G43" s="66"/>
      <c r="H43" s="8" t="str">
        <f>IF(E43="","","予定")</f>
        <v/>
      </c>
      <c r="I43" s="8"/>
      <c r="J43" s="8"/>
      <c r="K43" s="9">
        <f>SUM(L43:O43)</f>
        <v>0</v>
      </c>
      <c r="L43" s="33"/>
      <c r="M43" s="31"/>
      <c r="N43" s="31"/>
      <c r="O43" s="31"/>
      <c r="P43" s="31"/>
      <c r="Q43" s="31"/>
    </row>
    <row r="44" spans="1:17" ht="12" customHeight="1" x14ac:dyDescent="0.15">
      <c r="A44" s="69"/>
      <c r="B44" s="67"/>
      <c r="C44" s="73"/>
      <c r="D44" s="74"/>
      <c r="E44" s="76"/>
      <c r="F44" s="76"/>
      <c r="G44" s="67"/>
      <c r="H44" s="60" t="str">
        <f>IF(E43="","","実績")</f>
        <v/>
      </c>
      <c r="I44" s="60"/>
      <c r="J44" s="60"/>
      <c r="K44" s="10">
        <f>SUM(L44:M44)</f>
        <v>0</v>
      </c>
      <c r="L44" s="48"/>
      <c r="M44" s="50"/>
      <c r="N44" s="32"/>
      <c r="O44" s="32"/>
      <c r="P44" s="32"/>
      <c r="Q44" s="32"/>
    </row>
    <row r="45" spans="1:17" ht="12" customHeight="1" x14ac:dyDescent="0.15">
      <c r="A45" s="90" t="s">
        <v>47</v>
      </c>
      <c r="B45" s="91"/>
      <c r="C45" s="91"/>
      <c r="D45" s="92"/>
      <c r="E45" s="96"/>
      <c r="F45" s="96"/>
      <c r="G45" s="98"/>
      <c r="H45" s="20" t="s">
        <v>15</v>
      </c>
      <c r="I45" s="20"/>
      <c r="J45" s="20"/>
      <c r="K45" s="21">
        <f>SUMPRODUCT((MOD(ROW(K$47:K$62),2)=1)*K$47:K$62)</f>
        <v>0</v>
      </c>
      <c r="L45" s="35">
        <f t="shared" ref="L45:M45" si="8">SUMPRODUCT((MOD(ROW(L$47:L$62),2)=1)*L$47:L$62)</f>
        <v>0</v>
      </c>
      <c r="M45" s="35">
        <f t="shared" si="8"/>
        <v>0</v>
      </c>
      <c r="N45" s="35">
        <f>SUMPRODUCT((MOD(ROW(N$47:N$62),2)=1)*N$47:N$62)</f>
        <v>0</v>
      </c>
      <c r="O45" s="35" cm="1">
        <f t="array" ref="O45">SUMPRODUCT((MOD(ROW(O$47:O$62),2)=1)*O$47:O$62)</f>
        <v>0</v>
      </c>
      <c r="P45" s="35">
        <f>SUMPRODUCT((MOD(ROW(P$47:P$62),2)=1)*P$47:P$62)</f>
        <v>0</v>
      </c>
      <c r="Q45" s="35" cm="1">
        <f t="array" ref="Q45">SUMPRODUCT((MOD(ROW(Q$47:Q$62),2)=1)*Q$47:Q$62)</f>
        <v>0</v>
      </c>
    </row>
    <row r="46" spans="1:17" ht="12" customHeight="1" x14ac:dyDescent="0.15">
      <c r="A46" s="93"/>
      <c r="B46" s="94"/>
      <c r="C46" s="94"/>
      <c r="D46" s="95"/>
      <c r="E46" s="97"/>
      <c r="F46" s="97"/>
      <c r="G46" s="99"/>
      <c r="H46" s="7" t="s">
        <v>16</v>
      </c>
      <c r="I46" s="7"/>
      <c r="J46" s="7"/>
      <c r="K46" s="15">
        <f>SUMPRODUCT((MOD(ROW(K$47:K$62),2)=0)*K$47:K$62)</f>
        <v>0</v>
      </c>
      <c r="L46" s="36">
        <f t="shared" ref="L46:Q46" si="9">SUMPRODUCT((MOD(ROW(L$47:L$62),2)=0)*L$47:L$62)</f>
        <v>0</v>
      </c>
      <c r="M46" s="36">
        <f>SUMPRODUCT((MOD(ROW(M$47:M$62),2)=0)*M$47:M$62)</f>
        <v>0</v>
      </c>
      <c r="N46" s="36">
        <f t="shared" si="9"/>
        <v>0</v>
      </c>
      <c r="O46" s="36">
        <f t="shared" si="9"/>
        <v>0</v>
      </c>
      <c r="P46" s="36">
        <f t="shared" si="9"/>
        <v>0</v>
      </c>
      <c r="Q46" s="36">
        <f t="shared" si="9"/>
        <v>0</v>
      </c>
    </row>
    <row r="47" spans="1:17" ht="12" customHeight="1" x14ac:dyDescent="0.15">
      <c r="A47" s="68">
        <v>1</v>
      </c>
      <c r="B47" s="71" t="s">
        <v>18</v>
      </c>
      <c r="C47" s="77"/>
      <c r="D47" s="72"/>
      <c r="E47" s="79"/>
      <c r="F47" s="79"/>
      <c r="G47" s="81"/>
      <c r="H47" s="23" t="str">
        <f>IF(E47="","","予定")</f>
        <v/>
      </c>
      <c r="I47" s="23"/>
      <c r="J47" s="23"/>
      <c r="K47" s="25"/>
      <c r="L47" s="33"/>
      <c r="M47" s="31"/>
      <c r="N47" s="31"/>
      <c r="O47" s="31"/>
      <c r="P47" s="31"/>
      <c r="Q47" s="31"/>
    </row>
    <row r="48" spans="1:17" ht="12" customHeight="1" x14ac:dyDescent="0.15">
      <c r="A48" s="69"/>
      <c r="B48" s="73"/>
      <c r="C48" s="78"/>
      <c r="D48" s="74"/>
      <c r="E48" s="80"/>
      <c r="F48" s="80"/>
      <c r="G48" s="82"/>
      <c r="H48" s="24" t="str">
        <f>IF(E47="","","実績")</f>
        <v/>
      </c>
      <c r="I48" s="24"/>
      <c r="J48" s="24"/>
      <c r="K48" s="26"/>
      <c r="L48" s="41"/>
      <c r="M48" s="32"/>
      <c r="N48" s="32"/>
      <c r="O48" s="32"/>
      <c r="P48" s="32"/>
      <c r="Q48" s="32"/>
    </row>
    <row r="49" spans="1:17" ht="12" customHeight="1" x14ac:dyDescent="0.15">
      <c r="A49" s="68"/>
      <c r="B49" s="70" t="s">
        <v>20</v>
      </c>
      <c r="C49" s="71" t="s">
        <v>48</v>
      </c>
      <c r="D49" s="72"/>
      <c r="E49" s="75"/>
      <c r="F49" s="75"/>
      <c r="G49" s="66"/>
      <c r="H49" s="8" t="str">
        <f>IF(E49="","","予定")</f>
        <v/>
      </c>
      <c r="I49" s="8"/>
      <c r="J49" s="8"/>
      <c r="K49" s="9"/>
      <c r="L49" s="33"/>
      <c r="M49" s="31"/>
      <c r="N49" s="31"/>
      <c r="O49" s="31"/>
      <c r="P49" s="31"/>
      <c r="Q49" s="31"/>
    </row>
    <row r="50" spans="1:17" ht="12" customHeight="1" x14ac:dyDescent="0.15">
      <c r="A50" s="69"/>
      <c r="B50" s="67"/>
      <c r="C50" s="73"/>
      <c r="D50" s="74"/>
      <c r="E50" s="76"/>
      <c r="F50" s="76"/>
      <c r="G50" s="67"/>
      <c r="H50" s="60" t="str">
        <f>IF(E49="","","実績")</f>
        <v/>
      </c>
      <c r="I50" s="60"/>
      <c r="J50" s="60"/>
      <c r="K50" s="10">
        <f t="shared" ref="K50:K54" si="10">SUM(L50:O50)</f>
        <v>0</v>
      </c>
      <c r="L50" s="41"/>
      <c r="M50" s="32"/>
      <c r="N50" s="32"/>
      <c r="O50" s="32"/>
      <c r="P50" s="32"/>
      <c r="Q50" s="32"/>
    </row>
    <row r="51" spans="1:17" ht="12" customHeight="1" x14ac:dyDescent="0.15">
      <c r="A51" s="68"/>
      <c r="B51" s="70" t="s">
        <v>25</v>
      </c>
      <c r="C51" s="71" t="s">
        <v>49</v>
      </c>
      <c r="D51" s="72"/>
      <c r="E51" s="75"/>
      <c r="F51" s="75"/>
      <c r="G51" s="66"/>
      <c r="H51" s="8" t="str">
        <f>IF(E51="","","予定")</f>
        <v/>
      </c>
      <c r="I51" s="8"/>
      <c r="J51" s="8"/>
      <c r="K51" s="9"/>
      <c r="L51" s="33"/>
      <c r="M51" s="31"/>
      <c r="N51" s="31"/>
      <c r="O51" s="31"/>
      <c r="P51" s="31"/>
      <c r="Q51" s="31"/>
    </row>
    <row r="52" spans="1:17" ht="12" customHeight="1" x14ac:dyDescent="0.15">
      <c r="A52" s="69"/>
      <c r="B52" s="67"/>
      <c r="C52" s="73"/>
      <c r="D52" s="74"/>
      <c r="E52" s="76"/>
      <c r="F52" s="76"/>
      <c r="G52" s="67"/>
      <c r="H52" s="60" t="str">
        <f>IF(E51="","","実績")</f>
        <v/>
      </c>
      <c r="I52" s="60"/>
      <c r="J52" s="60"/>
      <c r="K52" s="10">
        <f t="shared" si="10"/>
        <v>0</v>
      </c>
      <c r="L52" s="41"/>
      <c r="M52" s="32"/>
      <c r="N52" s="32"/>
      <c r="O52" s="32"/>
      <c r="P52" s="32"/>
      <c r="Q52" s="32"/>
    </row>
    <row r="53" spans="1:17" ht="12" customHeight="1" x14ac:dyDescent="0.15">
      <c r="A53" s="68"/>
      <c r="B53" s="70" t="s">
        <v>34</v>
      </c>
      <c r="C53" s="71" t="s">
        <v>50</v>
      </c>
      <c r="D53" s="72"/>
      <c r="E53" s="75"/>
      <c r="F53" s="75"/>
      <c r="G53" s="66"/>
      <c r="H53" s="8" t="str">
        <f>IF(E53="","","予定")</f>
        <v/>
      </c>
      <c r="I53" s="8"/>
      <c r="J53" s="8"/>
      <c r="K53" s="9">
        <f t="shared" si="10"/>
        <v>0</v>
      </c>
      <c r="L53" s="33"/>
      <c r="M53" s="31"/>
      <c r="N53" s="31"/>
      <c r="O53" s="31"/>
      <c r="P53" s="31"/>
      <c r="Q53" s="31"/>
    </row>
    <row r="54" spans="1:17" ht="12" customHeight="1" x14ac:dyDescent="0.15">
      <c r="A54" s="69"/>
      <c r="B54" s="67"/>
      <c r="C54" s="73"/>
      <c r="D54" s="74"/>
      <c r="E54" s="76"/>
      <c r="F54" s="76"/>
      <c r="G54" s="67"/>
      <c r="H54" s="60" t="str">
        <f>IF(E53="","","実績")</f>
        <v/>
      </c>
      <c r="I54" s="60"/>
      <c r="J54" s="60"/>
      <c r="K54" s="10">
        <f t="shared" si="10"/>
        <v>0</v>
      </c>
      <c r="L54" s="41"/>
      <c r="M54" s="32"/>
      <c r="N54" s="32"/>
      <c r="O54" s="32"/>
      <c r="P54" s="32"/>
      <c r="Q54" s="32"/>
    </row>
    <row r="55" spans="1:17" ht="12" customHeight="1" x14ac:dyDescent="0.15">
      <c r="A55" s="68">
        <v>2</v>
      </c>
      <c r="B55" s="71" t="s">
        <v>29</v>
      </c>
      <c r="C55" s="77"/>
      <c r="D55" s="72"/>
      <c r="E55" s="79"/>
      <c r="F55" s="79"/>
      <c r="G55" s="81"/>
      <c r="H55" s="23" t="str">
        <f>IF(E55="","","予定")</f>
        <v/>
      </c>
      <c r="I55" s="23"/>
      <c r="J55" s="23"/>
      <c r="K55" s="25"/>
      <c r="L55" s="33"/>
      <c r="M55" s="31"/>
      <c r="N55" s="31"/>
      <c r="O55" s="31"/>
      <c r="P55" s="31"/>
      <c r="Q55" s="31"/>
    </row>
    <row r="56" spans="1:17" ht="12" customHeight="1" x14ac:dyDescent="0.15">
      <c r="A56" s="69"/>
      <c r="B56" s="73"/>
      <c r="C56" s="78"/>
      <c r="D56" s="74"/>
      <c r="E56" s="80"/>
      <c r="F56" s="80"/>
      <c r="G56" s="82"/>
      <c r="H56" s="24" t="str">
        <f>IF(E55="","","実績")</f>
        <v/>
      </c>
      <c r="I56" s="24"/>
      <c r="J56" s="24"/>
      <c r="K56" s="26"/>
      <c r="L56" s="41"/>
      <c r="M56" s="32"/>
      <c r="N56" s="32"/>
      <c r="O56" s="32"/>
      <c r="P56" s="32"/>
      <c r="Q56" s="32"/>
    </row>
    <row r="57" spans="1:17" ht="12" customHeight="1" x14ac:dyDescent="0.15">
      <c r="A57" s="68"/>
      <c r="B57" s="70" t="s">
        <v>20</v>
      </c>
      <c r="C57" s="71" t="s">
        <v>29</v>
      </c>
      <c r="D57" s="72"/>
      <c r="E57" s="75"/>
      <c r="F57" s="75"/>
      <c r="G57" s="66"/>
      <c r="H57" s="8" t="str">
        <f>IF(E57="","","予定")</f>
        <v/>
      </c>
      <c r="I57" s="8"/>
      <c r="J57" s="8"/>
      <c r="K57" s="9">
        <f t="shared" ref="K57:K62" si="11">SUM(L57:O57)</f>
        <v>0</v>
      </c>
      <c r="L57" s="33"/>
      <c r="M57" s="31"/>
      <c r="N57" s="31"/>
      <c r="O57" s="31"/>
      <c r="P57" s="31"/>
      <c r="Q57" s="31"/>
    </row>
    <row r="58" spans="1:17" ht="12" customHeight="1" x14ac:dyDescent="0.15">
      <c r="A58" s="69"/>
      <c r="B58" s="67"/>
      <c r="C58" s="73"/>
      <c r="D58" s="74"/>
      <c r="E58" s="76"/>
      <c r="F58" s="76"/>
      <c r="G58" s="67"/>
      <c r="H58" s="60" t="str">
        <f>IF(E57="","","実績")</f>
        <v/>
      </c>
      <c r="I58" s="60"/>
      <c r="J58" s="60"/>
      <c r="K58" s="10">
        <f t="shared" si="11"/>
        <v>0</v>
      </c>
      <c r="L58" s="41"/>
      <c r="M58" s="32"/>
      <c r="N58" s="32"/>
      <c r="O58" s="32"/>
      <c r="P58" s="32"/>
      <c r="Q58" s="32"/>
    </row>
    <row r="59" spans="1:17" ht="12" customHeight="1" x14ac:dyDescent="0.15">
      <c r="A59" s="68"/>
      <c r="B59" s="70" t="s">
        <v>25</v>
      </c>
      <c r="C59" s="71" t="s">
        <v>45</v>
      </c>
      <c r="D59" s="72"/>
      <c r="E59" s="75"/>
      <c r="F59" s="75"/>
      <c r="G59" s="66"/>
      <c r="H59" s="8" t="str">
        <f>IF(E59="","","予定")</f>
        <v/>
      </c>
      <c r="I59" s="8"/>
      <c r="J59" s="8"/>
      <c r="K59" s="9">
        <f t="shared" si="11"/>
        <v>0</v>
      </c>
      <c r="L59" s="33"/>
      <c r="M59" s="31"/>
      <c r="N59" s="31"/>
      <c r="O59" s="31"/>
      <c r="P59" s="31"/>
      <c r="Q59" s="31"/>
    </row>
    <row r="60" spans="1:17" ht="12" customHeight="1" x14ac:dyDescent="0.15">
      <c r="A60" s="69"/>
      <c r="B60" s="67"/>
      <c r="C60" s="73"/>
      <c r="D60" s="74"/>
      <c r="E60" s="76"/>
      <c r="F60" s="76"/>
      <c r="G60" s="67"/>
      <c r="H60" s="60" t="str">
        <f>IF(E59="","","実績")</f>
        <v/>
      </c>
      <c r="I60" s="60"/>
      <c r="J60" s="60"/>
      <c r="K60" s="10">
        <f t="shared" si="11"/>
        <v>0</v>
      </c>
      <c r="L60" s="41"/>
      <c r="M60" s="32"/>
      <c r="N60" s="32"/>
      <c r="O60" s="32"/>
      <c r="P60" s="32"/>
      <c r="Q60" s="32"/>
    </row>
    <row r="61" spans="1:17" ht="12" customHeight="1" x14ac:dyDescent="0.15">
      <c r="A61" s="68"/>
      <c r="B61" s="70" t="s">
        <v>34</v>
      </c>
      <c r="C61" s="71" t="s">
        <v>46</v>
      </c>
      <c r="D61" s="72"/>
      <c r="E61" s="75"/>
      <c r="F61" s="75"/>
      <c r="G61" s="66"/>
      <c r="H61" s="8" t="str">
        <f>IF(E61="","","予定")</f>
        <v/>
      </c>
      <c r="I61" s="8"/>
      <c r="J61" s="8"/>
      <c r="K61" s="9">
        <f t="shared" si="11"/>
        <v>0</v>
      </c>
      <c r="L61" s="33"/>
      <c r="M61" s="31"/>
      <c r="N61" s="31"/>
      <c r="O61" s="31"/>
      <c r="P61" s="31"/>
      <c r="Q61" s="31"/>
    </row>
    <row r="62" spans="1:17" ht="12" customHeight="1" x14ac:dyDescent="0.15">
      <c r="A62" s="69"/>
      <c r="B62" s="67"/>
      <c r="C62" s="73"/>
      <c r="D62" s="74"/>
      <c r="E62" s="76"/>
      <c r="F62" s="76"/>
      <c r="G62" s="67"/>
      <c r="H62" s="60" t="str">
        <f>IF(E61="","","実績")</f>
        <v/>
      </c>
      <c r="I62" s="60"/>
      <c r="J62" s="60"/>
      <c r="K62" s="10">
        <f t="shared" si="11"/>
        <v>0</v>
      </c>
      <c r="L62" s="43"/>
      <c r="M62" s="44"/>
      <c r="N62" s="44"/>
      <c r="O62" s="44"/>
      <c r="P62" s="44"/>
      <c r="Q62" s="44"/>
    </row>
    <row r="63" spans="1:17" ht="12" customHeight="1" x14ac:dyDescent="0.15">
      <c r="A63" s="90" t="s">
        <v>51</v>
      </c>
      <c r="B63" s="91"/>
      <c r="C63" s="91"/>
      <c r="D63" s="92"/>
      <c r="E63" s="96"/>
      <c r="F63" s="96"/>
      <c r="G63" s="98"/>
      <c r="H63" s="20" t="s">
        <v>15</v>
      </c>
      <c r="I63" s="20"/>
      <c r="J63" s="20"/>
      <c r="K63" s="21">
        <f>SUM(K65,K75)</f>
        <v>18.5</v>
      </c>
      <c r="L63" s="35">
        <f t="shared" ref="L63:P63" si="12">SUMPRODUCT((MOD(ROW(L$65:L$82),2)=1)*L$65:L$82)</f>
        <v>3</v>
      </c>
      <c r="M63" s="35" cm="1">
        <f t="array" ref="M63">SUMPRODUCT((MOD(ROW(M$65:M$82),2)=1)*M$65:M$82)</f>
        <v>19</v>
      </c>
      <c r="N63" s="35">
        <f t="shared" si="12"/>
        <v>0</v>
      </c>
      <c r="O63" s="35">
        <f>SUMPRODUCT((MOD(ROW(O$65:O$82),2)=1)*O$65:O$82)</f>
        <v>0</v>
      </c>
      <c r="P63" s="35">
        <f t="shared" si="12"/>
        <v>0</v>
      </c>
      <c r="Q63" s="35">
        <f>SUMPRODUCT((MOD(ROW(Q$65:Q$82),2)=1)*Q$65:Q$82)</f>
        <v>0</v>
      </c>
    </row>
    <row r="64" spans="1:17" ht="12" customHeight="1" x14ac:dyDescent="0.15">
      <c r="A64" s="93"/>
      <c r="B64" s="94"/>
      <c r="C64" s="94"/>
      <c r="D64" s="95"/>
      <c r="E64" s="97"/>
      <c r="F64" s="97"/>
      <c r="G64" s="99"/>
      <c r="H64" s="7" t="s">
        <v>16</v>
      </c>
      <c r="I64" s="7"/>
      <c r="J64" s="7"/>
      <c r="K64" s="15">
        <f>SUMPRODUCT((MOD(ROW(K$65:K$82),2)=0)*K$65:K$82)</f>
        <v>0</v>
      </c>
      <c r="L64" s="36">
        <f>SUMPRODUCT((MOD(ROW(L$65:L$82),2)=0)*L$65:L$82)</f>
        <v>0</v>
      </c>
      <c r="M64" s="36">
        <f t="shared" ref="M64:Q64" si="13">SUMPRODUCT((MOD(ROW(M$65:M$82),2)=0)*M$65:M$82)</f>
        <v>0</v>
      </c>
      <c r="N64" s="36">
        <f t="shared" si="13"/>
        <v>0</v>
      </c>
      <c r="O64" s="36">
        <f t="shared" si="13"/>
        <v>0</v>
      </c>
      <c r="P64" s="36">
        <f t="shared" si="13"/>
        <v>0</v>
      </c>
      <c r="Q64" s="36">
        <f t="shared" si="13"/>
        <v>0</v>
      </c>
    </row>
    <row r="65" spans="1:17" ht="12" customHeight="1" x14ac:dyDescent="0.15">
      <c r="A65" s="68">
        <v>1</v>
      </c>
      <c r="B65" s="71" t="s">
        <v>37</v>
      </c>
      <c r="C65" s="77"/>
      <c r="D65" s="72"/>
      <c r="E65" s="79"/>
      <c r="F65" s="79"/>
      <c r="G65" s="81"/>
      <c r="H65" s="23" t="str">
        <f>IF(E65="","","予定")</f>
        <v/>
      </c>
      <c r="I65" s="23"/>
      <c r="J65" s="23"/>
      <c r="K65" s="25">
        <f>SUM(K67,K69,K71)</f>
        <v>15</v>
      </c>
      <c r="L65" s="33"/>
      <c r="M65" s="31"/>
      <c r="N65" s="31"/>
      <c r="O65" s="31"/>
      <c r="P65" s="31"/>
      <c r="Q65" s="31"/>
    </row>
    <row r="66" spans="1:17" ht="12" customHeight="1" x14ac:dyDescent="0.15">
      <c r="A66" s="69"/>
      <c r="B66" s="73"/>
      <c r="C66" s="78"/>
      <c r="D66" s="74"/>
      <c r="E66" s="80"/>
      <c r="F66" s="80"/>
      <c r="G66" s="82"/>
      <c r="H66" s="24" t="str">
        <f>IF(E65="","","実績")</f>
        <v/>
      </c>
      <c r="I66" s="24"/>
      <c r="J66" s="24"/>
      <c r="K66" s="26"/>
      <c r="L66" s="41"/>
      <c r="M66" s="32"/>
      <c r="N66" s="32"/>
      <c r="O66" s="32"/>
      <c r="P66" s="32"/>
      <c r="Q66" s="32"/>
    </row>
    <row r="67" spans="1:17" ht="12" customHeight="1" x14ac:dyDescent="0.15">
      <c r="A67" s="68"/>
      <c r="B67" s="70" t="s">
        <v>20</v>
      </c>
      <c r="C67" s="71" t="s">
        <v>49</v>
      </c>
      <c r="D67" s="72"/>
      <c r="E67" s="75"/>
      <c r="F67" s="75"/>
      <c r="G67" s="66"/>
      <c r="H67" s="62" t="s">
        <v>15</v>
      </c>
      <c r="I67" s="8" t="s">
        <v>52</v>
      </c>
      <c r="J67" s="8">
        <v>6</v>
      </c>
      <c r="K67" s="9">
        <f>SUM(L67:O67)</f>
        <v>3</v>
      </c>
      <c r="L67" s="33">
        <v>3</v>
      </c>
      <c r="M67" s="31"/>
      <c r="N67" s="31"/>
      <c r="O67" s="31"/>
      <c r="P67" s="31"/>
      <c r="Q67" s="31"/>
    </row>
    <row r="68" spans="1:17" ht="12" customHeight="1" x14ac:dyDescent="0.15">
      <c r="A68" s="69"/>
      <c r="B68" s="67"/>
      <c r="C68" s="73"/>
      <c r="D68" s="74"/>
      <c r="E68" s="76"/>
      <c r="F68" s="76"/>
      <c r="G68" s="67"/>
      <c r="H68" s="63" t="s">
        <v>16</v>
      </c>
      <c r="I68" s="60"/>
      <c r="J68" s="60"/>
      <c r="K68" s="10">
        <f t="shared" ref="K68:K74" si="14">SUM(L68:O68)</f>
        <v>0</v>
      </c>
      <c r="L68" s="41"/>
      <c r="M68" s="32"/>
      <c r="N68" s="32"/>
      <c r="O68" s="32"/>
      <c r="P68" s="32"/>
      <c r="Q68" s="32"/>
    </row>
    <row r="69" spans="1:17" ht="12" customHeight="1" x14ac:dyDescent="0.15">
      <c r="A69" s="68"/>
      <c r="B69" s="70" t="s">
        <v>25</v>
      </c>
      <c r="C69" s="71" t="s">
        <v>50</v>
      </c>
      <c r="D69" s="72"/>
      <c r="E69" s="75"/>
      <c r="F69" s="75"/>
      <c r="G69" s="66"/>
      <c r="H69" s="62" t="s">
        <v>15</v>
      </c>
      <c r="I69" s="8" t="s">
        <v>52</v>
      </c>
      <c r="J69" s="8">
        <v>6</v>
      </c>
      <c r="K69" s="9">
        <f>SUM(L69:O69)</f>
        <v>6</v>
      </c>
      <c r="L69" s="33"/>
      <c r="M69" s="33">
        <v>6</v>
      </c>
      <c r="N69" s="31"/>
      <c r="O69" s="31"/>
      <c r="P69" s="31"/>
      <c r="Q69" s="31"/>
    </row>
    <row r="70" spans="1:17" ht="12" customHeight="1" x14ac:dyDescent="0.15">
      <c r="A70" s="69"/>
      <c r="B70" s="67"/>
      <c r="C70" s="73"/>
      <c r="D70" s="74"/>
      <c r="E70" s="76"/>
      <c r="F70" s="76"/>
      <c r="G70" s="67"/>
      <c r="H70" s="63" t="s">
        <v>16</v>
      </c>
      <c r="I70" s="60"/>
      <c r="J70" s="60"/>
      <c r="K70" s="10">
        <f t="shared" si="14"/>
        <v>0</v>
      </c>
      <c r="L70" s="41"/>
      <c r="M70" s="32"/>
      <c r="N70" s="32"/>
      <c r="O70" s="32"/>
      <c r="P70" s="32"/>
      <c r="Q70" s="32"/>
    </row>
    <row r="71" spans="1:17" ht="12" customHeight="1" x14ac:dyDescent="0.15">
      <c r="A71" s="68"/>
      <c r="B71" s="70" t="s">
        <v>34</v>
      </c>
      <c r="C71" s="71" t="s">
        <v>53</v>
      </c>
      <c r="D71" s="72"/>
      <c r="E71" s="75"/>
      <c r="F71" s="75"/>
      <c r="G71" s="66"/>
      <c r="H71" s="62" t="s">
        <v>15</v>
      </c>
      <c r="I71" s="8" t="s">
        <v>52</v>
      </c>
      <c r="J71" s="8">
        <v>6</v>
      </c>
      <c r="K71" s="9">
        <f>SUM(L71:O71)</f>
        <v>6</v>
      </c>
      <c r="L71" s="33"/>
      <c r="M71" s="33">
        <v>6</v>
      </c>
      <c r="N71" s="31"/>
      <c r="O71" s="31"/>
      <c r="P71" s="31"/>
      <c r="Q71" s="31"/>
    </row>
    <row r="72" spans="1:17" ht="12" customHeight="1" x14ac:dyDescent="0.15">
      <c r="A72" s="69"/>
      <c r="B72" s="67"/>
      <c r="C72" s="73"/>
      <c r="D72" s="74"/>
      <c r="E72" s="76"/>
      <c r="F72" s="76"/>
      <c r="G72" s="67"/>
      <c r="H72" s="63" t="s">
        <v>16</v>
      </c>
      <c r="I72" s="60"/>
      <c r="J72" s="60"/>
      <c r="K72" s="10">
        <f t="shared" si="14"/>
        <v>0</v>
      </c>
      <c r="L72" s="41"/>
      <c r="M72" s="32"/>
      <c r="N72" s="32"/>
      <c r="O72" s="32"/>
      <c r="P72" s="32"/>
      <c r="Q72" s="32"/>
    </row>
    <row r="73" spans="1:17" ht="12" customHeight="1" x14ac:dyDescent="0.15">
      <c r="A73" s="68"/>
      <c r="B73" s="70" t="s">
        <v>41</v>
      </c>
      <c r="C73" s="100" t="s">
        <v>54</v>
      </c>
      <c r="D73" s="72"/>
      <c r="E73" s="75"/>
      <c r="F73" s="75"/>
      <c r="G73" s="66"/>
      <c r="H73" s="8" t="str">
        <f>IF(E73="","","予定")</f>
        <v/>
      </c>
      <c r="I73" s="8"/>
      <c r="J73" s="8"/>
      <c r="K73" s="9">
        <f t="shared" si="14"/>
        <v>0</v>
      </c>
      <c r="L73" s="33"/>
      <c r="M73" s="31"/>
      <c r="N73" s="31"/>
      <c r="O73" s="31"/>
      <c r="P73" s="31"/>
      <c r="Q73" s="31"/>
    </row>
    <row r="74" spans="1:17" ht="12" customHeight="1" x14ac:dyDescent="0.15">
      <c r="A74" s="69"/>
      <c r="B74" s="67"/>
      <c r="C74" s="73"/>
      <c r="D74" s="74"/>
      <c r="E74" s="76"/>
      <c r="F74" s="76"/>
      <c r="G74" s="67"/>
      <c r="H74" s="60" t="str">
        <f>IF(E73="","","実績")</f>
        <v/>
      </c>
      <c r="I74" s="60"/>
      <c r="J74" s="60"/>
      <c r="K74" s="10">
        <f t="shared" si="14"/>
        <v>0</v>
      </c>
      <c r="L74" s="41"/>
      <c r="M74" s="32"/>
      <c r="N74" s="32"/>
      <c r="O74" s="32"/>
      <c r="P74" s="32"/>
      <c r="Q74" s="32"/>
    </row>
    <row r="75" spans="1:17" ht="12" customHeight="1" x14ac:dyDescent="0.15">
      <c r="A75" s="68">
        <v>2</v>
      </c>
      <c r="B75" s="71" t="s">
        <v>29</v>
      </c>
      <c r="C75" s="77"/>
      <c r="D75" s="72"/>
      <c r="E75" s="79"/>
      <c r="F75" s="79"/>
      <c r="G75" s="81"/>
      <c r="H75" s="64" t="s">
        <v>15</v>
      </c>
      <c r="I75" s="23"/>
      <c r="J75" s="23"/>
      <c r="K75" s="25">
        <v>3.5</v>
      </c>
      <c r="L75" s="33"/>
      <c r="M75" s="31"/>
      <c r="N75" s="31"/>
      <c r="O75" s="31"/>
      <c r="P75" s="31"/>
      <c r="Q75" s="31"/>
    </row>
    <row r="76" spans="1:17" ht="12" customHeight="1" x14ac:dyDescent="0.15">
      <c r="A76" s="69"/>
      <c r="B76" s="73"/>
      <c r="C76" s="78"/>
      <c r="D76" s="74"/>
      <c r="E76" s="80"/>
      <c r="F76" s="80"/>
      <c r="G76" s="82"/>
      <c r="H76" s="65" t="s">
        <v>16</v>
      </c>
      <c r="I76" s="24"/>
      <c r="J76" s="24"/>
      <c r="K76" s="26"/>
      <c r="L76" s="41"/>
      <c r="M76" s="32"/>
      <c r="N76" s="32"/>
      <c r="O76" s="32"/>
      <c r="P76" s="32"/>
      <c r="Q76" s="32"/>
    </row>
    <row r="77" spans="1:17" ht="12" customHeight="1" x14ac:dyDescent="0.15">
      <c r="A77" s="68"/>
      <c r="B77" s="70" t="s">
        <v>20</v>
      </c>
      <c r="C77" s="71" t="s">
        <v>29</v>
      </c>
      <c r="D77" s="72"/>
      <c r="E77" s="75"/>
      <c r="F77" s="75"/>
      <c r="G77" s="66"/>
      <c r="H77" s="62" t="s">
        <v>15</v>
      </c>
      <c r="I77" s="8"/>
      <c r="J77" s="8">
        <v>3</v>
      </c>
      <c r="K77" s="9">
        <f t="shared" ref="K77:K82" si="15">SUM(L77:O77)</f>
        <v>3</v>
      </c>
      <c r="L77" s="33"/>
      <c r="M77" s="31">
        <v>3</v>
      </c>
      <c r="N77" s="31"/>
      <c r="O77" s="31"/>
      <c r="P77" s="31"/>
      <c r="Q77" s="31"/>
    </row>
    <row r="78" spans="1:17" ht="12" customHeight="1" x14ac:dyDescent="0.15">
      <c r="A78" s="69"/>
      <c r="B78" s="67"/>
      <c r="C78" s="73"/>
      <c r="D78" s="74"/>
      <c r="E78" s="76"/>
      <c r="F78" s="76"/>
      <c r="G78" s="67"/>
      <c r="H78" s="63" t="s">
        <v>16</v>
      </c>
      <c r="I78" s="60"/>
      <c r="J78" s="60"/>
      <c r="K78" s="10">
        <f t="shared" si="15"/>
        <v>0</v>
      </c>
      <c r="L78" s="41"/>
      <c r="M78" s="32"/>
      <c r="N78" s="32"/>
      <c r="O78" s="32"/>
      <c r="P78" s="32"/>
      <c r="Q78" s="32"/>
    </row>
    <row r="79" spans="1:17" ht="12" customHeight="1" x14ac:dyDescent="0.15">
      <c r="A79" s="68"/>
      <c r="B79" s="70" t="s">
        <v>25</v>
      </c>
      <c r="C79" s="71" t="s">
        <v>45</v>
      </c>
      <c r="D79" s="72"/>
      <c r="E79" s="75"/>
      <c r="F79" s="75"/>
      <c r="G79" s="66"/>
      <c r="H79" s="62" t="s">
        <v>15</v>
      </c>
      <c r="I79" s="8"/>
      <c r="J79" s="8">
        <v>1</v>
      </c>
      <c r="K79" s="9">
        <f t="shared" si="15"/>
        <v>2</v>
      </c>
      <c r="L79" s="33"/>
      <c r="M79" s="31">
        <v>2</v>
      </c>
      <c r="N79" s="31"/>
      <c r="O79" s="31"/>
      <c r="P79" s="31"/>
      <c r="Q79" s="31"/>
    </row>
    <row r="80" spans="1:17" ht="12" customHeight="1" x14ac:dyDescent="0.15">
      <c r="A80" s="69"/>
      <c r="B80" s="67"/>
      <c r="C80" s="73"/>
      <c r="D80" s="74"/>
      <c r="E80" s="76"/>
      <c r="F80" s="76"/>
      <c r="G80" s="67"/>
      <c r="H80" s="63" t="s">
        <v>16</v>
      </c>
      <c r="I80" s="60"/>
      <c r="J80" s="60"/>
      <c r="K80" s="10">
        <f t="shared" si="15"/>
        <v>0</v>
      </c>
      <c r="L80" s="41"/>
      <c r="M80" s="32"/>
      <c r="N80" s="32"/>
      <c r="O80" s="32"/>
      <c r="P80" s="32"/>
      <c r="Q80" s="32"/>
    </row>
    <row r="81" spans="1:17" ht="12" customHeight="1" x14ac:dyDescent="0.15">
      <c r="A81" s="68"/>
      <c r="B81" s="70" t="s">
        <v>34</v>
      </c>
      <c r="C81" s="71" t="s">
        <v>46</v>
      </c>
      <c r="D81" s="72"/>
      <c r="E81" s="75"/>
      <c r="F81" s="75"/>
      <c r="G81" s="66"/>
      <c r="H81" s="62" t="s">
        <v>15</v>
      </c>
      <c r="I81" s="8"/>
      <c r="J81" s="8">
        <v>1</v>
      </c>
      <c r="K81" s="9">
        <f t="shared" si="15"/>
        <v>2</v>
      </c>
      <c r="L81" s="33"/>
      <c r="M81" s="31">
        <v>2</v>
      </c>
      <c r="N81" s="31"/>
      <c r="O81" s="31"/>
      <c r="P81" s="31"/>
      <c r="Q81" s="31"/>
    </row>
    <row r="82" spans="1:17" ht="12" customHeight="1" x14ac:dyDescent="0.15">
      <c r="A82" s="69"/>
      <c r="B82" s="67"/>
      <c r="C82" s="73"/>
      <c r="D82" s="74"/>
      <c r="E82" s="76"/>
      <c r="F82" s="76"/>
      <c r="G82" s="67"/>
      <c r="H82" s="63" t="s">
        <v>16</v>
      </c>
      <c r="I82" s="60"/>
      <c r="J82" s="60"/>
      <c r="K82" s="10">
        <f t="shared" si="15"/>
        <v>0</v>
      </c>
      <c r="L82" s="43"/>
      <c r="M82" s="44"/>
      <c r="N82" s="44"/>
      <c r="O82" s="44"/>
      <c r="P82" s="44"/>
      <c r="Q82" s="44"/>
    </row>
    <row r="83" spans="1:17" ht="12" customHeight="1" x14ac:dyDescent="0.15">
      <c r="A83" s="90" t="s">
        <v>55</v>
      </c>
      <c r="B83" s="91"/>
      <c r="C83" s="91"/>
      <c r="D83" s="92"/>
      <c r="E83" s="96"/>
      <c r="F83" s="96"/>
      <c r="G83" s="98"/>
      <c r="H83" s="20" t="s">
        <v>15</v>
      </c>
      <c r="I83" s="20"/>
      <c r="J83" s="20"/>
      <c r="K83" s="21">
        <f>SUM(K85,K93)</f>
        <v>19.75</v>
      </c>
      <c r="L83" s="35">
        <f t="shared" ref="L83:Q83" si="16">SUMPRODUCT((MOD(ROW(L$85:L$92),2)=1)*L$85:L$92)</f>
        <v>0</v>
      </c>
      <c r="M83" s="35" cm="1">
        <f t="array" ref="M83">SUMPRODUCT((MOD(ROW(M$85:M$100),2)=1)*M$85:M$100)</f>
        <v>0</v>
      </c>
      <c r="N83" s="35" cm="1">
        <f t="array" ref="N83">SUMPRODUCT((MOD(ROW(N$85:N$100),2)=1)*N$85:N$100)</f>
        <v>15</v>
      </c>
      <c r="O83" s="35">
        <f t="shared" si="16"/>
        <v>12</v>
      </c>
      <c r="P83" s="35" cm="1">
        <f t="array" ref="P83">SUMPRODUCT((MOD(ROW(P$85:P$100),2)=1)*P$85:P$100)</f>
        <v>0</v>
      </c>
      <c r="Q83" s="35">
        <f t="shared" si="16"/>
        <v>0</v>
      </c>
    </row>
    <row r="84" spans="1:17" ht="12" customHeight="1" x14ac:dyDescent="0.15">
      <c r="A84" s="93"/>
      <c r="B84" s="94"/>
      <c r="C84" s="94"/>
      <c r="D84" s="95"/>
      <c r="E84" s="97"/>
      <c r="F84" s="97"/>
      <c r="G84" s="99"/>
      <c r="H84" s="7" t="s">
        <v>16</v>
      </c>
      <c r="I84" s="7"/>
      <c r="J84" s="7"/>
      <c r="K84" s="15">
        <f>SUMPRODUCT((MOD(ROW(K$85:K$92),2)=0)*K$85:K$92)</f>
        <v>0</v>
      </c>
      <c r="L84" s="36">
        <f t="shared" ref="L84:Q84" si="17">SUMPRODUCT((MOD(ROW(L$85:L$92),2)=0)*L$85:L$92)</f>
        <v>0</v>
      </c>
      <c r="M84" s="36">
        <f>SUMPRODUCT((MOD(ROW(M$85:M$92),2)=0)*M$85:M$92)</f>
        <v>0</v>
      </c>
      <c r="N84" s="36">
        <f t="shared" si="17"/>
        <v>0</v>
      </c>
      <c r="O84" s="36">
        <f t="shared" si="17"/>
        <v>0</v>
      </c>
      <c r="P84" s="36">
        <f t="shared" si="17"/>
        <v>0</v>
      </c>
      <c r="Q84" s="36">
        <f t="shared" si="17"/>
        <v>0</v>
      </c>
    </row>
    <row r="85" spans="1:17" ht="12" customHeight="1" x14ac:dyDescent="0.15">
      <c r="A85" s="68">
        <v>1</v>
      </c>
      <c r="B85" s="71" t="s">
        <v>37</v>
      </c>
      <c r="C85" s="77"/>
      <c r="D85" s="72"/>
      <c r="E85" s="79"/>
      <c r="F85" s="79"/>
      <c r="G85" s="81"/>
      <c r="H85" s="64" t="s">
        <v>15</v>
      </c>
      <c r="I85" s="23"/>
      <c r="J85" s="23"/>
      <c r="K85" s="25">
        <v>18</v>
      </c>
      <c r="L85" s="33"/>
      <c r="M85" s="31"/>
      <c r="N85" s="31"/>
      <c r="O85" s="31"/>
      <c r="P85" s="31"/>
      <c r="Q85" s="31"/>
    </row>
    <row r="86" spans="1:17" ht="12" customHeight="1" x14ac:dyDescent="0.15">
      <c r="A86" s="69"/>
      <c r="B86" s="73"/>
      <c r="C86" s="78"/>
      <c r="D86" s="74"/>
      <c r="E86" s="80"/>
      <c r="F86" s="80"/>
      <c r="G86" s="82"/>
      <c r="H86" s="65" t="s">
        <v>16</v>
      </c>
      <c r="I86" s="24"/>
      <c r="J86" s="24"/>
      <c r="K86" s="26"/>
      <c r="L86" s="41"/>
      <c r="M86" s="32"/>
      <c r="N86" s="32"/>
      <c r="O86" s="32"/>
      <c r="P86" s="32"/>
      <c r="Q86" s="32"/>
    </row>
    <row r="87" spans="1:17" ht="12" customHeight="1" x14ac:dyDescent="0.15">
      <c r="A87" s="68"/>
      <c r="B87" s="70" t="s">
        <v>20</v>
      </c>
      <c r="C87" s="71" t="s">
        <v>56</v>
      </c>
      <c r="D87" s="72"/>
      <c r="E87" s="75"/>
      <c r="F87" s="75"/>
      <c r="G87" s="66"/>
      <c r="H87" s="62" t="s">
        <v>15</v>
      </c>
      <c r="I87" s="8" t="s">
        <v>52</v>
      </c>
      <c r="J87" s="8">
        <v>6</v>
      </c>
      <c r="K87" s="9">
        <f t="shared" ref="K87:K92" si="18">SUM(L87:O87)</f>
        <v>12</v>
      </c>
      <c r="L87" s="33"/>
      <c r="M87" s="31"/>
      <c r="N87" s="31">
        <v>12</v>
      </c>
      <c r="O87" s="31"/>
      <c r="P87" s="31"/>
      <c r="Q87" s="31"/>
    </row>
    <row r="88" spans="1:17" ht="12" customHeight="1" x14ac:dyDescent="0.15">
      <c r="A88" s="69"/>
      <c r="B88" s="67"/>
      <c r="C88" s="73"/>
      <c r="D88" s="74"/>
      <c r="E88" s="76"/>
      <c r="F88" s="76"/>
      <c r="G88" s="67"/>
      <c r="H88" s="63" t="s">
        <v>16</v>
      </c>
      <c r="I88" s="60"/>
      <c r="J88" s="60"/>
      <c r="K88" s="10">
        <f t="shared" si="18"/>
        <v>0</v>
      </c>
      <c r="L88" s="41"/>
      <c r="M88" s="32"/>
      <c r="N88" s="32"/>
      <c r="O88" s="32"/>
      <c r="P88" s="32"/>
      <c r="Q88" s="32"/>
    </row>
    <row r="89" spans="1:17" ht="12" customHeight="1" x14ac:dyDescent="0.15">
      <c r="A89" s="68"/>
      <c r="B89" s="70" t="s">
        <v>25</v>
      </c>
      <c r="C89" s="71" t="s">
        <v>57</v>
      </c>
      <c r="D89" s="72"/>
      <c r="E89" s="75"/>
      <c r="F89" s="75"/>
      <c r="G89" s="66"/>
      <c r="H89" s="62" t="s">
        <v>15</v>
      </c>
      <c r="I89" s="8" t="s">
        <v>52</v>
      </c>
      <c r="J89" s="8">
        <v>6</v>
      </c>
      <c r="K89" s="9">
        <f t="shared" si="18"/>
        <v>6</v>
      </c>
      <c r="L89" s="33"/>
      <c r="M89" s="31"/>
      <c r="N89" s="31">
        <v>3</v>
      </c>
      <c r="O89" s="31">
        <v>3</v>
      </c>
      <c r="P89" s="31"/>
      <c r="Q89" s="31"/>
    </row>
    <row r="90" spans="1:17" ht="12" customHeight="1" x14ac:dyDescent="0.15">
      <c r="A90" s="69"/>
      <c r="B90" s="67"/>
      <c r="C90" s="73"/>
      <c r="D90" s="74"/>
      <c r="E90" s="76"/>
      <c r="F90" s="76"/>
      <c r="G90" s="67"/>
      <c r="H90" s="63" t="s">
        <v>16</v>
      </c>
      <c r="I90" s="60"/>
      <c r="J90" s="60"/>
      <c r="K90" s="10">
        <f t="shared" si="18"/>
        <v>0</v>
      </c>
      <c r="L90" s="41"/>
      <c r="M90" s="32"/>
      <c r="N90" s="32"/>
      <c r="O90" s="32"/>
      <c r="P90" s="32"/>
      <c r="Q90" s="32"/>
    </row>
    <row r="91" spans="1:17" ht="12" customHeight="1" x14ac:dyDescent="0.15">
      <c r="A91" s="68"/>
      <c r="B91" s="70" t="s">
        <v>34</v>
      </c>
      <c r="C91" s="71" t="s">
        <v>58</v>
      </c>
      <c r="D91" s="72"/>
      <c r="E91" s="75"/>
      <c r="F91" s="75"/>
      <c r="G91" s="66"/>
      <c r="H91" s="62" t="s">
        <v>15</v>
      </c>
      <c r="I91" s="8" t="s">
        <v>52</v>
      </c>
      <c r="J91" s="8">
        <v>6</v>
      </c>
      <c r="K91" s="9">
        <f t="shared" si="18"/>
        <v>9</v>
      </c>
      <c r="L91" s="33"/>
      <c r="M91" s="31"/>
      <c r="N91" s="31"/>
      <c r="O91" s="31">
        <v>9</v>
      </c>
      <c r="P91" s="31"/>
      <c r="Q91" s="31"/>
    </row>
    <row r="92" spans="1:17" ht="12" customHeight="1" x14ac:dyDescent="0.15">
      <c r="A92" s="69"/>
      <c r="B92" s="67"/>
      <c r="C92" s="73"/>
      <c r="D92" s="74"/>
      <c r="E92" s="76"/>
      <c r="F92" s="76"/>
      <c r="G92" s="67"/>
      <c r="H92" s="63" t="s">
        <v>16</v>
      </c>
      <c r="I92" s="60"/>
      <c r="J92" s="60"/>
      <c r="K92" s="10">
        <f t="shared" si="18"/>
        <v>0</v>
      </c>
      <c r="L92" s="41"/>
      <c r="M92" s="32"/>
      <c r="N92" s="32"/>
      <c r="O92" s="32"/>
      <c r="P92" s="32"/>
      <c r="Q92" s="32"/>
    </row>
    <row r="93" spans="1:17" ht="12" customHeight="1" x14ac:dyDescent="0.15">
      <c r="A93" s="68">
        <v>2</v>
      </c>
      <c r="B93" s="71" t="s">
        <v>29</v>
      </c>
      <c r="C93" s="77"/>
      <c r="D93" s="72"/>
      <c r="E93" s="79"/>
      <c r="F93" s="79"/>
      <c r="G93" s="81"/>
      <c r="H93" s="64" t="s">
        <v>15</v>
      </c>
      <c r="I93" s="23"/>
      <c r="J93" s="23"/>
      <c r="K93" s="25">
        <v>1.75</v>
      </c>
      <c r="L93" s="33"/>
      <c r="M93" s="31"/>
      <c r="N93" s="31"/>
      <c r="O93" s="31"/>
      <c r="P93" s="31"/>
      <c r="Q93" s="31"/>
    </row>
    <row r="94" spans="1:17" ht="12" customHeight="1" x14ac:dyDescent="0.15">
      <c r="A94" s="69"/>
      <c r="B94" s="73"/>
      <c r="C94" s="78"/>
      <c r="D94" s="74"/>
      <c r="E94" s="80"/>
      <c r="F94" s="80"/>
      <c r="G94" s="82"/>
      <c r="H94" s="65" t="s">
        <v>16</v>
      </c>
      <c r="I94" s="24"/>
      <c r="J94" s="24"/>
      <c r="K94" s="26"/>
      <c r="L94" s="41"/>
      <c r="M94" s="32"/>
      <c r="N94" s="32"/>
      <c r="O94" s="32"/>
      <c r="P94" s="32"/>
      <c r="Q94" s="32"/>
    </row>
    <row r="95" spans="1:17" ht="12" customHeight="1" x14ac:dyDescent="0.15">
      <c r="A95" s="68"/>
      <c r="B95" s="70" t="s">
        <v>20</v>
      </c>
      <c r="C95" s="71" t="s">
        <v>29</v>
      </c>
      <c r="D95" s="72"/>
      <c r="E95" s="75"/>
      <c r="F95" s="75"/>
      <c r="G95" s="66"/>
      <c r="H95" s="62" t="s">
        <v>15</v>
      </c>
      <c r="I95" s="8"/>
      <c r="J95" s="8">
        <v>3</v>
      </c>
      <c r="K95" s="9">
        <f t="shared" ref="K95:K100" si="19">SUM(L95:O95)</f>
        <v>0.75</v>
      </c>
      <c r="L95" s="33"/>
      <c r="M95" s="31"/>
      <c r="N95" s="55"/>
      <c r="O95" s="55">
        <v>0.75</v>
      </c>
      <c r="P95" s="55"/>
      <c r="Q95" s="31"/>
    </row>
    <row r="96" spans="1:17" ht="12" customHeight="1" x14ac:dyDescent="0.15">
      <c r="A96" s="69"/>
      <c r="B96" s="67"/>
      <c r="C96" s="73"/>
      <c r="D96" s="74"/>
      <c r="E96" s="76"/>
      <c r="F96" s="76"/>
      <c r="G96" s="67"/>
      <c r="H96" s="63" t="s">
        <v>16</v>
      </c>
      <c r="I96" s="60"/>
      <c r="J96" s="60"/>
      <c r="K96" s="10">
        <f t="shared" si="19"/>
        <v>0</v>
      </c>
      <c r="L96" s="41"/>
      <c r="M96" s="32"/>
      <c r="N96" s="58"/>
      <c r="O96" s="32"/>
      <c r="P96" s="58"/>
      <c r="Q96" s="32"/>
    </row>
    <row r="97" spans="1:17" ht="12" customHeight="1" x14ac:dyDescent="0.15">
      <c r="A97" s="68"/>
      <c r="B97" s="70" t="s">
        <v>25</v>
      </c>
      <c r="C97" s="71" t="s">
        <v>59</v>
      </c>
      <c r="D97" s="72"/>
      <c r="E97" s="75"/>
      <c r="F97" s="75"/>
      <c r="G97" s="66"/>
      <c r="H97" s="62" t="s">
        <v>15</v>
      </c>
      <c r="I97" s="8"/>
      <c r="J97" s="8">
        <v>1</v>
      </c>
      <c r="K97" s="9">
        <f t="shared" si="19"/>
        <v>0.5</v>
      </c>
      <c r="L97" s="33"/>
      <c r="M97" s="31"/>
      <c r="N97" s="55"/>
      <c r="O97" s="55">
        <v>0.5</v>
      </c>
      <c r="P97" s="55"/>
      <c r="Q97" s="31"/>
    </row>
    <row r="98" spans="1:17" ht="12" customHeight="1" x14ac:dyDescent="0.15">
      <c r="A98" s="69"/>
      <c r="B98" s="67"/>
      <c r="C98" s="73"/>
      <c r="D98" s="74"/>
      <c r="E98" s="76"/>
      <c r="F98" s="76"/>
      <c r="G98" s="67"/>
      <c r="H98" s="63" t="s">
        <v>16</v>
      </c>
      <c r="I98" s="60"/>
      <c r="J98" s="60"/>
      <c r="K98" s="10">
        <f t="shared" si="19"/>
        <v>0</v>
      </c>
      <c r="L98" s="43"/>
      <c r="M98" s="44"/>
      <c r="N98" s="59"/>
      <c r="O98" s="44"/>
      <c r="P98" s="59"/>
      <c r="Q98" s="44"/>
    </row>
    <row r="99" spans="1:17" ht="12" customHeight="1" x14ac:dyDescent="0.15">
      <c r="A99" s="68"/>
      <c r="B99" s="70" t="s">
        <v>25</v>
      </c>
      <c r="C99" s="71" t="s">
        <v>46</v>
      </c>
      <c r="D99" s="72"/>
      <c r="E99" s="75"/>
      <c r="F99" s="75"/>
      <c r="G99" s="66"/>
      <c r="H99" s="62" t="s">
        <v>15</v>
      </c>
      <c r="I99" s="8"/>
      <c r="J99" s="8">
        <v>1</v>
      </c>
      <c r="K99" s="9">
        <f t="shared" si="19"/>
        <v>0.5</v>
      </c>
      <c r="L99" s="33"/>
      <c r="M99" s="31"/>
      <c r="N99" s="55"/>
      <c r="O99" s="55">
        <v>0.5</v>
      </c>
      <c r="P99" s="55"/>
      <c r="Q99" s="31"/>
    </row>
    <row r="100" spans="1:17" ht="12" customHeight="1" x14ac:dyDescent="0.15">
      <c r="A100" s="69"/>
      <c r="B100" s="67"/>
      <c r="C100" s="73"/>
      <c r="D100" s="74"/>
      <c r="E100" s="76"/>
      <c r="F100" s="76"/>
      <c r="G100" s="67"/>
      <c r="H100" s="63" t="s">
        <v>16</v>
      </c>
      <c r="I100" s="60"/>
      <c r="J100" s="60"/>
      <c r="K100" s="10">
        <f t="shared" si="19"/>
        <v>0</v>
      </c>
      <c r="L100" s="43"/>
      <c r="M100" s="44"/>
      <c r="N100" s="59"/>
      <c r="O100" s="44"/>
      <c r="P100" s="59"/>
      <c r="Q100" s="44"/>
    </row>
    <row r="101" spans="1:17" ht="12" customHeight="1" x14ac:dyDescent="0.15">
      <c r="A101" s="90" t="s">
        <v>60</v>
      </c>
      <c r="B101" s="91"/>
      <c r="C101" s="91"/>
      <c r="D101" s="92"/>
      <c r="E101" s="96"/>
      <c r="F101" s="96"/>
      <c r="G101" s="98"/>
      <c r="H101" s="20" t="s">
        <v>15</v>
      </c>
      <c r="I101" s="20"/>
      <c r="J101" s="20"/>
      <c r="K101" s="21" cm="1">
        <f t="array" ref="K101">SUMPRODUCT((MOD(ROW(K$103:K$118),2)=1)*K$103:K$118)</f>
        <v>21.5</v>
      </c>
      <c r="L101" s="35">
        <f t="shared" ref="L101:M101" si="20">SUMPRODUCT((MOD(ROW(L$103:L$118),2)=1)*L$103:L$118)</f>
        <v>0</v>
      </c>
      <c r="M101" s="35">
        <f t="shared" si="20"/>
        <v>0</v>
      </c>
      <c r="N101" s="35" cm="1">
        <f t="array" ref="N101">SUMPRODUCT((MOD(ROW(N$103:N$118),2)=1)*N$103:N$118)</f>
        <v>0</v>
      </c>
      <c r="O101" s="35" cm="1">
        <f t="array" ref="O101">SUMPRODUCT((MOD(ROW(O$103:O$118),2)=1)*O$103:O$118)</f>
        <v>7.75</v>
      </c>
      <c r="P101" s="35" cm="1">
        <f t="array" ref="P101">SUMPRODUCT((MOD(ROW(P$103:P$118),2)=1)*P$103:P$118)</f>
        <v>0</v>
      </c>
      <c r="Q101" s="35" cm="1">
        <f t="array" ref="Q101">SUMPRODUCT((MOD(ROW(Q$103:Q$118),2)=1)*Q$103:Q$118)</f>
        <v>0</v>
      </c>
    </row>
    <row r="102" spans="1:17" ht="12" customHeight="1" x14ac:dyDescent="0.15">
      <c r="A102" s="93"/>
      <c r="B102" s="94"/>
      <c r="C102" s="94"/>
      <c r="D102" s="95"/>
      <c r="E102" s="97"/>
      <c r="F102" s="97"/>
      <c r="G102" s="99"/>
      <c r="H102" s="7" t="s">
        <v>16</v>
      </c>
      <c r="I102" s="7"/>
      <c r="J102" s="7"/>
      <c r="K102" s="15">
        <f>SUMPRODUCT((MOD(ROW(K$103:K$118),2)=0)*K$103:K$118)</f>
        <v>0</v>
      </c>
      <c r="L102" s="37">
        <f>SUMPRODUCT((MOD(ROW(L$103:L$118),2)=0)*L$103:L$118)</f>
        <v>0</v>
      </c>
      <c r="M102" s="36">
        <f t="shared" ref="M102:Q102" si="21">SUMPRODUCT((MOD(ROW(M$103:M$118),2)=0)*M$103:M$118)</f>
        <v>0</v>
      </c>
      <c r="N102" s="36">
        <f t="shared" si="21"/>
        <v>0</v>
      </c>
      <c r="O102" s="36">
        <f t="shared" si="21"/>
        <v>0</v>
      </c>
      <c r="P102" s="36">
        <f t="shared" si="21"/>
        <v>0</v>
      </c>
      <c r="Q102" s="36">
        <f t="shared" si="21"/>
        <v>0</v>
      </c>
    </row>
    <row r="103" spans="1:17" ht="12" customHeight="1" x14ac:dyDescent="0.15">
      <c r="A103" s="68">
        <v>1</v>
      </c>
      <c r="B103" s="71" t="s">
        <v>37</v>
      </c>
      <c r="C103" s="77"/>
      <c r="D103" s="72"/>
      <c r="E103" s="79"/>
      <c r="F103" s="79"/>
      <c r="G103" s="81"/>
      <c r="H103" s="64" t="s">
        <v>15</v>
      </c>
      <c r="I103" s="23"/>
      <c r="J103" s="23"/>
      <c r="K103" s="25">
        <v>12</v>
      </c>
      <c r="L103" s="33"/>
      <c r="M103" s="31"/>
      <c r="N103" s="31"/>
      <c r="O103" s="31"/>
      <c r="P103" s="31"/>
      <c r="Q103" s="31"/>
    </row>
    <row r="104" spans="1:17" ht="12" customHeight="1" x14ac:dyDescent="0.15">
      <c r="A104" s="69"/>
      <c r="B104" s="73"/>
      <c r="C104" s="78"/>
      <c r="D104" s="74"/>
      <c r="E104" s="80"/>
      <c r="F104" s="80"/>
      <c r="G104" s="82"/>
      <c r="H104" s="65" t="s">
        <v>16</v>
      </c>
      <c r="I104" s="24"/>
      <c r="J104" s="24"/>
      <c r="K104" s="26"/>
      <c r="L104" s="41"/>
      <c r="M104" s="32"/>
      <c r="N104" s="32"/>
      <c r="O104" s="32"/>
      <c r="P104" s="32"/>
      <c r="Q104" s="32"/>
    </row>
    <row r="105" spans="1:17" ht="12" customHeight="1" x14ac:dyDescent="0.15">
      <c r="A105" s="68"/>
      <c r="B105" s="70" t="s">
        <v>20</v>
      </c>
      <c r="C105" s="71" t="s">
        <v>61</v>
      </c>
      <c r="D105" s="72"/>
      <c r="E105" s="75"/>
      <c r="F105" s="75"/>
      <c r="G105" s="66"/>
      <c r="H105" s="62" t="s">
        <v>15</v>
      </c>
      <c r="I105" s="8" t="s">
        <v>52</v>
      </c>
      <c r="J105" s="8">
        <v>6</v>
      </c>
      <c r="K105" s="9">
        <f t="shared" ref="K105:K110" si="22">SUM(L105:O105)</f>
        <v>3</v>
      </c>
      <c r="L105" s="33"/>
      <c r="M105" s="31"/>
      <c r="N105" s="31"/>
      <c r="O105" s="31">
        <v>3</v>
      </c>
      <c r="P105" s="31"/>
      <c r="Q105" s="31"/>
    </row>
    <row r="106" spans="1:17" ht="12" customHeight="1" x14ac:dyDescent="0.15">
      <c r="A106" s="69"/>
      <c r="B106" s="67"/>
      <c r="C106" s="73"/>
      <c r="D106" s="74"/>
      <c r="E106" s="76"/>
      <c r="F106" s="76"/>
      <c r="G106" s="67"/>
      <c r="H106" s="63" t="s">
        <v>16</v>
      </c>
      <c r="I106" s="60"/>
      <c r="J106" s="60"/>
      <c r="K106" s="10">
        <f t="shared" si="22"/>
        <v>0</v>
      </c>
      <c r="L106" s="41"/>
      <c r="M106" s="32"/>
      <c r="N106" s="32"/>
      <c r="O106" s="32"/>
      <c r="P106" s="32"/>
      <c r="Q106" s="32"/>
    </row>
    <row r="107" spans="1:17" ht="12" customHeight="1" x14ac:dyDescent="0.15">
      <c r="A107" s="68"/>
      <c r="B107" s="70" t="s">
        <v>25</v>
      </c>
      <c r="C107" s="71" t="s">
        <v>62</v>
      </c>
      <c r="D107" s="72"/>
      <c r="E107" s="75"/>
      <c r="F107" s="75"/>
      <c r="G107" s="66"/>
      <c r="H107" s="62" t="s">
        <v>15</v>
      </c>
      <c r="I107" s="8" t="s">
        <v>52</v>
      </c>
      <c r="J107" s="8">
        <v>6</v>
      </c>
      <c r="K107" s="9">
        <f t="shared" si="22"/>
        <v>3</v>
      </c>
      <c r="L107" s="33"/>
      <c r="M107" s="31"/>
      <c r="N107" s="31"/>
      <c r="O107" s="31">
        <v>3</v>
      </c>
      <c r="P107" s="31"/>
      <c r="Q107" s="31"/>
    </row>
    <row r="108" spans="1:17" ht="12" customHeight="1" x14ac:dyDescent="0.15">
      <c r="A108" s="69"/>
      <c r="B108" s="67"/>
      <c r="C108" s="73"/>
      <c r="D108" s="74"/>
      <c r="E108" s="76"/>
      <c r="F108" s="76"/>
      <c r="G108" s="67"/>
      <c r="H108" s="63" t="s">
        <v>16</v>
      </c>
      <c r="I108" s="60"/>
      <c r="J108" s="60"/>
      <c r="K108" s="10">
        <f t="shared" si="22"/>
        <v>0</v>
      </c>
      <c r="L108" s="41"/>
      <c r="M108" s="32"/>
      <c r="N108" s="32"/>
      <c r="O108" s="32"/>
      <c r="P108" s="32"/>
      <c r="Q108" s="32"/>
    </row>
    <row r="109" spans="1:17" ht="12" customHeight="1" x14ac:dyDescent="0.15">
      <c r="A109" s="68"/>
      <c r="B109" s="70" t="s">
        <v>34</v>
      </c>
      <c r="C109" s="100" t="s">
        <v>63</v>
      </c>
      <c r="D109" s="72"/>
      <c r="E109" s="75"/>
      <c r="F109" s="75"/>
      <c r="G109" s="66"/>
      <c r="H109" s="8" t="str">
        <f>IF(E109="","","予定")</f>
        <v/>
      </c>
      <c r="I109" s="8"/>
      <c r="J109" s="8"/>
      <c r="K109" s="9">
        <f t="shared" si="22"/>
        <v>0</v>
      </c>
      <c r="L109" s="33"/>
      <c r="M109" s="31"/>
      <c r="N109" s="31"/>
      <c r="O109" s="31"/>
      <c r="P109" s="31"/>
      <c r="Q109" s="31"/>
    </row>
    <row r="110" spans="1:17" ht="12" customHeight="1" x14ac:dyDescent="0.15">
      <c r="A110" s="69"/>
      <c r="B110" s="67"/>
      <c r="C110" s="73"/>
      <c r="D110" s="74"/>
      <c r="E110" s="76"/>
      <c r="F110" s="76"/>
      <c r="G110" s="67"/>
      <c r="H110" s="60" t="str">
        <f>IF(E109="","","実績")</f>
        <v/>
      </c>
      <c r="I110" s="60"/>
      <c r="J110" s="60"/>
      <c r="K110" s="10">
        <f t="shared" si="22"/>
        <v>0</v>
      </c>
      <c r="L110" s="41"/>
      <c r="M110" s="32"/>
      <c r="N110" s="32"/>
      <c r="O110" s="32"/>
      <c r="P110" s="32"/>
      <c r="Q110" s="32"/>
    </row>
    <row r="111" spans="1:17" ht="12" customHeight="1" x14ac:dyDescent="0.15">
      <c r="A111" s="68">
        <v>2</v>
      </c>
      <c r="B111" s="71" t="s">
        <v>29</v>
      </c>
      <c r="C111" s="77"/>
      <c r="D111" s="72"/>
      <c r="E111" s="79"/>
      <c r="F111" s="79"/>
      <c r="G111" s="81"/>
      <c r="H111" s="64" t="s">
        <v>15</v>
      </c>
      <c r="I111" s="23"/>
      <c r="J111" s="23"/>
      <c r="K111" s="25">
        <v>1.75</v>
      </c>
      <c r="L111" s="33"/>
      <c r="M111" s="31"/>
      <c r="N111" s="31"/>
      <c r="O111" s="31"/>
      <c r="P111" s="31"/>
      <c r="Q111" s="31"/>
    </row>
    <row r="112" spans="1:17" ht="12" customHeight="1" x14ac:dyDescent="0.15">
      <c r="A112" s="69"/>
      <c r="B112" s="73"/>
      <c r="C112" s="78"/>
      <c r="D112" s="74"/>
      <c r="E112" s="80"/>
      <c r="F112" s="80"/>
      <c r="G112" s="82"/>
      <c r="H112" s="65" t="s">
        <v>16</v>
      </c>
      <c r="I112" s="24"/>
      <c r="J112" s="24"/>
      <c r="K112" s="26"/>
      <c r="L112" s="41"/>
      <c r="M112" s="32"/>
      <c r="N112" s="32"/>
      <c r="O112" s="32"/>
      <c r="P112" s="32"/>
      <c r="Q112" s="32"/>
    </row>
    <row r="113" spans="1:17" ht="12" customHeight="1" x14ac:dyDescent="0.15">
      <c r="A113" s="68"/>
      <c r="B113" s="70" t="s">
        <v>20</v>
      </c>
      <c r="C113" s="71" t="s">
        <v>29</v>
      </c>
      <c r="D113" s="72"/>
      <c r="E113" s="75"/>
      <c r="F113" s="75"/>
      <c r="G113" s="66"/>
      <c r="H113" s="62" t="s">
        <v>15</v>
      </c>
      <c r="I113" s="8"/>
      <c r="J113" s="8">
        <v>3</v>
      </c>
      <c r="K113" s="9">
        <f t="shared" ref="K113:K118" si="23">SUM(L113:O113)</f>
        <v>0.75</v>
      </c>
      <c r="L113" s="33"/>
      <c r="M113" s="31"/>
      <c r="N113" s="31"/>
      <c r="O113" s="31">
        <v>0.75</v>
      </c>
      <c r="P113" s="31"/>
      <c r="Q113" s="31"/>
    </row>
    <row r="114" spans="1:17" ht="12" customHeight="1" x14ac:dyDescent="0.15">
      <c r="A114" s="69"/>
      <c r="B114" s="67"/>
      <c r="C114" s="73"/>
      <c r="D114" s="74"/>
      <c r="E114" s="76"/>
      <c r="F114" s="76"/>
      <c r="G114" s="67"/>
      <c r="H114" s="63" t="s">
        <v>16</v>
      </c>
      <c r="I114" s="60"/>
      <c r="J114" s="60"/>
      <c r="K114" s="10">
        <f t="shared" si="23"/>
        <v>0</v>
      </c>
      <c r="L114" s="41"/>
      <c r="M114" s="32"/>
      <c r="N114" s="32"/>
      <c r="O114" s="32"/>
      <c r="P114" s="32"/>
      <c r="Q114" s="32"/>
    </row>
    <row r="115" spans="1:17" ht="12" customHeight="1" x14ac:dyDescent="0.15">
      <c r="A115" s="68"/>
      <c r="B115" s="70" t="s">
        <v>25</v>
      </c>
      <c r="C115" s="71" t="s">
        <v>59</v>
      </c>
      <c r="D115" s="72"/>
      <c r="E115" s="75"/>
      <c r="F115" s="75"/>
      <c r="G115" s="66"/>
      <c r="H115" s="62" t="s">
        <v>15</v>
      </c>
      <c r="I115" s="8"/>
      <c r="J115" s="8">
        <v>1</v>
      </c>
      <c r="K115" s="9">
        <f t="shared" si="23"/>
        <v>0.5</v>
      </c>
      <c r="L115" s="33"/>
      <c r="M115" s="31"/>
      <c r="N115" s="31"/>
      <c r="O115" s="31">
        <v>0.5</v>
      </c>
      <c r="P115" s="31"/>
      <c r="Q115" s="31"/>
    </row>
    <row r="116" spans="1:17" ht="12" customHeight="1" x14ac:dyDescent="0.15">
      <c r="A116" s="69"/>
      <c r="B116" s="67"/>
      <c r="C116" s="73"/>
      <c r="D116" s="74"/>
      <c r="E116" s="76"/>
      <c r="F116" s="76"/>
      <c r="G116" s="67"/>
      <c r="H116" s="63" t="s">
        <v>16</v>
      </c>
      <c r="I116" s="60"/>
      <c r="J116" s="60"/>
      <c r="K116" s="10">
        <f t="shared" si="23"/>
        <v>0</v>
      </c>
      <c r="L116" s="43"/>
      <c r="M116" s="44"/>
      <c r="N116" s="44"/>
      <c r="O116" s="44"/>
      <c r="P116" s="44"/>
      <c r="Q116" s="44"/>
    </row>
    <row r="117" spans="1:17" ht="12" customHeight="1" x14ac:dyDescent="0.15">
      <c r="A117" s="68"/>
      <c r="B117" s="70" t="s">
        <v>25</v>
      </c>
      <c r="C117" s="71" t="s">
        <v>46</v>
      </c>
      <c r="D117" s="72"/>
      <c r="E117" s="75"/>
      <c r="F117" s="75"/>
      <c r="G117" s="66"/>
      <c r="H117" s="62" t="s">
        <v>15</v>
      </c>
      <c r="I117" s="8"/>
      <c r="J117" s="8">
        <v>1</v>
      </c>
      <c r="K117" s="9">
        <f t="shared" si="23"/>
        <v>0.5</v>
      </c>
      <c r="L117" s="33"/>
      <c r="M117" s="31"/>
      <c r="N117" s="31"/>
      <c r="O117" s="31">
        <v>0.5</v>
      </c>
      <c r="P117" s="31"/>
      <c r="Q117" s="31"/>
    </row>
    <row r="118" spans="1:17" ht="12" customHeight="1" x14ac:dyDescent="0.15">
      <c r="A118" s="69"/>
      <c r="B118" s="67"/>
      <c r="C118" s="73"/>
      <c r="D118" s="74"/>
      <c r="E118" s="76"/>
      <c r="F118" s="76"/>
      <c r="G118" s="67"/>
      <c r="H118" s="63" t="s">
        <v>16</v>
      </c>
      <c r="I118" s="60"/>
      <c r="J118" s="60"/>
      <c r="K118" s="10">
        <f t="shared" si="23"/>
        <v>0</v>
      </c>
      <c r="L118" s="43"/>
      <c r="M118" s="44"/>
      <c r="N118" s="44"/>
      <c r="O118" s="44"/>
      <c r="P118" s="44"/>
      <c r="Q118" s="44"/>
    </row>
    <row r="119" spans="1:17" ht="12" customHeight="1" x14ac:dyDescent="0.15">
      <c r="A119" s="90" t="s">
        <v>64</v>
      </c>
      <c r="B119" s="91"/>
      <c r="C119" s="91"/>
      <c r="D119" s="92"/>
      <c r="E119" s="96"/>
      <c r="F119" s="96"/>
      <c r="G119" s="98"/>
      <c r="H119" s="20" t="s">
        <v>15</v>
      </c>
      <c r="I119" s="20"/>
      <c r="J119" s="20"/>
      <c r="K119" s="21">
        <f>SUMPRODUCT((MOD(ROW(K$121:K$134),2)=1)*K$121:K$134)</f>
        <v>3</v>
      </c>
      <c r="L119" s="35">
        <f>SUMPRODUCT((MOD(ROW(L$121:L$134),2)=1)*L$121:L$134)</f>
        <v>0</v>
      </c>
      <c r="M119" s="35">
        <f>SUMPRODUCT((MOD(ROW(M$121:M$134),2)=1)*M$121:M$134)</f>
        <v>0</v>
      </c>
      <c r="N119" s="35">
        <f>SUMPRODUCT((MOD(ROW(N$121:N$134),2)=1)*N$121:N$134)</f>
        <v>0</v>
      </c>
      <c r="O119" s="35" cm="1">
        <f t="array" ref="O119">SUMPRODUCT((MOD(ROW(O$121:O$134),2)=1)*O$121:O$134)</f>
        <v>0</v>
      </c>
      <c r="P119" s="35">
        <f>SUMPRODUCT((MOD(ROW(P$121:P$134),2)=1)*P$121:P$134)</f>
        <v>3</v>
      </c>
      <c r="Q119" s="35" cm="1">
        <f t="array" ref="Q119">SUMPRODUCT((MOD(ROW(Q$121:Q$134),2)=1)*Q$121:Q$134)</f>
        <v>0</v>
      </c>
    </row>
    <row r="120" spans="1:17" ht="12" customHeight="1" x14ac:dyDescent="0.15">
      <c r="A120" s="93"/>
      <c r="B120" s="94"/>
      <c r="C120" s="94"/>
      <c r="D120" s="95"/>
      <c r="E120" s="97"/>
      <c r="F120" s="97"/>
      <c r="G120" s="99"/>
      <c r="H120" s="7" t="s">
        <v>16</v>
      </c>
      <c r="I120" s="7"/>
      <c r="J120" s="7"/>
      <c r="K120" s="15">
        <f>SUMPRODUCT((MOD(ROW(K$121:K$134),2)=0)*K$121:K$134)</f>
        <v>0</v>
      </c>
      <c r="L120" s="37">
        <f>SUMPRODUCT((MOD(ROW(L$121:L$134),2)=0)*L$121:L$134)</f>
        <v>0</v>
      </c>
      <c r="M120" s="37">
        <f>SUMPRODUCT((MOD(ROW(M$121:M$134),2)=0)*M$121:M$134)</f>
        <v>0</v>
      </c>
      <c r="N120" s="37">
        <f>SUMPRODUCT((MOD(ROW(N$121:N$134),2)=0)*N$121:N$134)</f>
        <v>0</v>
      </c>
      <c r="O120" s="37">
        <f>SUMPRODUCT((MOD(ROW(O$121:O$134),2)=0)*O$121:O$134)</f>
        <v>0</v>
      </c>
      <c r="P120" s="37">
        <f>SUMPRODUCT((MOD(ROW(P$121:P$134),2)=0)*P$121:P$134)</f>
        <v>0</v>
      </c>
      <c r="Q120" s="37">
        <f>SUMPRODUCT((MOD(ROW(Q$121:Q$134),2)=0)*Q$121:Q$134)</f>
        <v>0</v>
      </c>
    </row>
    <row r="121" spans="1:17" ht="12" customHeight="1" x14ac:dyDescent="0.15">
      <c r="A121" s="68">
        <v>1</v>
      </c>
      <c r="B121" s="71" t="s">
        <v>37</v>
      </c>
      <c r="C121" s="77"/>
      <c r="D121" s="72"/>
      <c r="E121" s="79"/>
      <c r="F121" s="79"/>
      <c r="G121" s="81"/>
      <c r="H121" s="64" t="s">
        <v>15</v>
      </c>
      <c r="I121" s="23"/>
      <c r="J121" s="23"/>
      <c r="K121" s="25">
        <v>1</v>
      </c>
      <c r="L121" s="33"/>
      <c r="M121" s="31"/>
      <c r="N121" s="31"/>
      <c r="O121" s="31"/>
      <c r="P121" s="31"/>
      <c r="Q121" s="31"/>
    </row>
    <row r="122" spans="1:17" ht="12" customHeight="1" x14ac:dyDescent="0.15">
      <c r="A122" s="69"/>
      <c r="B122" s="73"/>
      <c r="C122" s="78"/>
      <c r="D122" s="74"/>
      <c r="E122" s="80"/>
      <c r="F122" s="80"/>
      <c r="G122" s="82"/>
      <c r="H122" s="65" t="s">
        <v>16</v>
      </c>
      <c r="I122" s="24"/>
      <c r="J122" s="24"/>
      <c r="K122" s="26"/>
      <c r="L122" s="41"/>
      <c r="M122" s="32"/>
      <c r="N122" s="32"/>
      <c r="O122" s="32"/>
      <c r="P122" s="32"/>
      <c r="Q122" s="32"/>
    </row>
    <row r="123" spans="1:17" ht="12" customHeight="1" x14ac:dyDescent="0.15">
      <c r="A123" s="68"/>
      <c r="B123" s="70" t="s">
        <v>20</v>
      </c>
      <c r="C123" s="71" t="s">
        <v>65</v>
      </c>
      <c r="D123" s="72"/>
      <c r="E123" s="75"/>
      <c r="F123" s="75"/>
      <c r="G123" s="66"/>
      <c r="H123" s="62" t="s">
        <v>15</v>
      </c>
      <c r="I123" s="8" t="s">
        <v>52</v>
      </c>
      <c r="J123" s="8">
        <v>6</v>
      </c>
      <c r="K123" s="9">
        <f>SUM(L123:O123)</f>
        <v>0</v>
      </c>
      <c r="L123" s="33"/>
      <c r="M123" s="31"/>
      <c r="N123" s="31"/>
      <c r="O123" s="31"/>
      <c r="P123" s="31">
        <v>1</v>
      </c>
      <c r="Q123" s="31"/>
    </row>
    <row r="124" spans="1:17" ht="12" customHeight="1" x14ac:dyDescent="0.15">
      <c r="A124" s="69"/>
      <c r="B124" s="67"/>
      <c r="C124" s="73"/>
      <c r="D124" s="74"/>
      <c r="E124" s="76"/>
      <c r="F124" s="76"/>
      <c r="G124" s="67"/>
      <c r="H124" s="63" t="s">
        <v>16</v>
      </c>
      <c r="I124" s="60"/>
      <c r="J124" s="60"/>
      <c r="K124" s="10">
        <f>SUM(L124:O124)</f>
        <v>0</v>
      </c>
      <c r="L124" s="41"/>
      <c r="M124" s="32"/>
      <c r="N124" s="32"/>
      <c r="O124" s="32"/>
      <c r="P124" s="32"/>
      <c r="Q124" s="32"/>
    </row>
    <row r="125" spans="1:17" ht="12" customHeight="1" x14ac:dyDescent="0.15">
      <c r="A125" s="68"/>
      <c r="B125" s="70" t="s">
        <v>25</v>
      </c>
      <c r="C125" s="71" t="s">
        <v>66</v>
      </c>
      <c r="D125" s="72"/>
      <c r="E125" s="75"/>
      <c r="F125" s="75"/>
      <c r="G125" s="66"/>
      <c r="H125" s="62" t="s">
        <v>15</v>
      </c>
      <c r="I125" s="8" t="s">
        <v>52</v>
      </c>
      <c r="J125" s="8">
        <v>6</v>
      </c>
      <c r="K125" s="9">
        <f>SUM(L125:O125)</f>
        <v>0</v>
      </c>
      <c r="L125" s="33"/>
      <c r="M125" s="31"/>
      <c r="N125" s="31"/>
      <c r="O125" s="31"/>
      <c r="P125" s="31"/>
      <c r="Q125" s="31"/>
    </row>
    <row r="126" spans="1:17" ht="12" customHeight="1" x14ac:dyDescent="0.15">
      <c r="A126" s="69"/>
      <c r="B126" s="67"/>
      <c r="C126" s="73"/>
      <c r="D126" s="74"/>
      <c r="E126" s="76"/>
      <c r="F126" s="76"/>
      <c r="G126" s="67"/>
      <c r="H126" s="63" t="s">
        <v>16</v>
      </c>
      <c r="I126" s="60"/>
      <c r="J126" s="60"/>
      <c r="K126" s="10">
        <f>SUM(L126:O126)</f>
        <v>0</v>
      </c>
      <c r="L126" s="41"/>
      <c r="M126" s="32"/>
      <c r="N126" s="32"/>
      <c r="O126" s="32"/>
      <c r="P126" s="32"/>
      <c r="Q126" s="32"/>
    </row>
    <row r="127" spans="1:17" ht="12" customHeight="1" x14ac:dyDescent="0.15">
      <c r="A127" s="68">
        <v>2</v>
      </c>
      <c r="B127" s="71" t="s">
        <v>29</v>
      </c>
      <c r="C127" s="77"/>
      <c r="D127" s="72"/>
      <c r="E127" s="79"/>
      <c r="F127" s="79"/>
      <c r="G127" s="81"/>
      <c r="H127" s="64" t="s">
        <v>15</v>
      </c>
      <c r="I127" s="23"/>
      <c r="J127" s="23"/>
      <c r="K127" s="25">
        <v>2</v>
      </c>
      <c r="L127" s="33"/>
      <c r="M127" s="31"/>
      <c r="N127" s="31"/>
      <c r="O127" s="31"/>
      <c r="P127" s="31"/>
      <c r="Q127" s="31"/>
    </row>
    <row r="128" spans="1:17" ht="12" customHeight="1" x14ac:dyDescent="0.15">
      <c r="A128" s="69"/>
      <c r="B128" s="73"/>
      <c r="C128" s="78"/>
      <c r="D128" s="74"/>
      <c r="E128" s="80"/>
      <c r="F128" s="80"/>
      <c r="G128" s="82"/>
      <c r="H128" s="65" t="s">
        <v>16</v>
      </c>
      <c r="I128" s="24"/>
      <c r="J128" s="24"/>
      <c r="K128" s="26"/>
      <c r="L128" s="41"/>
      <c r="M128" s="32"/>
      <c r="N128" s="32"/>
      <c r="O128" s="32"/>
      <c r="P128" s="32"/>
      <c r="Q128" s="32"/>
    </row>
    <row r="129" spans="1:23" ht="12" customHeight="1" x14ac:dyDescent="0.15">
      <c r="A129" s="83"/>
      <c r="B129" s="85" t="s">
        <v>20</v>
      </c>
      <c r="C129" s="71" t="s">
        <v>67</v>
      </c>
      <c r="D129" s="72"/>
      <c r="E129" s="87"/>
      <c r="F129" s="87"/>
      <c r="G129" s="89"/>
      <c r="H129" s="62" t="s">
        <v>15</v>
      </c>
      <c r="I129" s="53" t="s">
        <v>52</v>
      </c>
      <c r="J129" s="53">
        <v>6</v>
      </c>
      <c r="K129" s="9">
        <f t="shared" ref="K129:K134" si="24">SUM(L129:O129)</f>
        <v>0</v>
      </c>
      <c r="L129" s="54"/>
      <c r="M129" s="55"/>
      <c r="N129" s="55"/>
      <c r="O129" s="55"/>
      <c r="P129" s="55">
        <v>1.5</v>
      </c>
      <c r="Q129" s="55"/>
      <c r="R129" s="56"/>
      <c r="S129" s="56"/>
      <c r="T129" s="56"/>
      <c r="U129" s="56"/>
      <c r="V129" s="56"/>
      <c r="W129" s="56"/>
    </row>
    <row r="130" spans="1:23" ht="12" customHeight="1" x14ac:dyDescent="0.15">
      <c r="A130" s="84"/>
      <c r="B130" s="86"/>
      <c r="C130" s="73"/>
      <c r="D130" s="74"/>
      <c r="E130" s="88"/>
      <c r="F130" s="88"/>
      <c r="G130" s="86"/>
      <c r="H130" s="63" t="s">
        <v>16</v>
      </c>
      <c r="I130" s="61"/>
      <c r="J130" s="61"/>
      <c r="K130" s="10">
        <f t="shared" si="24"/>
        <v>0</v>
      </c>
      <c r="L130" s="57"/>
      <c r="M130" s="58"/>
      <c r="N130" s="58"/>
      <c r="O130" s="58"/>
      <c r="P130" s="58"/>
      <c r="Q130" s="58"/>
      <c r="R130" s="56"/>
      <c r="S130" s="56"/>
      <c r="T130" s="56"/>
      <c r="U130" s="56"/>
      <c r="V130" s="56"/>
      <c r="W130" s="56"/>
    </row>
    <row r="131" spans="1:23" ht="12" customHeight="1" x14ac:dyDescent="0.15">
      <c r="A131" s="68"/>
      <c r="B131" s="70" t="s">
        <v>20</v>
      </c>
      <c r="C131" s="71" t="s">
        <v>59</v>
      </c>
      <c r="D131" s="72"/>
      <c r="E131" s="75"/>
      <c r="F131" s="75"/>
      <c r="G131" s="66"/>
      <c r="H131" s="62" t="s">
        <v>15</v>
      </c>
      <c r="I131" s="8" t="s">
        <v>52</v>
      </c>
      <c r="J131" s="8">
        <v>6</v>
      </c>
      <c r="K131" s="9">
        <f t="shared" si="24"/>
        <v>0</v>
      </c>
      <c r="L131" s="33"/>
      <c r="M131" s="31"/>
      <c r="N131" s="31"/>
      <c r="O131" s="31"/>
      <c r="P131" s="31">
        <v>0.25</v>
      </c>
      <c r="Q131" s="31"/>
    </row>
    <row r="132" spans="1:23" ht="12" customHeight="1" x14ac:dyDescent="0.15">
      <c r="A132" s="69"/>
      <c r="B132" s="67"/>
      <c r="C132" s="73"/>
      <c r="D132" s="74"/>
      <c r="E132" s="76"/>
      <c r="F132" s="76"/>
      <c r="G132" s="67"/>
      <c r="H132" s="63" t="s">
        <v>16</v>
      </c>
      <c r="I132" s="60"/>
      <c r="J132" s="60"/>
      <c r="K132" s="10">
        <f t="shared" si="24"/>
        <v>0</v>
      </c>
      <c r="L132" s="41"/>
      <c r="M132" s="32"/>
      <c r="N132" s="32"/>
      <c r="O132" s="32"/>
      <c r="P132" s="32"/>
      <c r="Q132" s="32"/>
    </row>
    <row r="133" spans="1:23" ht="12" customHeight="1" x14ac:dyDescent="0.15">
      <c r="A133" s="68"/>
      <c r="B133" s="70" t="s">
        <v>25</v>
      </c>
      <c r="C133" s="71" t="s">
        <v>46</v>
      </c>
      <c r="D133" s="72"/>
      <c r="E133" s="75"/>
      <c r="F133" s="75"/>
      <c r="G133" s="66"/>
      <c r="H133" s="62" t="s">
        <v>15</v>
      </c>
      <c r="I133" s="8" t="s">
        <v>52</v>
      </c>
      <c r="J133" s="8">
        <v>6</v>
      </c>
      <c r="K133" s="9">
        <f t="shared" si="24"/>
        <v>0</v>
      </c>
      <c r="L133" s="33"/>
      <c r="M133" s="31"/>
      <c r="N133" s="31"/>
      <c r="O133" s="31"/>
      <c r="P133" s="31">
        <v>0.25</v>
      </c>
      <c r="Q133" s="31"/>
    </row>
    <row r="134" spans="1:23" ht="12" customHeight="1" x14ac:dyDescent="0.15">
      <c r="A134" s="69"/>
      <c r="B134" s="67"/>
      <c r="C134" s="73"/>
      <c r="D134" s="74"/>
      <c r="E134" s="76"/>
      <c r="F134" s="76"/>
      <c r="G134" s="67"/>
      <c r="H134" s="63" t="s">
        <v>16</v>
      </c>
      <c r="I134" s="60"/>
      <c r="J134" s="60"/>
      <c r="K134" s="10">
        <f t="shared" si="24"/>
        <v>0</v>
      </c>
      <c r="L134" s="41"/>
      <c r="M134" s="32"/>
      <c r="N134" s="32"/>
      <c r="O134" s="32"/>
      <c r="P134" s="32"/>
      <c r="Q134" s="32"/>
    </row>
    <row r="135" spans="1:23" x14ac:dyDescent="0.15"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</row>
  </sheetData>
  <autoFilter ref="A2:K134" xr:uid="{00000000-0009-0000-0000-000000000000}">
    <filterColumn colId="0" showButton="0"/>
    <filterColumn colId="1" showButton="0"/>
    <filterColumn colId="2" showButton="0"/>
  </autoFilter>
  <mergeCells count="377">
    <mergeCell ref="P1:Q1"/>
    <mergeCell ref="P2:Q2"/>
    <mergeCell ref="P3:Q3"/>
    <mergeCell ref="A9:A10"/>
    <mergeCell ref="B9:D10"/>
    <mergeCell ref="E9:E10"/>
    <mergeCell ref="F9:F10"/>
    <mergeCell ref="G9:G10"/>
    <mergeCell ref="A13:A14"/>
    <mergeCell ref="B13:B14"/>
    <mergeCell ref="C13:D14"/>
    <mergeCell ref="L2:M2"/>
    <mergeCell ref="E13:E14"/>
    <mergeCell ref="F13:F14"/>
    <mergeCell ref="G13:G14"/>
    <mergeCell ref="A11:A12"/>
    <mergeCell ref="B11:B12"/>
    <mergeCell ref="C11:D12"/>
    <mergeCell ref="E11:E12"/>
    <mergeCell ref="F11:F12"/>
    <mergeCell ref="G11:G12"/>
    <mergeCell ref="N2:O2"/>
    <mergeCell ref="J1:J4"/>
    <mergeCell ref="K1:K4"/>
    <mergeCell ref="L1:M1"/>
    <mergeCell ref="N1:O1"/>
    <mergeCell ref="L3:M3"/>
    <mergeCell ref="N3:O3"/>
    <mergeCell ref="A7:D8"/>
    <mergeCell ref="E7:E8"/>
    <mergeCell ref="F7:F8"/>
    <mergeCell ref="G7:G8"/>
    <mergeCell ref="A1:D4"/>
    <mergeCell ref="E1:E4"/>
    <mergeCell ref="F1:F4"/>
    <mergeCell ref="G1:G4"/>
    <mergeCell ref="H1:H4"/>
    <mergeCell ref="I1:I4"/>
    <mergeCell ref="A5:D6"/>
    <mergeCell ref="E5:E6"/>
    <mergeCell ref="F5:F6"/>
    <mergeCell ref="G5:G6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35:A36"/>
    <mergeCell ref="B35:B36"/>
    <mergeCell ref="C35:D36"/>
    <mergeCell ref="E35:E36"/>
    <mergeCell ref="F35:F36"/>
    <mergeCell ref="G35:G36"/>
    <mergeCell ref="A33:A34"/>
    <mergeCell ref="B33:B34"/>
    <mergeCell ref="C33:D34"/>
    <mergeCell ref="E33:E34"/>
    <mergeCell ref="F33:F34"/>
    <mergeCell ref="G33:G34"/>
    <mergeCell ref="A37:A38"/>
    <mergeCell ref="B37:D38"/>
    <mergeCell ref="E37:E38"/>
    <mergeCell ref="F37:F38"/>
    <mergeCell ref="G37:G38"/>
    <mergeCell ref="A39:A40"/>
    <mergeCell ref="B39:B40"/>
    <mergeCell ref="C39:D40"/>
    <mergeCell ref="E39:E40"/>
    <mergeCell ref="F39:F40"/>
    <mergeCell ref="A43:A44"/>
    <mergeCell ref="B43:B44"/>
    <mergeCell ref="C43:D44"/>
    <mergeCell ref="E43:E44"/>
    <mergeCell ref="F43:F44"/>
    <mergeCell ref="G43:G44"/>
    <mergeCell ref="G39:G40"/>
    <mergeCell ref="A41:A42"/>
    <mergeCell ref="B41:B42"/>
    <mergeCell ref="C41:D42"/>
    <mergeCell ref="E41:E42"/>
    <mergeCell ref="F41:F42"/>
    <mergeCell ref="G41:G42"/>
    <mergeCell ref="A49:A50"/>
    <mergeCell ref="B49:B50"/>
    <mergeCell ref="C49:D50"/>
    <mergeCell ref="E49:E50"/>
    <mergeCell ref="F49:F50"/>
    <mergeCell ref="G49:G50"/>
    <mergeCell ref="A45:D46"/>
    <mergeCell ref="E45:E46"/>
    <mergeCell ref="F45:F46"/>
    <mergeCell ref="G45:G46"/>
    <mergeCell ref="A47:A48"/>
    <mergeCell ref="B47:D48"/>
    <mergeCell ref="E47:E48"/>
    <mergeCell ref="F47:F48"/>
    <mergeCell ref="G47:G48"/>
    <mergeCell ref="A53:A54"/>
    <mergeCell ref="B53:B54"/>
    <mergeCell ref="C53:D54"/>
    <mergeCell ref="E53:E54"/>
    <mergeCell ref="F53:F54"/>
    <mergeCell ref="G53:G54"/>
    <mergeCell ref="A51:A52"/>
    <mergeCell ref="B51:B52"/>
    <mergeCell ref="C51:D52"/>
    <mergeCell ref="E51:E52"/>
    <mergeCell ref="F51:F52"/>
    <mergeCell ref="G51:G52"/>
    <mergeCell ref="A55:A56"/>
    <mergeCell ref="B55:D56"/>
    <mergeCell ref="E55:E56"/>
    <mergeCell ref="F55:F56"/>
    <mergeCell ref="G55:G56"/>
    <mergeCell ref="A57:A58"/>
    <mergeCell ref="B57:B58"/>
    <mergeCell ref="C57:D58"/>
    <mergeCell ref="E57:E58"/>
    <mergeCell ref="F57:F58"/>
    <mergeCell ref="A61:A62"/>
    <mergeCell ref="B61:B62"/>
    <mergeCell ref="C61:D62"/>
    <mergeCell ref="E61:E62"/>
    <mergeCell ref="F61:F62"/>
    <mergeCell ref="G61:G62"/>
    <mergeCell ref="G57:G58"/>
    <mergeCell ref="A59:A60"/>
    <mergeCell ref="B59:B60"/>
    <mergeCell ref="C59:D60"/>
    <mergeCell ref="E59:E60"/>
    <mergeCell ref="F59:F60"/>
    <mergeCell ref="G59:G60"/>
    <mergeCell ref="A63:D64"/>
    <mergeCell ref="E63:E64"/>
    <mergeCell ref="F63:F64"/>
    <mergeCell ref="G63:G64"/>
    <mergeCell ref="A65:A66"/>
    <mergeCell ref="B65:D66"/>
    <mergeCell ref="E65:E66"/>
    <mergeCell ref="F65:F66"/>
    <mergeCell ref="G65:G66"/>
    <mergeCell ref="A69:A70"/>
    <mergeCell ref="B69:B70"/>
    <mergeCell ref="C69:D70"/>
    <mergeCell ref="E69:E70"/>
    <mergeCell ref="F69:F70"/>
    <mergeCell ref="G69:G70"/>
    <mergeCell ref="A67:A68"/>
    <mergeCell ref="B67:B68"/>
    <mergeCell ref="C67:D68"/>
    <mergeCell ref="E67:E68"/>
    <mergeCell ref="F67:F68"/>
    <mergeCell ref="G67:G68"/>
    <mergeCell ref="A73:A74"/>
    <mergeCell ref="B73:B74"/>
    <mergeCell ref="C73:D74"/>
    <mergeCell ref="E73:E74"/>
    <mergeCell ref="F73:F74"/>
    <mergeCell ref="G73:G74"/>
    <mergeCell ref="A71:A72"/>
    <mergeCell ref="B71:B72"/>
    <mergeCell ref="C71:D72"/>
    <mergeCell ref="E71:E72"/>
    <mergeCell ref="F71:F72"/>
    <mergeCell ref="G71:G72"/>
    <mergeCell ref="A75:A76"/>
    <mergeCell ref="B75:D76"/>
    <mergeCell ref="E75:E76"/>
    <mergeCell ref="F75:F76"/>
    <mergeCell ref="G75:G76"/>
    <mergeCell ref="A77:A78"/>
    <mergeCell ref="B77:B78"/>
    <mergeCell ref="C77:D78"/>
    <mergeCell ref="E77:E78"/>
    <mergeCell ref="F77:F78"/>
    <mergeCell ref="A81:A82"/>
    <mergeCell ref="B81:B82"/>
    <mergeCell ref="C81:D82"/>
    <mergeCell ref="E81:E82"/>
    <mergeCell ref="F81:F82"/>
    <mergeCell ref="G81:G82"/>
    <mergeCell ref="G77:G78"/>
    <mergeCell ref="A79:A80"/>
    <mergeCell ref="B79:B80"/>
    <mergeCell ref="C79:D80"/>
    <mergeCell ref="E79:E80"/>
    <mergeCell ref="F79:F80"/>
    <mergeCell ref="G79:G80"/>
    <mergeCell ref="A87:A88"/>
    <mergeCell ref="B87:B88"/>
    <mergeCell ref="C87:D88"/>
    <mergeCell ref="E87:E88"/>
    <mergeCell ref="F87:F88"/>
    <mergeCell ref="G87:G88"/>
    <mergeCell ref="A83:D84"/>
    <mergeCell ref="E83:E84"/>
    <mergeCell ref="F83:F84"/>
    <mergeCell ref="G83:G84"/>
    <mergeCell ref="A85:A86"/>
    <mergeCell ref="B85:D86"/>
    <mergeCell ref="E85:E86"/>
    <mergeCell ref="F85:F86"/>
    <mergeCell ref="G85:G8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9:A100"/>
    <mergeCell ref="B99:B100"/>
    <mergeCell ref="C99:D100"/>
    <mergeCell ref="E99:E100"/>
    <mergeCell ref="F99:F100"/>
    <mergeCell ref="G99:G100"/>
    <mergeCell ref="G95:G96"/>
    <mergeCell ref="A97:A98"/>
    <mergeCell ref="B97:B98"/>
    <mergeCell ref="C97:D98"/>
    <mergeCell ref="E97:E98"/>
    <mergeCell ref="F97:F98"/>
    <mergeCell ref="G97:G98"/>
    <mergeCell ref="A105:A106"/>
    <mergeCell ref="B105:B106"/>
    <mergeCell ref="C105:D106"/>
    <mergeCell ref="E105:E106"/>
    <mergeCell ref="F105:F106"/>
    <mergeCell ref="G105:G106"/>
    <mergeCell ref="A101:D102"/>
    <mergeCell ref="E101:E102"/>
    <mergeCell ref="F101:F102"/>
    <mergeCell ref="G101:G102"/>
    <mergeCell ref="A103:A104"/>
    <mergeCell ref="B103:D104"/>
    <mergeCell ref="E103:E104"/>
    <mergeCell ref="F103:F104"/>
    <mergeCell ref="G103:G104"/>
    <mergeCell ref="A109:A110"/>
    <mergeCell ref="B109:B110"/>
    <mergeCell ref="C109:D110"/>
    <mergeCell ref="E109:E110"/>
    <mergeCell ref="F109:F110"/>
    <mergeCell ref="G109:G110"/>
    <mergeCell ref="A107:A108"/>
    <mergeCell ref="B107:B108"/>
    <mergeCell ref="C107:D108"/>
    <mergeCell ref="E107:E108"/>
    <mergeCell ref="F107:F108"/>
    <mergeCell ref="G107:G108"/>
    <mergeCell ref="A111:A112"/>
    <mergeCell ref="B111:D112"/>
    <mergeCell ref="E111:E112"/>
    <mergeCell ref="F111:F112"/>
    <mergeCell ref="G111:G112"/>
    <mergeCell ref="A113:A114"/>
    <mergeCell ref="B113:B114"/>
    <mergeCell ref="C113:D114"/>
    <mergeCell ref="E113:E114"/>
    <mergeCell ref="F113:F114"/>
    <mergeCell ref="A117:A118"/>
    <mergeCell ref="B117:B118"/>
    <mergeCell ref="C117:D118"/>
    <mergeCell ref="E117:E118"/>
    <mergeCell ref="F117:F118"/>
    <mergeCell ref="G117:G118"/>
    <mergeCell ref="G113:G114"/>
    <mergeCell ref="A115:A116"/>
    <mergeCell ref="B115:B116"/>
    <mergeCell ref="C115:D116"/>
    <mergeCell ref="E115:E116"/>
    <mergeCell ref="F115:F116"/>
    <mergeCell ref="G115:G116"/>
    <mergeCell ref="A119:D120"/>
    <mergeCell ref="E119:E120"/>
    <mergeCell ref="F119:F120"/>
    <mergeCell ref="G119:G120"/>
    <mergeCell ref="A121:A122"/>
    <mergeCell ref="B121:D122"/>
    <mergeCell ref="E121:E122"/>
    <mergeCell ref="F121:F122"/>
    <mergeCell ref="G121:G122"/>
    <mergeCell ref="A125:A126"/>
    <mergeCell ref="B125:B126"/>
    <mergeCell ref="C125:D126"/>
    <mergeCell ref="E125:E126"/>
    <mergeCell ref="F125:F126"/>
    <mergeCell ref="G125:G126"/>
    <mergeCell ref="A123:A124"/>
    <mergeCell ref="B123:B124"/>
    <mergeCell ref="C123:D124"/>
    <mergeCell ref="E123:E124"/>
    <mergeCell ref="F123:F124"/>
    <mergeCell ref="G123:G124"/>
    <mergeCell ref="G131:G132"/>
    <mergeCell ref="A133:A134"/>
    <mergeCell ref="B133:B134"/>
    <mergeCell ref="C133:D134"/>
    <mergeCell ref="E133:E134"/>
    <mergeCell ref="F133:F134"/>
    <mergeCell ref="G133:G134"/>
    <mergeCell ref="A127:A128"/>
    <mergeCell ref="B127:D128"/>
    <mergeCell ref="E127:E128"/>
    <mergeCell ref="F127:F128"/>
    <mergeCell ref="G127:G128"/>
    <mergeCell ref="A131:A132"/>
    <mergeCell ref="B131:B132"/>
    <mergeCell ref="C131:D132"/>
    <mergeCell ref="E131:E132"/>
    <mergeCell ref="F131:F132"/>
    <mergeCell ref="A129:A130"/>
    <mergeCell ref="B129:B130"/>
    <mergeCell ref="C129:D130"/>
    <mergeCell ref="E129:E130"/>
    <mergeCell ref="F129:F130"/>
    <mergeCell ref="G129:G130"/>
  </mergeCells>
  <phoneticPr fontId="1"/>
  <conditionalFormatting sqref="L10:O18 M9:O9 L22 L25:Q30 L103:Q104 L33:Q38 L107:Q114 P9:Q18 L131:Q134 L121:Q128 L117:Q118">
    <cfRule type="expression" dxfId="137" priority="103" stopIfTrue="1">
      <formula>AND(ROW()&gt;4, COLUMN()&gt;8, MOD(ROW(),2)=1, ISNONTEXT(L9), L9&gt;0)</formula>
    </cfRule>
    <cfRule type="expression" dxfId="136" priority="104" stopIfTrue="1">
      <formula>AND(ROW()&gt;4, COLUMN()&gt;8,  MOD(ROW(),2)=0, ISNONTEXT(L9), L9&gt;0)</formula>
    </cfRule>
  </conditionalFormatting>
  <conditionalFormatting sqref="L47:Q48 L51:Q62">
    <cfRule type="expression" dxfId="135" priority="101" stopIfTrue="1">
      <formula>AND(ROW()&gt;4, COLUMN()&gt;8, MOD(ROW(),2)=1, ISNONTEXT(L47), L47&gt;0)</formula>
    </cfRule>
    <cfRule type="expression" dxfId="134" priority="102" stopIfTrue="1">
      <formula>AND(ROW()&gt;4, COLUMN()&gt;8,  MOD(ROW(),2)=0, ISNONTEXT(L47), L47&gt;0)</formula>
    </cfRule>
  </conditionalFormatting>
  <conditionalFormatting sqref="L19:Q20">
    <cfRule type="expression" dxfId="133" priority="99" stopIfTrue="1">
      <formula>AND(ROW()&gt;4, COLUMN()&gt;8, MOD(ROW(),2)=1, ISNONTEXT(L19), L19&gt;0)</formula>
    </cfRule>
    <cfRule type="expression" dxfId="132" priority="100" stopIfTrue="1">
      <formula>AND(ROW()&gt;4, COLUMN()&gt;8,  MOD(ROW(),2)=0, ISNONTEXT(L19), L19&gt;0)</formula>
    </cfRule>
  </conditionalFormatting>
  <conditionalFormatting sqref="L65:Q68 L73:Q82">
    <cfRule type="expression" dxfId="131" priority="97" stopIfTrue="1">
      <formula>AND(ROW()&gt;4, COLUMN()&gt;8, MOD(ROW(),2)=1, ISNONTEXT(L65), L65&gt;0)</formula>
    </cfRule>
    <cfRule type="expression" dxfId="130" priority="98" stopIfTrue="1">
      <formula>AND(ROW()&gt;4, COLUMN()&gt;8,  MOD(ROW(),2)=0, ISNONTEXT(L65), L65&gt;0)</formula>
    </cfRule>
  </conditionalFormatting>
  <conditionalFormatting sqref="L85:Q88 L91:Q92">
    <cfRule type="expression" dxfId="129" priority="95" stopIfTrue="1">
      <formula>AND(ROW()&gt;4, COLUMN()&gt;8, MOD(ROW(),2)=1, ISNONTEXT(L85), L85&gt;0)</formula>
    </cfRule>
    <cfRule type="expression" dxfId="128" priority="96" stopIfTrue="1">
      <formula>AND(ROW()&gt;4, COLUMN()&gt;8,  MOD(ROW(),2)=0, ISNONTEXT(L85), L85&gt;0)</formula>
    </cfRule>
  </conditionalFormatting>
  <conditionalFormatting sqref="L21:Q22">
    <cfRule type="expression" dxfId="127" priority="93" stopIfTrue="1">
      <formula>AND(ROW()&gt;4, COLUMN()&gt;8, MOD(ROW(),2)=1, ISNONTEXT(L21), L21&gt;0)</formula>
    </cfRule>
    <cfRule type="expression" dxfId="126" priority="94" stopIfTrue="1">
      <formula>AND(ROW()&gt;4, COLUMN()&gt;8,  MOD(ROW(),2)=0, ISNONTEXT(L21), L21&gt;0)</formula>
    </cfRule>
  </conditionalFormatting>
  <conditionalFormatting sqref="L39:Q40 L43:Q44">
    <cfRule type="expression" dxfId="125" priority="91" stopIfTrue="1">
      <formula>AND(ROW()&gt;4, COLUMN()&gt;8, MOD(ROW(),2)=1, ISNONTEXT(L39), L39&gt;0)</formula>
    </cfRule>
    <cfRule type="expression" dxfId="124" priority="92" stopIfTrue="1">
      <formula>AND(ROW()&gt;4, COLUMN()&gt;8,  MOD(ROW(),2)=0, ISNONTEXT(L39), L39&gt;0)</formula>
    </cfRule>
  </conditionalFormatting>
  <conditionalFormatting sqref="L41:Q42">
    <cfRule type="expression" dxfId="123" priority="89" stopIfTrue="1">
      <formula>AND(ROW()&gt;4, COLUMN()&gt;8, MOD(ROW(),2)=1, ISNONTEXT(L41), L41&gt;0)</formula>
    </cfRule>
    <cfRule type="expression" dxfId="122" priority="90" stopIfTrue="1">
      <formula>AND(ROW()&gt;4, COLUMN()&gt;8,  MOD(ROW(),2)=0, ISNONTEXT(L41), L41&gt;0)</formula>
    </cfRule>
  </conditionalFormatting>
  <conditionalFormatting sqref="L69:Q70">
    <cfRule type="expression" dxfId="121" priority="87" stopIfTrue="1">
      <formula>AND(ROW()&gt;4, COLUMN()&gt;8, MOD(ROW(),2)=1, ISNONTEXT(L69), L69&gt;0)</formula>
    </cfRule>
    <cfRule type="expression" dxfId="120" priority="88" stopIfTrue="1">
      <formula>AND(ROW()&gt;4, COLUMN()&gt;8,  MOD(ROW(),2)=0, ISNONTEXT(L69), L69&gt;0)</formula>
    </cfRule>
  </conditionalFormatting>
  <conditionalFormatting sqref="L31:Q32">
    <cfRule type="expression" dxfId="119" priority="85" stopIfTrue="1">
      <formula>AND(ROW()&gt;4, COLUMN()&gt;8, MOD(ROW(),2)=1, ISNONTEXT(L31), L31&gt;0)</formula>
    </cfRule>
    <cfRule type="expression" dxfId="118" priority="86" stopIfTrue="1">
      <formula>AND(ROW()&gt;4, COLUMN()&gt;8,  MOD(ROW(),2)=0, ISNONTEXT(L31), L31&gt;0)</formula>
    </cfRule>
  </conditionalFormatting>
  <conditionalFormatting sqref="L49:Q50">
    <cfRule type="expression" dxfId="117" priority="83" stopIfTrue="1">
      <formula>AND(ROW()&gt;4, COLUMN()&gt;8, MOD(ROW(),2)=1, ISNONTEXT(L49), L49&gt;0)</formula>
    </cfRule>
    <cfRule type="expression" dxfId="116" priority="84" stopIfTrue="1">
      <formula>AND(ROW()&gt;4, COLUMN()&gt;8,  MOD(ROW(),2)=0, ISNONTEXT(L49), L49&gt;0)</formula>
    </cfRule>
  </conditionalFormatting>
  <conditionalFormatting sqref="L71:Q72">
    <cfRule type="expression" dxfId="115" priority="81" stopIfTrue="1">
      <formula>AND(ROW()&gt;4, COLUMN()&gt;8, MOD(ROW(),2)=1, ISNONTEXT(L71), L71&gt;0)</formula>
    </cfRule>
    <cfRule type="expression" dxfId="114" priority="82" stopIfTrue="1">
      <formula>AND(ROW()&gt;4, COLUMN()&gt;8,  MOD(ROW(),2)=0, ISNONTEXT(L71), L71&gt;0)</formula>
    </cfRule>
  </conditionalFormatting>
  <conditionalFormatting sqref="L89:Q90">
    <cfRule type="expression" dxfId="113" priority="79" stopIfTrue="1">
      <formula>AND(ROW()&gt;4, COLUMN()&gt;8, MOD(ROW(),2)=1, ISNONTEXT(L89), L89&gt;0)</formula>
    </cfRule>
    <cfRule type="expression" dxfId="112" priority="80" stopIfTrue="1">
      <formula>AND(ROW()&gt;4, COLUMN()&gt;8,  MOD(ROW(),2)=0, ISNONTEXT(L89), L89&gt;0)</formula>
    </cfRule>
  </conditionalFormatting>
  <conditionalFormatting sqref="L105:Q106">
    <cfRule type="expression" dxfId="111" priority="77" stopIfTrue="1">
      <formula>AND(ROW()&gt;4, COLUMN()&gt;8, MOD(ROW(),2)=1, ISNONTEXT(L105), L105&gt;0)</formula>
    </cfRule>
    <cfRule type="expression" dxfId="110" priority="78" stopIfTrue="1">
      <formula>AND(ROW()&gt;4, COLUMN()&gt;8,  MOD(ROW(),2)=0, ISNONTEXT(L105), L105&gt;0)</formula>
    </cfRule>
  </conditionalFormatting>
  <conditionalFormatting sqref="L115:Q116">
    <cfRule type="expression" dxfId="109" priority="75" stopIfTrue="1">
      <formula>AND(ROW()&gt;4, COLUMN()&gt;8, MOD(ROW(),2)=1, ISNONTEXT(L115), L115&gt;0)</formula>
    </cfRule>
    <cfRule type="expression" dxfId="108" priority="76" stopIfTrue="1">
      <formula>AND(ROW()&gt;4, COLUMN()&gt;8,  MOD(ROW(),2)=0, ISNONTEXT(L115), L115&gt;0)</formula>
    </cfRule>
  </conditionalFormatting>
  <conditionalFormatting sqref="L93:Q96 L99:Q100">
    <cfRule type="expression" dxfId="107" priority="73" stopIfTrue="1">
      <formula>AND(ROW()&gt;4, COLUMN()&gt;8, MOD(ROW(),2)=1, ISNONTEXT(L93), L93&gt;0)</formula>
    </cfRule>
    <cfRule type="expression" dxfId="106" priority="74" stopIfTrue="1">
      <formula>AND(ROW()&gt;4, COLUMN()&gt;8,  MOD(ROW(),2)=0, ISNONTEXT(L93), L93&gt;0)</formula>
    </cfRule>
  </conditionalFormatting>
  <conditionalFormatting sqref="L97:Q98">
    <cfRule type="expression" dxfId="105" priority="71" stopIfTrue="1">
      <formula>AND(ROW()&gt;4, COLUMN()&gt;8, MOD(ROW(),2)=1, ISNONTEXT(L97), L97&gt;0)</formula>
    </cfRule>
    <cfRule type="expression" dxfId="104" priority="72" stopIfTrue="1">
      <formula>AND(ROW()&gt;4, COLUMN()&gt;8,  MOD(ROW(),2)=0, ISNONTEXT(L97), L97&gt;0)</formula>
    </cfRule>
  </conditionalFormatting>
  <conditionalFormatting sqref="L129:Q130">
    <cfRule type="expression" dxfId="103" priority="1" stopIfTrue="1">
      <formula>AND(ROW()&gt;4, COLUMN()&gt;8, MOD(ROW(),2)=1, ISNONTEXT(L129), L129&gt;0)</formula>
    </cfRule>
    <cfRule type="expression" dxfId="102" priority="2" stopIfTrue="1">
      <formula>AND(ROW()&gt;4, COLUMN()&gt;8,  MOD(ROW(),2)=0, ISNONTEXT(L129), L129&gt;0)</formula>
    </cfRule>
  </conditionalFormatting>
  <dataValidations count="4">
    <dataValidation type="list" allowBlank="1" showInputMessage="1" showErrorMessage="1" sqref="E123:E126 E17:E22 E129:E134 E11:E14 E113:E118 E49:E54 E57:E62 E39:E44 E77:E82 E27:E36 E105:E110 E67:E74 E87:E92 E95:E100" xr:uid="{DA9DFAFC-F268-4F4C-A574-FD8839264058}">
      <formula1>"新規作成,更新,レビュー参加,その他"</formula1>
    </dataValidation>
    <dataValidation type="list" allowBlank="1" showInputMessage="1" showErrorMessage="1" sqref="E37 E15 E9 E23:E25 E119:E121 E127 E45:E47 E55 E63:E65 E75 E83:E85 E101:E103 E111 E93" xr:uid="{EEB86469-A5EF-4134-8A7D-DD5A7D44BDCE}">
      <formula1>"新規作成,更新,レビュー参加"</formula1>
    </dataValidation>
    <dataValidation type="list" allowBlank="1" showInputMessage="1" showErrorMessage="1" sqref="F85:F100 F9:F22 F103:F118 F25:F37 F39:F44 F47:F62 F65:F82 F121:F134" xr:uid="{6C29EC01-AE79-4E57-930A-6698F19107BA}">
      <formula1>"着手,完了"</formula1>
    </dataValidation>
    <dataValidation type="list" allowBlank="1" showInputMessage="1" showErrorMessage="1" sqref="E135:E65616" xr:uid="{DBC2B5A0-4903-44B9-AB19-6C656768F9AD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3"/>
  <sheetViews>
    <sheetView showGridLines="0" showZeros="0" zoomScale="120" zoomScaleNormal="120" zoomScaleSheetLayoutView="100" workbookViewId="0">
      <pane xSplit="4" ySplit="4" topLeftCell="F5" activePane="bottomRight" state="frozen"/>
      <selection pane="topRight" activeCell="E1" sqref="E1"/>
      <selection pane="bottomLeft" activeCell="A5" sqref="A5"/>
      <selection pane="bottomRight" activeCell="V129" sqref="V129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22.75" style="12" customWidth="1"/>
    <col min="5" max="5" width="12.125" style="13" hidden="1" customWidth="1"/>
    <col min="6" max="6" width="7.125" style="13" customWidth="1"/>
    <col min="7" max="7" width="15.62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23" ht="14.25" customHeight="1" x14ac:dyDescent="0.15">
      <c r="A1" s="119" t="s">
        <v>0</v>
      </c>
      <c r="B1" s="120"/>
      <c r="C1" s="120"/>
      <c r="D1" s="120"/>
      <c r="E1" s="102" t="s">
        <v>1</v>
      </c>
      <c r="F1" s="102" t="s">
        <v>2</v>
      </c>
      <c r="G1" s="120" t="s">
        <v>3</v>
      </c>
      <c r="H1" s="102" t="s">
        <v>4</v>
      </c>
      <c r="I1" s="102" t="s">
        <v>5</v>
      </c>
      <c r="J1" s="102" t="s">
        <v>6</v>
      </c>
      <c r="K1" s="105" t="s">
        <v>7</v>
      </c>
      <c r="L1" s="108">
        <v>43984</v>
      </c>
      <c r="M1" s="109"/>
      <c r="N1" s="108">
        <v>43985</v>
      </c>
      <c r="O1" s="109"/>
      <c r="P1" s="108">
        <v>43986</v>
      </c>
      <c r="Q1" s="109"/>
      <c r="R1" s="108">
        <v>43987</v>
      </c>
      <c r="S1" s="109"/>
      <c r="T1" s="108">
        <v>43990</v>
      </c>
      <c r="U1" s="109"/>
      <c r="V1" s="108">
        <v>43991</v>
      </c>
      <c r="W1" s="109"/>
    </row>
    <row r="2" spans="1:23" ht="13.5" customHeight="1" x14ac:dyDescent="0.15">
      <c r="A2" s="121"/>
      <c r="B2" s="122"/>
      <c r="C2" s="122"/>
      <c r="D2" s="122"/>
      <c r="E2" s="103"/>
      <c r="F2" s="103"/>
      <c r="G2" s="122"/>
      <c r="H2" s="125"/>
      <c r="I2" s="103"/>
      <c r="J2" s="103"/>
      <c r="K2" s="106"/>
      <c r="L2" s="137" t="s">
        <v>68</v>
      </c>
      <c r="M2" s="138"/>
      <c r="N2" s="101" t="s">
        <v>69</v>
      </c>
      <c r="O2" s="101"/>
      <c r="P2" s="140" t="s">
        <v>8</v>
      </c>
      <c r="Q2" s="138"/>
      <c r="R2" s="101" t="s">
        <v>9</v>
      </c>
      <c r="S2" s="138"/>
      <c r="T2" s="101" t="s">
        <v>70</v>
      </c>
      <c r="U2" s="138"/>
      <c r="V2" s="101" t="s">
        <v>71</v>
      </c>
      <c r="W2" s="138"/>
    </row>
    <row r="3" spans="1:23" ht="13.5" customHeight="1" x14ac:dyDescent="0.15">
      <c r="A3" s="121"/>
      <c r="B3" s="122"/>
      <c r="C3" s="122"/>
      <c r="D3" s="122"/>
      <c r="E3" s="103"/>
      <c r="F3" s="103"/>
      <c r="G3" s="122"/>
      <c r="H3" s="125"/>
      <c r="I3" s="103"/>
      <c r="J3" s="103"/>
      <c r="K3" s="106"/>
      <c r="L3" s="110" t="s">
        <v>10</v>
      </c>
      <c r="M3" s="111"/>
      <c r="N3" s="112" t="s">
        <v>11</v>
      </c>
      <c r="O3" s="111"/>
      <c r="P3" s="112" t="s">
        <v>72</v>
      </c>
      <c r="Q3" s="111"/>
      <c r="R3" s="139" t="s">
        <v>73</v>
      </c>
      <c r="S3" s="139"/>
      <c r="T3" s="139" t="s">
        <v>74</v>
      </c>
      <c r="U3" s="139"/>
      <c r="V3" s="139" t="s">
        <v>75</v>
      </c>
      <c r="W3" s="139"/>
    </row>
    <row r="4" spans="1:23" ht="13.5" customHeight="1" x14ac:dyDescent="0.15">
      <c r="A4" s="123"/>
      <c r="B4" s="124"/>
      <c r="C4" s="124"/>
      <c r="D4" s="124"/>
      <c r="E4" s="104"/>
      <c r="F4" s="104"/>
      <c r="G4" s="124"/>
      <c r="H4" s="126"/>
      <c r="I4" s="104"/>
      <c r="J4" s="104"/>
      <c r="K4" s="107"/>
      <c r="L4" s="2" t="s">
        <v>12</v>
      </c>
      <c r="M4" s="3" t="s">
        <v>13</v>
      </c>
      <c r="N4" s="2" t="s">
        <v>12</v>
      </c>
      <c r="O4" s="3" t="s">
        <v>13</v>
      </c>
      <c r="P4" s="2" t="s">
        <v>12</v>
      </c>
      <c r="Q4" s="3" t="s">
        <v>13</v>
      </c>
      <c r="R4" s="2" t="s">
        <v>12</v>
      </c>
      <c r="S4" s="3" t="s">
        <v>13</v>
      </c>
      <c r="T4" s="2" t="s">
        <v>12</v>
      </c>
      <c r="U4" s="3" t="s">
        <v>13</v>
      </c>
      <c r="V4" s="2" t="s">
        <v>12</v>
      </c>
      <c r="W4" s="3" t="s">
        <v>13</v>
      </c>
    </row>
    <row r="5" spans="1:23" s="11" customFormat="1" ht="12" customHeight="1" x14ac:dyDescent="0.15">
      <c r="A5" s="127" t="s">
        <v>14</v>
      </c>
      <c r="B5" s="128"/>
      <c r="C5" s="128"/>
      <c r="D5" s="129"/>
      <c r="E5" s="133"/>
      <c r="F5" s="133"/>
      <c r="G5" s="135"/>
      <c r="H5" s="16" t="s">
        <v>15</v>
      </c>
      <c r="I5" s="17"/>
      <c r="J5" s="17"/>
      <c r="K5" s="45">
        <f t="shared" ref="K5:S5" si="0">SUM(K7,K23,K45,K63,K83,K101,K119)</f>
        <v>181</v>
      </c>
      <c r="L5" s="27">
        <f>SUM(L7,L23,L45,L63,L83,L101,L119)</f>
        <v>15</v>
      </c>
      <c r="M5" s="27">
        <f t="shared" si="0"/>
        <v>15</v>
      </c>
      <c r="N5" s="27">
        <f t="shared" si="0"/>
        <v>16</v>
      </c>
      <c r="O5" s="27">
        <f t="shared" si="0"/>
        <v>20</v>
      </c>
      <c r="P5" s="27">
        <f t="shared" si="0"/>
        <v>15.5</v>
      </c>
      <c r="Q5" s="27">
        <f t="shared" si="0"/>
        <v>19.5</v>
      </c>
      <c r="R5" s="27">
        <f t="shared" si="0"/>
        <v>15</v>
      </c>
      <c r="S5" s="27">
        <f t="shared" si="0"/>
        <v>18</v>
      </c>
      <c r="T5" s="27">
        <f t="shared" ref="T5:U5" si="1">SUM(T7,T23,T45,T63,T83,T101,T119)</f>
        <v>15</v>
      </c>
      <c r="U5" s="27">
        <f t="shared" si="1"/>
        <v>17</v>
      </c>
      <c r="V5" s="27">
        <f t="shared" ref="V5:W5" si="2">SUM(V7,V23,V45,V63,V83,V101,V119)</f>
        <v>15</v>
      </c>
      <c r="W5" s="27">
        <f t="shared" si="2"/>
        <v>0</v>
      </c>
    </row>
    <row r="6" spans="1:23" s="11" customFormat="1" ht="12" customHeight="1" x14ac:dyDescent="0.15">
      <c r="A6" s="130"/>
      <c r="B6" s="131"/>
      <c r="C6" s="131"/>
      <c r="D6" s="132"/>
      <c r="E6" s="134"/>
      <c r="F6" s="134"/>
      <c r="G6" s="136"/>
      <c r="H6" s="18" t="s">
        <v>16</v>
      </c>
      <c r="I6" s="19"/>
      <c r="J6" s="19"/>
      <c r="K6" s="47">
        <f t="shared" ref="K6:R6" si="3">SUM(L8,L24,L46,L64,L84,L102)</f>
        <v>0</v>
      </c>
      <c r="L6" s="47">
        <f t="shared" si="3"/>
        <v>0</v>
      </c>
      <c r="M6" s="47">
        <f t="shared" si="3"/>
        <v>0</v>
      </c>
      <c r="N6" s="47">
        <f t="shared" si="3"/>
        <v>0</v>
      </c>
      <c r="O6" s="47">
        <f t="shared" si="3"/>
        <v>0</v>
      </c>
      <c r="P6" s="47">
        <f t="shared" si="3"/>
        <v>0</v>
      </c>
      <c r="Q6" s="47">
        <f t="shared" si="3"/>
        <v>0</v>
      </c>
      <c r="R6" s="47">
        <f t="shared" si="3"/>
        <v>0</v>
      </c>
      <c r="S6" s="47">
        <f>SUM(X8,X24,X46,X64,X84,X102)</f>
        <v>0</v>
      </c>
      <c r="T6" s="47">
        <f t="shared" ref="T6" si="4">SUM(U8,U24,U46,U64,U84,U102)</f>
        <v>0</v>
      </c>
      <c r="U6" s="47">
        <f>SUM(Z8,Z24,Z46,Z64,Z84,Z102)</f>
        <v>0</v>
      </c>
      <c r="V6" s="47">
        <f t="shared" ref="V6" si="5">SUM(W8,W24,W46,W64,W84,W102)</f>
        <v>0</v>
      </c>
      <c r="W6" s="47">
        <f>SUM(AB8,AB24,AB46,AB64,AB84,AB102)</f>
        <v>0</v>
      </c>
    </row>
    <row r="7" spans="1:23" ht="12" customHeight="1" x14ac:dyDescent="0.15">
      <c r="A7" s="113" t="s">
        <v>17</v>
      </c>
      <c r="B7" s="114"/>
      <c r="C7" s="114"/>
      <c r="D7" s="115"/>
      <c r="E7" s="116"/>
      <c r="F7" s="116"/>
      <c r="G7" s="117"/>
      <c r="H7" s="4" t="s">
        <v>15</v>
      </c>
      <c r="I7" s="5"/>
      <c r="J7" s="5"/>
      <c r="K7" s="14">
        <f>SUMPRODUCT((MOD(ROW(K$9:K$22),2)=1)*K$9:K$22)</f>
        <v>33</v>
      </c>
      <c r="L7" s="40">
        <f>SUMPRODUCT((MOD(ROW(L$10:L$22),2)=1)*L$10:L$22)</f>
        <v>15</v>
      </c>
      <c r="M7" s="28">
        <f t="shared" ref="M7:W7" si="6">SUMPRODUCT((MOD(ROW(M$9:M$22),2)=1)*M$9:M$22)</f>
        <v>15</v>
      </c>
      <c r="N7" s="28">
        <f t="shared" si="6"/>
        <v>3</v>
      </c>
      <c r="O7" s="28">
        <f t="shared" si="6"/>
        <v>0</v>
      </c>
      <c r="P7" s="28">
        <f t="shared" si="6"/>
        <v>0</v>
      </c>
      <c r="Q7" s="28">
        <f t="shared" si="6"/>
        <v>0</v>
      </c>
      <c r="R7" s="28">
        <f t="shared" si="6"/>
        <v>0</v>
      </c>
      <c r="S7" s="28">
        <f t="shared" si="6"/>
        <v>0</v>
      </c>
      <c r="T7" s="28">
        <f t="shared" si="6"/>
        <v>0</v>
      </c>
      <c r="U7" s="28">
        <f t="shared" si="6"/>
        <v>0</v>
      </c>
      <c r="V7" s="28">
        <f t="shared" si="6"/>
        <v>0</v>
      </c>
      <c r="W7" s="28">
        <f t="shared" si="6"/>
        <v>0</v>
      </c>
    </row>
    <row r="8" spans="1:23" ht="12" customHeight="1" x14ac:dyDescent="0.15">
      <c r="A8" s="93"/>
      <c r="B8" s="94"/>
      <c r="C8" s="94"/>
      <c r="D8" s="95"/>
      <c r="E8" s="97"/>
      <c r="F8" s="97"/>
      <c r="G8" s="118"/>
      <c r="H8" s="6" t="s">
        <v>16</v>
      </c>
      <c r="I8" s="7"/>
      <c r="J8" s="7"/>
      <c r="K8" s="15">
        <f>SUMPRODUCT((MOD(ROW(K$9:K$22),2)=0)*K$9:K$22)</f>
        <v>0</v>
      </c>
      <c r="L8" s="38">
        <f>SUMPRODUCT((MOD(ROW(L$10:L$22),2)=0)*L$10:L$22)</f>
        <v>0</v>
      </c>
      <c r="M8" s="29">
        <f t="shared" ref="M8:W8" si="7">SUMPRODUCT((MOD(ROW(M$9:M$22),2)=0)*M$9:M$22)</f>
        <v>0</v>
      </c>
      <c r="N8" s="29">
        <f t="shared" si="7"/>
        <v>0</v>
      </c>
      <c r="O8" s="29">
        <f t="shared" si="7"/>
        <v>0</v>
      </c>
      <c r="P8" s="29">
        <f t="shared" si="7"/>
        <v>0</v>
      </c>
      <c r="Q8" s="29">
        <f t="shared" si="7"/>
        <v>0</v>
      </c>
      <c r="R8" s="29">
        <f t="shared" si="7"/>
        <v>0</v>
      </c>
      <c r="S8" s="29">
        <f t="shared" si="7"/>
        <v>0</v>
      </c>
      <c r="T8" s="29">
        <f t="shared" si="7"/>
        <v>0</v>
      </c>
      <c r="U8" s="29">
        <f t="shared" si="7"/>
        <v>0</v>
      </c>
      <c r="V8" s="29">
        <f t="shared" si="7"/>
        <v>0</v>
      </c>
      <c r="W8" s="29">
        <f t="shared" si="7"/>
        <v>0</v>
      </c>
    </row>
    <row r="9" spans="1:23" ht="12" customHeight="1" x14ac:dyDescent="0.15">
      <c r="A9" s="68">
        <v>1</v>
      </c>
      <c r="B9" s="71" t="s">
        <v>18</v>
      </c>
      <c r="C9" s="77"/>
      <c r="D9" s="72"/>
      <c r="E9" s="79" t="s">
        <v>19</v>
      </c>
      <c r="F9" s="79"/>
      <c r="G9" s="81"/>
      <c r="H9" s="23" t="str">
        <f>IF(E9="","","予定")</f>
        <v>予定</v>
      </c>
      <c r="I9" s="23"/>
      <c r="J9" s="23"/>
      <c r="K9" s="22"/>
      <c r="L9" s="52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</row>
    <row r="10" spans="1:23" ht="12" customHeight="1" x14ac:dyDescent="0.15">
      <c r="A10" s="69"/>
      <c r="B10" s="73"/>
      <c r="C10" s="78"/>
      <c r="D10" s="74"/>
      <c r="E10" s="80"/>
      <c r="F10" s="80"/>
      <c r="G10" s="82"/>
      <c r="H10" s="23" t="str">
        <f>IF(E10="","","予定")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</row>
    <row r="11" spans="1:23" ht="12" customHeight="1" x14ac:dyDescent="0.15">
      <c r="A11" s="68"/>
      <c r="B11" s="70" t="s">
        <v>20</v>
      </c>
      <c r="C11" s="71" t="s">
        <v>21</v>
      </c>
      <c r="D11" s="72"/>
      <c r="E11" s="75" t="s">
        <v>22</v>
      </c>
      <c r="F11" s="75" t="s">
        <v>23</v>
      </c>
      <c r="G11" s="66"/>
      <c r="H11" s="8" t="str">
        <f>IF(E11="","","予定")</f>
        <v>予定</v>
      </c>
      <c r="I11" s="8" t="s">
        <v>52</v>
      </c>
      <c r="J11" s="8">
        <v>6</v>
      </c>
      <c r="K11" s="9">
        <f>SUM(L11:S11)</f>
        <v>15</v>
      </c>
      <c r="L11" s="33">
        <v>15</v>
      </c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</row>
    <row r="12" spans="1:23" ht="12" customHeight="1" x14ac:dyDescent="0.15">
      <c r="A12" s="69"/>
      <c r="B12" s="67"/>
      <c r="C12" s="73"/>
      <c r="D12" s="74"/>
      <c r="E12" s="76"/>
      <c r="F12" s="76"/>
      <c r="G12" s="67"/>
      <c r="H12" s="60" t="str">
        <f>IF(E11="","","実績")</f>
        <v>実績</v>
      </c>
      <c r="I12" s="60"/>
      <c r="J12" s="60"/>
      <c r="K12" s="10">
        <f>SUM(L12:S12)</f>
        <v>0</v>
      </c>
      <c r="L12" s="41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</row>
    <row r="13" spans="1:23" ht="12" customHeight="1" x14ac:dyDescent="0.15">
      <c r="A13" s="68"/>
      <c r="B13" s="70" t="s">
        <v>25</v>
      </c>
      <c r="C13" s="71" t="s">
        <v>26</v>
      </c>
      <c r="D13" s="72"/>
      <c r="E13" s="75" t="s">
        <v>19</v>
      </c>
      <c r="F13" s="75" t="s">
        <v>27</v>
      </c>
      <c r="G13" s="66"/>
      <c r="H13" s="8" t="str">
        <f>IF(E13="","","予定")</f>
        <v>予定</v>
      </c>
      <c r="I13" s="8" t="s">
        <v>52</v>
      </c>
      <c r="J13" s="8">
        <v>6</v>
      </c>
      <c r="K13" s="9">
        <f>SUM(L13:S13)</f>
        <v>12</v>
      </c>
      <c r="L13" s="33"/>
      <c r="M13" s="31">
        <v>12</v>
      </c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 spans="1:23" ht="12" customHeight="1" x14ac:dyDescent="0.15">
      <c r="A14" s="69"/>
      <c r="B14" s="67"/>
      <c r="C14" s="73"/>
      <c r="D14" s="74"/>
      <c r="E14" s="76"/>
      <c r="F14" s="76"/>
      <c r="G14" s="67"/>
      <c r="H14" s="60" t="str">
        <f>IF(E13="","","実績")</f>
        <v>実績</v>
      </c>
      <c r="I14" s="60"/>
      <c r="J14" s="60"/>
      <c r="K14" s="10">
        <f>SUM(L14:S14)</f>
        <v>0</v>
      </c>
      <c r="L14" s="41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ht="12" customHeight="1" x14ac:dyDescent="0.15">
      <c r="A15" s="68">
        <v>2</v>
      </c>
      <c r="B15" s="71" t="s">
        <v>29</v>
      </c>
      <c r="C15" s="77"/>
      <c r="D15" s="72"/>
      <c r="E15" s="79" t="s">
        <v>19</v>
      </c>
      <c r="F15" s="79"/>
      <c r="G15" s="81"/>
      <c r="H15" s="23" t="str">
        <f>IF(E15="","","予定")</f>
        <v>予定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</row>
    <row r="16" spans="1:23" ht="12" customHeight="1" x14ac:dyDescent="0.15">
      <c r="A16" s="69"/>
      <c r="B16" s="73"/>
      <c r="C16" s="78"/>
      <c r="D16" s="74"/>
      <c r="E16" s="80"/>
      <c r="F16" s="80"/>
      <c r="G16" s="82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pans="1:23" ht="12" customHeight="1" x14ac:dyDescent="0.15">
      <c r="A17" s="68"/>
      <c r="B17" s="70" t="s">
        <v>20</v>
      </c>
      <c r="C17" s="71" t="s">
        <v>29</v>
      </c>
      <c r="D17" s="72"/>
      <c r="E17" s="75" t="s">
        <v>19</v>
      </c>
      <c r="F17" s="75" t="s">
        <v>23</v>
      </c>
      <c r="G17" s="66" t="s">
        <v>30</v>
      </c>
      <c r="H17" s="8" t="str">
        <f>IF(E17="","","予定")</f>
        <v>予定</v>
      </c>
      <c r="I17" s="8" t="s">
        <v>52</v>
      </c>
      <c r="J17" s="8">
        <v>6</v>
      </c>
      <c r="K17" s="9">
        <f t="shared" ref="K17:K21" si="8">SUM(L17:S17)</f>
        <v>3</v>
      </c>
      <c r="L17" s="30"/>
      <c r="M17" s="31">
        <v>1.5</v>
      </c>
      <c r="N17" s="31">
        <v>1.5</v>
      </c>
      <c r="O17" s="31"/>
      <c r="P17" s="31"/>
      <c r="Q17" s="31"/>
      <c r="R17" s="31"/>
      <c r="S17" s="31"/>
      <c r="T17" s="31"/>
      <c r="U17" s="31"/>
      <c r="V17" s="31"/>
      <c r="W17" s="31"/>
    </row>
    <row r="18" spans="1:23" ht="12" customHeight="1" x14ac:dyDescent="0.15">
      <c r="A18" s="69"/>
      <c r="B18" s="67"/>
      <c r="C18" s="73"/>
      <c r="D18" s="74"/>
      <c r="E18" s="76"/>
      <c r="F18" s="76"/>
      <c r="G18" s="67"/>
      <c r="H18" s="60" t="str">
        <f>IF(E17="","","実績")</f>
        <v>実績</v>
      </c>
      <c r="I18" s="60"/>
      <c r="J18" s="60"/>
      <c r="K18" s="10">
        <f t="shared" si="8"/>
        <v>0</v>
      </c>
      <c r="L18" s="41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</row>
    <row r="19" spans="1:23" ht="12" customHeight="1" x14ac:dyDescent="0.15">
      <c r="A19" s="68"/>
      <c r="B19" s="70" t="s">
        <v>25</v>
      </c>
      <c r="C19" s="71" t="s">
        <v>32</v>
      </c>
      <c r="D19" s="72"/>
      <c r="E19" s="75" t="s">
        <v>19</v>
      </c>
      <c r="F19" s="75" t="s">
        <v>27</v>
      </c>
      <c r="G19" s="66"/>
      <c r="H19" s="8" t="str">
        <f>IF(E19="","","予定")</f>
        <v>予定</v>
      </c>
      <c r="I19" s="8" t="s">
        <v>52</v>
      </c>
      <c r="J19" s="8">
        <v>6</v>
      </c>
      <c r="K19" s="9">
        <f t="shared" si="8"/>
        <v>2</v>
      </c>
      <c r="L19" s="33"/>
      <c r="M19" s="31">
        <v>1</v>
      </c>
      <c r="N19" s="31">
        <v>1</v>
      </c>
      <c r="O19" s="31"/>
      <c r="P19" s="31"/>
      <c r="Q19" s="31"/>
      <c r="R19" s="31"/>
      <c r="S19" s="31"/>
      <c r="T19" s="31"/>
      <c r="U19" s="31"/>
      <c r="V19" s="31"/>
      <c r="W19" s="31"/>
    </row>
    <row r="20" spans="1:23" ht="12" customHeight="1" x14ac:dyDescent="0.15">
      <c r="A20" s="69"/>
      <c r="B20" s="67"/>
      <c r="C20" s="73"/>
      <c r="D20" s="74"/>
      <c r="E20" s="76"/>
      <c r="F20" s="76"/>
      <c r="G20" s="67"/>
      <c r="H20" s="60" t="str">
        <f>IF(E19="","","実績")</f>
        <v>実績</v>
      </c>
      <c r="I20" s="60"/>
      <c r="J20" s="60"/>
      <c r="K20" s="10">
        <f t="shared" si="8"/>
        <v>0</v>
      </c>
      <c r="L20" s="41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 spans="1:23" ht="12" customHeight="1" x14ac:dyDescent="0.15">
      <c r="A21" s="68"/>
      <c r="B21" s="70" t="s">
        <v>34</v>
      </c>
      <c r="C21" s="71" t="s">
        <v>35</v>
      </c>
      <c r="D21" s="72"/>
      <c r="E21" s="75" t="s">
        <v>19</v>
      </c>
      <c r="F21" s="75" t="s">
        <v>27</v>
      </c>
      <c r="G21" s="66"/>
      <c r="H21" s="8" t="str">
        <f>IF(E21="","","予定")</f>
        <v>予定</v>
      </c>
      <c r="I21" s="8" t="s">
        <v>52</v>
      </c>
      <c r="J21" s="8">
        <v>6</v>
      </c>
      <c r="K21" s="9">
        <f t="shared" si="8"/>
        <v>1</v>
      </c>
      <c r="L21" s="33"/>
      <c r="M21" s="31">
        <v>0.5</v>
      </c>
      <c r="N21" s="31">
        <v>0.5</v>
      </c>
      <c r="O21" s="31"/>
      <c r="P21" s="31"/>
      <c r="Q21" s="31"/>
      <c r="R21" s="31"/>
      <c r="S21" s="31"/>
      <c r="T21" s="31"/>
      <c r="U21" s="31"/>
      <c r="V21" s="31"/>
      <c r="W21" s="31"/>
    </row>
    <row r="22" spans="1:23" ht="12" customHeight="1" x14ac:dyDescent="0.15">
      <c r="A22" s="69"/>
      <c r="B22" s="67"/>
      <c r="C22" s="73"/>
      <c r="D22" s="74"/>
      <c r="E22" s="76"/>
      <c r="F22" s="76"/>
      <c r="G22" s="67"/>
      <c r="H22" s="60" t="str">
        <f>IF(E21="","","実績")</f>
        <v>実績</v>
      </c>
      <c r="I22" s="60"/>
      <c r="J22" s="60"/>
      <c r="K22" s="10">
        <f>SUM(L22:S22)</f>
        <v>0</v>
      </c>
      <c r="L22" s="30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</row>
    <row r="23" spans="1:23" ht="12" customHeight="1" x14ac:dyDescent="0.15">
      <c r="A23" s="90" t="s">
        <v>36</v>
      </c>
      <c r="B23" s="91"/>
      <c r="C23" s="91"/>
      <c r="D23" s="92"/>
      <c r="E23" s="96"/>
      <c r="F23" s="96"/>
      <c r="G23" s="98"/>
      <c r="H23" s="20" t="s">
        <v>15</v>
      </c>
      <c r="I23" s="20"/>
      <c r="J23" s="20"/>
      <c r="K23" s="21">
        <f t="shared" ref="K23:W23" si="9">SUMPRODUCT((MOD(ROW(K$25:K$44),2)=1)*K$25:K$44)</f>
        <v>24</v>
      </c>
      <c r="L23" s="34">
        <f t="shared" si="9"/>
        <v>0</v>
      </c>
      <c r="M23" s="35">
        <f t="shared" si="9"/>
        <v>0</v>
      </c>
      <c r="N23" s="35">
        <f t="shared" si="9"/>
        <v>13</v>
      </c>
      <c r="O23" s="35">
        <f t="shared" si="9"/>
        <v>11</v>
      </c>
      <c r="P23" s="35">
        <f t="shared" si="9"/>
        <v>0</v>
      </c>
      <c r="Q23" s="35">
        <f t="shared" si="9"/>
        <v>0</v>
      </c>
      <c r="R23" s="35">
        <f t="shared" si="9"/>
        <v>0</v>
      </c>
      <c r="S23" s="35">
        <f t="shared" si="9"/>
        <v>0</v>
      </c>
      <c r="T23" s="35">
        <f t="shared" si="9"/>
        <v>0</v>
      </c>
      <c r="U23" s="35">
        <f t="shared" si="9"/>
        <v>0</v>
      </c>
      <c r="V23" s="35">
        <f t="shared" si="9"/>
        <v>0</v>
      </c>
      <c r="W23" s="35">
        <f t="shared" si="9"/>
        <v>0</v>
      </c>
    </row>
    <row r="24" spans="1:23" ht="12" customHeight="1" x14ac:dyDescent="0.15">
      <c r="A24" s="93"/>
      <c r="B24" s="94"/>
      <c r="C24" s="94"/>
      <c r="D24" s="95"/>
      <c r="E24" s="97"/>
      <c r="F24" s="97"/>
      <c r="G24" s="99"/>
      <c r="H24" s="7" t="s">
        <v>16</v>
      </c>
      <c r="I24" s="7"/>
      <c r="J24" s="7"/>
      <c r="K24" s="15">
        <f t="shared" ref="K24:W24" si="10">SUMPRODUCT((MOD(ROW(K$25:K$44),2)=0)*K$25:K$44)</f>
        <v>0</v>
      </c>
      <c r="L24" s="42">
        <f t="shared" si="10"/>
        <v>0</v>
      </c>
      <c r="M24" s="36">
        <f t="shared" si="10"/>
        <v>0</v>
      </c>
      <c r="N24" s="36">
        <f t="shared" si="10"/>
        <v>0</v>
      </c>
      <c r="O24" s="36">
        <f t="shared" si="10"/>
        <v>0</v>
      </c>
      <c r="P24" s="36">
        <f t="shared" si="10"/>
        <v>0</v>
      </c>
      <c r="Q24" s="36">
        <f t="shared" si="10"/>
        <v>0</v>
      </c>
      <c r="R24" s="37">
        <f t="shared" si="10"/>
        <v>0</v>
      </c>
      <c r="S24" s="36">
        <f t="shared" si="10"/>
        <v>0</v>
      </c>
      <c r="T24" s="37">
        <f t="shared" si="10"/>
        <v>0</v>
      </c>
      <c r="U24" s="36">
        <f t="shared" si="10"/>
        <v>0</v>
      </c>
      <c r="V24" s="37">
        <f t="shared" si="10"/>
        <v>0</v>
      </c>
      <c r="W24" s="36">
        <f t="shared" si="10"/>
        <v>0</v>
      </c>
    </row>
    <row r="25" spans="1:23" ht="12" customHeight="1" x14ac:dyDescent="0.15">
      <c r="A25" s="68">
        <v>1</v>
      </c>
      <c r="B25" s="71" t="s">
        <v>37</v>
      </c>
      <c r="C25" s="77"/>
      <c r="D25" s="72"/>
      <c r="E25" s="79"/>
      <c r="F25" s="79"/>
      <c r="G25" s="81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</row>
    <row r="26" spans="1:23" ht="12" customHeight="1" x14ac:dyDescent="0.15">
      <c r="A26" s="69"/>
      <c r="B26" s="73"/>
      <c r="C26" s="78"/>
      <c r="D26" s="74"/>
      <c r="E26" s="80"/>
      <c r="F26" s="80"/>
      <c r="G26" s="82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</row>
    <row r="27" spans="1:23" ht="12" customHeight="1" x14ac:dyDescent="0.15">
      <c r="A27" s="68"/>
      <c r="B27" s="70" t="s">
        <v>20</v>
      </c>
      <c r="C27" s="71" t="s">
        <v>38</v>
      </c>
      <c r="D27" s="72"/>
      <c r="E27" s="75"/>
      <c r="F27" s="75"/>
      <c r="G27" s="66"/>
      <c r="H27" s="8" t="str">
        <f>IF(E27="","","予定")</f>
        <v/>
      </c>
      <c r="I27" s="8" t="s">
        <v>52</v>
      </c>
      <c r="J27" s="8">
        <v>6</v>
      </c>
      <c r="K27" s="9">
        <f t="shared" ref="K27:K36" si="11">SUM(L27:S27)</f>
        <v>3</v>
      </c>
      <c r="L27" s="30"/>
      <c r="M27" s="31"/>
      <c r="N27" s="31">
        <v>3</v>
      </c>
      <c r="O27" s="31"/>
      <c r="P27" s="31"/>
      <c r="Q27" s="31"/>
      <c r="R27" s="31"/>
      <c r="S27" s="31"/>
      <c r="T27" s="31"/>
      <c r="U27" s="31"/>
      <c r="V27" s="31"/>
      <c r="W27" s="31"/>
    </row>
    <row r="28" spans="1:23" ht="12" customHeight="1" x14ac:dyDescent="0.15">
      <c r="A28" s="69"/>
      <c r="B28" s="67"/>
      <c r="C28" s="73"/>
      <c r="D28" s="74"/>
      <c r="E28" s="76"/>
      <c r="F28" s="76"/>
      <c r="G28" s="67"/>
      <c r="H28" s="8" t="str">
        <f>IF(E28="","","予定")</f>
        <v/>
      </c>
      <c r="I28" s="60"/>
      <c r="J28" s="60"/>
      <c r="K28" s="10">
        <f t="shared" si="11"/>
        <v>0</v>
      </c>
      <c r="L28" s="48"/>
      <c r="M28" s="49"/>
      <c r="N28" s="32"/>
      <c r="O28" s="32"/>
      <c r="P28" s="32"/>
      <c r="Q28" s="32"/>
      <c r="R28" s="32"/>
      <c r="S28" s="32"/>
      <c r="T28" s="32"/>
      <c r="U28" s="32"/>
      <c r="V28" s="32"/>
      <c r="W28" s="32"/>
    </row>
    <row r="29" spans="1:23" ht="12" customHeight="1" x14ac:dyDescent="0.15">
      <c r="A29" s="68"/>
      <c r="B29" s="70" t="s">
        <v>25</v>
      </c>
      <c r="C29" s="71" t="s">
        <v>39</v>
      </c>
      <c r="D29" s="72"/>
      <c r="E29" s="75"/>
      <c r="F29" s="75"/>
      <c r="G29" s="66"/>
      <c r="H29" s="8" t="str">
        <f>IF(E29="","","予定")</f>
        <v/>
      </c>
      <c r="I29" s="8" t="s">
        <v>52</v>
      </c>
      <c r="J29" s="8">
        <v>6</v>
      </c>
      <c r="K29" s="9">
        <f t="shared" si="11"/>
        <v>3</v>
      </c>
      <c r="L29" s="30"/>
      <c r="M29" s="31"/>
      <c r="N29" s="31">
        <v>3</v>
      </c>
      <c r="O29" s="31"/>
      <c r="P29" s="31"/>
      <c r="Q29" s="31"/>
      <c r="R29" s="31"/>
      <c r="S29" s="31"/>
      <c r="T29" s="31"/>
      <c r="U29" s="31"/>
      <c r="V29" s="31"/>
      <c r="W29" s="31"/>
    </row>
    <row r="30" spans="1:23" ht="12" customHeight="1" x14ac:dyDescent="0.15">
      <c r="A30" s="69"/>
      <c r="B30" s="67"/>
      <c r="C30" s="73"/>
      <c r="D30" s="74"/>
      <c r="E30" s="76"/>
      <c r="F30" s="76"/>
      <c r="G30" s="67"/>
      <c r="H30" s="60" t="str">
        <f>IF(E29="","","実績")</f>
        <v/>
      </c>
      <c r="I30" s="60"/>
      <c r="J30" s="60"/>
      <c r="K30" s="10">
        <f t="shared" si="11"/>
        <v>0</v>
      </c>
      <c r="L30" s="48"/>
      <c r="M30" s="49"/>
      <c r="N30" s="32"/>
      <c r="O30" s="32"/>
      <c r="P30" s="32"/>
      <c r="Q30" s="32"/>
      <c r="R30" s="32"/>
      <c r="S30" s="32"/>
      <c r="T30" s="32"/>
      <c r="U30" s="32"/>
      <c r="V30" s="32"/>
      <c r="W30" s="32"/>
    </row>
    <row r="31" spans="1:23" ht="12" customHeight="1" x14ac:dyDescent="0.15">
      <c r="A31" s="68"/>
      <c r="B31" s="70" t="s">
        <v>34</v>
      </c>
      <c r="C31" s="71" t="s">
        <v>40</v>
      </c>
      <c r="D31" s="72"/>
      <c r="E31" s="75"/>
      <c r="F31" s="75"/>
      <c r="G31" s="66"/>
      <c r="H31" s="8" t="str">
        <f>IF(E31="","","予定")</f>
        <v/>
      </c>
      <c r="I31" s="8" t="s">
        <v>52</v>
      </c>
      <c r="J31" s="8">
        <v>6</v>
      </c>
      <c r="K31" s="9">
        <f t="shared" ref="K31:K32" si="12">SUM(L31:S31)</f>
        <v>6</v>
      </c>
      <c r="L31" s="30"/>
      <c r="M31" s="31"/>
      <c r="N31" s="31">
        <v>4</v>
      </c>
      <c r="O31" s="31">
        <v>2</v>
      </c>
      <c r="P31" s="31"/>
      <c r="Q31" s="31"/>
      <c r="R31" s="31"/>
      <c r="S31" s="31"/>
      <c r="T31" s="31"/>
      <c r="U31" s="31"/>
      <c r="V31" s="31"/>
      <c r="W31" s="31"/>
    </row>
    <row r="32" spans="1:23" ht="12" customHeight="1" x14ac:dyDescent="0.15">
      <c r="A32" s="69"/>
      <c r="B32" s="67"/>
      <c r="C32" s="73"/>
      <c r="D32" s="74"/>
      <c r="E32" s="76"/>
      <c r="F32" s="76"/>
      <c r="G32" s="67"/>
      <c r="H32" s="60" t="str">
        <f>IF(E31="","","実績")</f>
        <v/>
      </c>
      <c r="I32" s="60"/>
      <c r="J32" s="60"/>
      <c r="K32" s="10">
        <f t="shared" si="12"/>
        <v>0</v>
      </c>
      <c r="L32" s="48"/>
      <c r="M32" s="49"/>
      <c r="N32" s="32"/>
      <c r="O32" s="32"/>
      <c r="P32" s="32"/>
      <c r="Q32" s="32"/>
      <c r="R32" s="32"/>
      <c r="S32" s="32"/>
      <c r="T32" s="32"/>
      <c r="U32" s="32"/>
      <c r="V32" s="32"/>
      <c r="W32" s="32"/>
    </row>
    <row r="33" spans="1:23" ht="12" customHeight="1" x14ac:dyDescent="0.15">
      <c r="A33" s="68"/>
      <c r="B33" s="70" t="s">
        <v>41</v>
      </c>
      <c r="C33" s="71" t="s">
        <v>42</v>
      </c>
      <c r="D33" s="72"/>
      <c r="E33" s="75"/>
      <c r="F33" s="75"/>
      <c r="G33" s="66" t="s">
        <v>76</v>
      </c>
      <c r="H33" s="8" t="str">
        <f>IF(E33="","","予定")</f>
        <v/>
      </c>
      <c r="I33" s="8" t="s">
        <v>52</v>
      </c>
      <c r="J33" s="8">
        <v>6</v>
      </c>
      <c r="K33" s="9">
        <f t="shared" si="11"/>
        <v>3</v>
      </c>
      <c r="L33" s="30"/>
      <c r="M33" s="31"/>
      <c r="N33" s="31"/>
      <c r="O33" s="31">
        <v>3</v>
      </c>
      <c r="P33" s="31"/>
      <c r="Q33" s="31"/>
      <c r="R33" s="31"/>
      <c r="S33" s="31"/>
      <c r="T33" s="31"/>
      <c r="U33" s="31"/>
      <c r="V33" s="31"/>
      <c r="W33" s="31"/>
    </row>
    <row r="34" spans="1:23" ht="12" customHeight="1" x14ac:dyDescent="0.15">
      <c r="A34" s="69"/>
      <c r="B34" s="67"/>
      <c r="C34" s="73"/>
      <c r="D34" s="74"/>
      <c r="E34" s="76"/>
      <c r="F34" s="76"/>
      <c r="G34" s="67"/>
      <c r="H34" s="60" t="str">
        <f>IF(E33="","","実績")</f>
        <v/>
      </c>
      <c r="I34" s="60"/>
      <c r="J34" s="60"/>
      <c r="K34" s="10">
        <f t="shared" si="11"/>
        <v>0</v>
      </c>
      <c r="L34" s="48"/>
      <c r="M34" s="49"/>
      <c r="N34" s="32"/>
      <c r="O34" s="32"/>
      <c r="P34" s="32"/>
      <c r="Q34" s="32"/>
      <c r="R34" s="32"/>
      <c r="S34" s="32"/>
      <c r="T34" s="32"/>
      <c r="U34" s="32"/>
      <c r="V34" s="32"/>
      <c r="W34" s="32"/>
    </row>
    <row r="35" spans="1:23" ht="12" customHeight="1" x14ac:dyDescent="0.15">
      <c r="A35" s="68"/>
      <c r="B35" s="70" t="s">
        <v>43</v>
      </c>
      <c r="C35" s="71" t="s">
        <v>44</v>
      </c>
      <c r="D35" s="72"/>
      <c r="E35" s="75"/>
      <c r="F35" s="75"/>
      <c r="G35" s="66"/>
      <c r="H35" s="8" t="str">
        <f>IF(E35="","","予定")</f>
        <v/>
      </c>
      <c r="I35" s="8" t="s">
        <v>52</v>
      </c>
      <c r="J35" s="8">
        <v>6</v>
      </c>
      <c r="K35" s="9">
        <f t="shared" si="11"/>
        <v>3</v>
      </c>
      <c r="L35" s="30"/>
      <c r="M35" s="31"/>
      <c r="N35" s="31"/>
      <c r="O35" s="31">
        <v>3</v>
      </c>
      <c r="P35" s="31"/>
      <c r="Q35" s="31"/>
      <c r="R35" s="31"/>
      <c r="S35" s="31"/>
      <c r="T35" s="31"/>
      <c r="U35" s="31"/>
      <c r="V35" s="31"/>
      <c r="W35" s="31"/>
    </row>
    <row r="36" spans="1:23" ht="12" customHeight="1" x14ac:dyDescent="0.15">
      <c r="A36" s="69"/>
      <c r="B36" s="67"/>
      <c r="C36" s="73"/>
      <c r="D36" s="74"/>
      <c r="E36" s="76"/>
      <c r="F36" s="76"/>
      <c r="G36" s="67"/>
      <c r="H36" s="60" t="str">
        <f>IF(E35="","","実績")</f>
        <v/>
      </c>
      <c r="I36" s="60"/>
      <c r="J36" s="60"/>
      <c r="K36" s="10">
        <f t="shared" si="11"/>
        <v>0</v>
      </c>
      <c r="L36" s="41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</row>
    <row r="37" spans="1:23" ht="12" customHeight="1" x14ac:dyDescent="0.15">
      <c r="A37" s="68">
        <v>2</v>
      </c>
      <c r="B37" s="71" t="s">
        <v>29</v>
      </c>
      <c r="C37" s="77"/>
      <c r="D37" s="72"/>
      <c r="E37" s="79"/>
      <c r="F37" s="79"/>
      <c r="G37" s="81"/>
      <c r="H37" s="23" t="str">
        <f>IF(E37="","","予定")</f>
        <v/>
      </c>
      <c r="I37" s="23"/>
      <c r="J37" s="23"/>
      <c r="K37" s="25"/>
      <c r="L37" s="33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</row>
    <row r="38" spans="1:23" ht="12" customHeight="1" x14ac:dyDescent="0.15">
      <c r="A38" s="69"/>
      <c r="B38" s="73"/>
      <c r="C38" s="78"/>
      <c r="D38" s="74"/>
      <c r="E38" s="80"/>
      <c r="F38" s="80"/>
      <c r="G38" s="82"/>
      <c r="H38" s="24" t="str">
        <f>IF(E37="","","実績")</f>
        <v/>
      </c>
      <c r="I38" s="24"/>
      <c r="J38" s="24"/>
      <c r="K38" s="26"/>
      <c r="L38" s="41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</row>
    <row r="39" spans="1:23" ht="12" customHeight="1" x14ac:dyDescent="0.15">
      <c r="A39" s="68"/>
      <c r="B39" s="70" t="s">
        <v>20</v>
      </c>
      <c r="C39" s="71" t="s">
        <v>29</v>
      </c>
      <c r="D39" s="72"/>
      <c r="E39" s="75"/>
      <c r="F39" s="75"/>
      <c r="G39" s="66"/>
      <c r="H39" s="8" t="str">
        <f>IF(E39="","","予定")</f>
        <v/>
      </c>
      <c r="I39" s="8" t="s">
        <v>52</v>
      </c>
      <c r="J39" s="60">
        <v>6</v>
      </c>
      <c r="K39" s="9">
        <f>SUM(L39:S39)</f>
        <v>3</v>
      </c>
      <c r="L39" s="33"/>
      <c r="M39" s="31"/>
      <c r="N39" s="31">
        <v>1.5</v>
      </c>
      <c r="O39" s="31">
        <v>1.5</v>
      </c>
      <c r="P39" s="31"/>
      <c r="Q39" s="31"/>
      <c r="R39" s="31"/>
      <c r="S39" s="31"/>
      <c r="T39" s="31"/>
      <c r="U39" s="31"/>
      <c r="V39" s="31"/>
      <c r="W39" s="31"/>
    </row>
    <row r="40" spans="1:23" ht="12" customHeight="1" x14ac:dyDescent="0.15">
      <c r="A40" s="69"/>
      <c r="B40" s="67"/>
      <c r="C40" s="73"/>
      <c r="D40" s="74"/>
      <c r="E40" s="76"/>
      <c r="F40" s="76"/>
      <c r="G40" s="67"/>
      <c r="H40" s="60" t="str">
        <f>IF(E39="","","実績")</f>
        <v/>
      </c>
      <c r="I40" s="60"/>
      <c r="J40" s="60"/>
      <c r="K40" s="10">
        <f>SUM(L40:S40)</f>
        <v>0</v>
      </c>
      <c r="L40" s="41"/>
      <c r="M40" s="51"/>
      <c r="N40" s="50"/>
      <c r="O40" s="32"/>
      <c r="P40" s="32"/>
      <c r="Q40" s="32"/>
      <c r="R40" s="32"/>
      <c r="S40" s="32"/>
      <c r="T40" s="32"/>
      <c r="U40" s="32"/>
      <c r="V40" s="32"/>
      <c r="W40" s="32"/>
    </row>
    <row r="41" spans="1:23" ht="12" customHeight="1" x14ac:dyDescent="0.15">
      <c r="A41" s="68"/>
      <c r="B41" s="70" t="s">
        <v>25</v>
      </c>
      <c r="C41" s="71" t="s">
        <v>45</v>
      </c>
      <c r="D41" s="72"/>
      <c r="E41" s="75"/>
      <c r="F41" s="75"/>
      <c r="G41" s="66"/>
      <c r="H41" s="8" t="str">
        <f>IF(E41="","","予定")</f>
        <v/>
      </c>
      <c r="I41" s="8" t="s">
        <v>52</v>
      </c>
      <c r="J41" s="8">
        <v>6</v>
      </c>
      <c r="K41" s="9">
        <f>SUM(L41:S41)</f>
        <v>2</v>
      </c>
      <c r="L41" s="33"/>
      <c r="M41" s="31"/>
      <c r="N41" s="31">
        <v>1</v>
      </c>
      <c r="O41" s="31">
        <v>1</v>
      </c>
      <c r="P41" s="31"/>
      <c r="Q41" s="31"/>
      <c r="R41" s="31"/>
      <c r="S41" s="31"/>
      <c r="T41" s="31"/>
      <c r="U41" s="31"/>
      <c r="V41" s="31"/>
      <c r="W41" s="31"/>
    </row>
    <row r="42" spans="1:23" ht="12" customHeight="1" x14ac:dyDescent="0.15">
      <c r="A42" s="69"/>
      <c r="B42" s="67"/>
      <c r="C42" s="73"/>
      <c r="D42" s="74"/>
      <c r="E42" s="76"/>
      <c r="F42" s="76"/>
      <c r="G42" s="67"/>
      <c r="H42" s="60" t="str">
        <f>IF(E41="","","実績")</f>
        <v/>
      </c>
      <c r="I42" s="60"/>
      <c r="J42" s="60"/>
      <c r="K42" s="10">
        <f>SUM(L42:M42)</f>
        <v>0</v>
      </c>
      <c r="L42" s="48"/>
      <c r="M42" s="50"/>
      <c r="N42" s="32"/>
      <c r="O42" s="32"/>
      <c r="P42" s="32"/>
      <c r="Q42" s="32"/>
      <c r="R42" s="32"/>
      <c r="S42" s="32"/>
      <c r="T42" s="32"/>
      <c r="U42" s="32"/>
      <c r="V42" s="32"/>
      <c r="W42" s="32"/>
    </row>
    <row r="43" spans="1:23" ht="12" customHeight="1" x14ac:dyDescent="0.15">
      <c r="A43" s="68"/>
      <c r="B43" s="70" t="s">
        <v>34</v>
      </c>
      <c r="C43" s="71" t="s">
        <v>46</v>
      </c>
      <c r="D43" s="72"/>
      <c r="E43" s="75"/>
      <c r="F43" s="75"/>
      <c r="G43" s="66"/>
      <c r="H43" s="8" t="str">
        <f>IF(E43="","","予定")</f>
        <v/>
      </c>
      <c r="I43" s="8" t="s">
        <v>52</v>
      </c>
      <c r="J43" s="8">
        <v>6</v>
      </c>
      <c r="K43" s="9">
        <f>SUM(L43:S43)</f>
        <v>1</v>
      </c>
      <c r="L43" s="33"/>
      <c r="M43" s="31"/>
      <c r="N43" s="31">
        <v>0.5</v>
      </c>
      <c r="O43" s="31">
        <v>0.5</v>
      </c>
      <c r="P43" s="31"/>
      <c r="Q43" s="31"/>
      <c r="R43" s="31"/>
      <c r="S43" s="31"/>
      <c r="T43" s="31"/>
      <c r="U43" s="31"/>
      <c r="V43" s="31"/>
      <c r="W43" s="31"/>
    </row>
    <row r="44" spans="1:23" ht="12" customHeight="1" x14ac:dyDescent="0.15">
      <c r="A44" s="69"/>
      <c r="B44" s="67"/>
      <c r="C44" s="73"/>
      <c r="D44" s="74"/>
      <c r="E44" s="76"/>
      <c r="F44" s="76"/>
      <c r="G44" s="67"/>
      <c r="H44" s="60" t="str">
        <f>IF(E43="","","実績")</f>
        <v/>
      </c>
      <c r="I44" s="60"/>
      <c r="J44" s="60"/>
      <c r="K44" s="10">
        <f>SUM(L44:M44)</f>
        <v>0</v>
      </c>
      <c r="L44" s="48"/>
      <c r="M44" s="50"/>
      <c r="N44" s="32"/>
      <c r="O44" s="32"/>
      <c r="P44" s="32"/>
      <c r="Q44" s="32"/>
      <c r="R44" s="32"/>
      <c r="S44" s="32"/>
      <c r="T44" s="32"/>
      <c r="U44" s="32"/>
      <c r="V44" s="32"/>
      <c r="W44" s="32"/>
    </row>
    <row r="45" spans="1:23" ht="12" customHeight="1" x14ac:dyDescent="0.15">
      <c r="A45" s="90" t="s">
        <v>47</v>
      </c>
      <c r="B45" s="91"/>
      <c r="C45" s="91"/>
      <c r="D45" s="92"/>
      <c r="E45" s="96"/>
      <c r="F45" s="96"/>
      <c r="G45" s="98"/>
      <c r="H45" s="20" t="s">
        <v>15</v>
      </c>
      <c r="I45" s="20"/>
      <c r="J45" s="20"/>
      <c r="K45" s="21">
        <f>SUMPRODUCT((MOD(ROW(K$47:K$62),2)=1)*K$47:K$62)</f>
        <v>29</v>
      </c>
      <c r="L45" s="35">
        <f t="shared" ref="L45:M45" si="13">SUMPRODUCT((MOD(ROW(L$47:L$62),2)=1)*L$47:L$62)</f>
        <v>0</v>
      </c>
      <c r="M45" s="35">
        <f t="shared" si="13"/>
        <v>0</v>
      </c>
      <c r="N45" s="35">
        <f>SUMPRODUCT((MOD(ROW(N$47:N$62),2)=1)*N$47:N$62)</f>
        <v>0</v>
      </c>
      <c r="O45" s="35">
        <f t="shared" ref="O45:W45" si="14">SUMPRODUCT((MOD(ROW(O$47:O$62),2)=1)*O$47:O$62)</f>
        <v>9</v>
      </c>
      <c r="P45" s="35">
        <f t="shared" si="14"/>
        <v>15.5</v>
      </c>
      <c r="Q45" s="35">
        <f t="shared" si="14"/>
        <v>4.5</v>
      </c>
      <c r="R45" s="35">
        <f t="shared" si="14"/>
        <v>0</v>
      </c>
      <c r="S45" s="35">
        <f t="shared" si="14"/>
        <v>0</v>
      </c>
      <c r="T45" s="35">
        <f t="shared" si="14"/>
        <v>0</v>
      </c>
      <c r="U45" s="35">
        <f t="shared" si="14"/>
        <v>0</v>
      </c>
      <c r="V45" s="35">
        <f t="shared" si="14"/>
        <v>0</v>
      </c>
      <c r="W45" s="35">
        <f t="shared" si="14"/>
        <v>0</v>
      </c>
    </row>
    <row r="46" spans="1:23" ht="12" customHeight="1" x14ac:dyDescent="0.15">
      <c r="A46" s="93"/>
      <c r="B46" s="94"/>
      <c r="C46" s="94"/>
      <c r="D46" s="95"/>
      <c r="E46" s="97"/>
      <c r="F46" s="97"/>
      <c r="G46" s="99"/>
      <c r="H46" s="7" t="s">
        <v>16</v>
      </c>
      <c r="I46" s="7"/>
      <c r="J46" s="7"/>
      <c r="K46" s="15">
        <f>SUMPRODUCT((MOD(ROW(K$47:K$62),2)=0)*K$47:K$62)</f>
        <v>0</v>
      </c>
      <c r="L46" s="36">
        <f t="shared" ref="L46:W46" si="15">SUMPRODUCT((MOD(ROW(L$47:L$62),2)=0)*L$47:L$62)</f>
        <v>0</v>
      </c>
      <c r="M46" s="36">
        <f>SUMPRODUCT((MOD(ROW(M$47:M$62),2)=0)*M$47:M$62)</f>
        <v>0</v>
      </c>
      <c r="N46" s="36">
        <f t="shared" si="15"/>
        <v>0</v>
      </c>
      <c r="O46" s="36">
        <f t="shared" si="15"/>
        <v>0</v>
      </c>
      <c r="P46" s="36">
        <f t="shared" si="15"/>
        <v>0</v>
      </c>
      <c r="Q46" s="36">
        <f t="shared" si="15"/>
        <v>0</v>
      </c>
      <c r="R46" s="36">
        <f t="shared" si="15"/>
        <v>0</v>
      </c>
      <c r="S46" s="36">
        <f t="shared" si="15"/>
        <v>0</v>
      </c>
      <c r="T46" s="36">
        <f t="shared" si="15"/>
        <v>0</v>
      </c>
      <c r="U46" s="36">
        <f t="shared" si="15"/>
        <v>0</v>
      </c>
      <c r="V46" s="36">
        <f t="shared" si="15"/>
        <v>0</v>
      </c>
      <c r="W46" s="36">
        <f t="shared" si="15"/>
        <v>0</v>
      </c>
    </row>
    <row r="47" spans="1:23" ht="12" customHeight="1" x14ac:dyDescent="0.15">
      <c r="A47" s="68">
        <v>1</v>
      </c>
      <c r="B47" s="71" t="s">
        <v>18</v>
      </c>
      <c r="C47" s="77"/>
      <c r="D47" s="72"/>
      <c r="E47" s="79"/>
      <c r="F47" s="79"/>
      <c r="G47" s="81"/>
      <c r="H47" s="23" t="str">
        <f>IF(E47="","","予定")</f>
        <v/>
      </c>
      <c r="I47" s="23"/>
      <c r="J47" s="23"/>
      <c r="K47" s="25"/>
      <c r="L47" s="33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</row>
    <row r="48" spans="1:23" ht="12" customHeight="1" x14ac:dyDescent="0.15">
      <c r="A48" s="69"/>
      <c r="B48" s="73"/>
      <c r="C48" s="78"/>
      <c r="D48" s="74"/>
      <c r="E48" s="80"/>
      <c r="F48" s="80"/>
      <c r="G48" s="82"/>
      <c r="H48" s="24" t="str">
        <f>IF(E47="","","実績")</f>
        <v/>
      </c>
      <c r="I48" s="24"/>
      <c r="J48" s="24"/>
      <c r="K48" s="26"/>
      <c r="L48" s="41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</row>
    <row r="49" spans="1:23" ht="12" customHeight="1" x14ac:dyDescent="0.15">
      <c r="A49" s="68"/>
      <c r="B49" s="70" t="s">
        <v>20</v>
      </c>
      <c r="C49" s="71" t="s">
        <v>48</v>
      </c>
      <c r="D49" s="72"/>
      <c r="E49" s="75"/>
      <c r="F49" s="75"/>
      <c r="G49" s="66"/>
      <c r="H49" s="8" t="str">
        <f>IF(E49="","","予定")</f>
        <v/>
      </c>
      <c r="I49" s="8" t="s">
        <v>52</v>
      </c>
      <c r="J49" s="8">
        <v>6</v>
      </c>
      <c r="K49" s="9">
        <f t="shared" ref="K49:K54" si="16">SUM(L49:S49)</f>
        <v>3</v>
      </c>
      <c r="L49" s="33"/>
      <c r="M49" s="31"/>
      <c r="N49" s="31"/>
      <c r="O49" s="31">
        <v>3</v>
      </c>
      <c r="P49" s="31"/>
      <c r="Q49" s="31"/>
      <c r="R49" s="31"/>
      <c r="S49" s="31"/>
      <c r="T49" s="31"/>
      <c r="U49" s="31"/>
      <c r="V49" s="31"/>
      <c r="W49" s="31"/>
    </row>
    <row r="50" spans="1:23" ht="12" customHeight="1" x14ac:dyDescent="0.15">
      <c r="A50" s="69"/>
      <c r="B50" s="67"/>
      <c r="C50" s="73"/>
      <c r="D50" s="74"/>
      <c r="E50" s="76"/>
      <c r="F50" s="76"/>
      <c r="G50" s="67"/>
      <c r="H50" s="60" t="str">
        <f>IF(E49="","","実績")</f>
        <v/>
      </c>
      <c r="I50" s="60"/>
      <c r="J50" s="60"/>
      <c r="K50" s="10">
        <f t="shared" si="16"/>
        <v>0</v>
      </c>
      <c r="L50" s="41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</row>
    <row r="51" spans="1:23" ht="12" customHeight="1" x14ac:dyDescent="0.15">
      <c r="A51" s="68"/>
      <c r="B51" s="70" t="s">
        <v>25</v>
      </c>
      <c r="C51" s="71" t="s">
        <v>49</v>
      </c>
      <c r="D51" s="72"/>
      <c r="E51" s="75"/>
      <c r="F51" s="75"/>
      <c r="G51" s="66"/>
      <c r="H51" s="8" t="str">
        <f>IF(E51="","","予定")</f>
        <v/>
      </c>
      <c r="I51" s="8" t="s">
        <v>52</v>
      </c>
      <c r="J51" s="8">
        <v>6</v>
      </c>
      <c r="K51" s="9">
        <f t="shared" si="16"/>
        <v>10.5</v>
      </c>
      <c r="L51" s="33"/>
      <c r="M51" s="31"/>
      <c r="N51" s="31"/>
      <c r="O51" s="31">
        <v>6</v>
      </c>
      <c r="P51" s="31">
        <v>3</v>
      </c>
      <c r="Q51" s="31">
        <v>1.5</v>
      </c>
      <c r="R51" s="31"/>
      <c r="S51" s="31"/>
      <c r="T51" s="31"/>
      <c r="U51" s="31"/>
      <c r="V51" s="31"/>
      <c r="W51" s="31"/>
    </row>
    <row r="52" spans="1:23" ht="12" customHeight="1" x14ac:dyDescent="0.15">
      <c r="A52" s="69"/>
      <c r="B52" s="67"/>
      <c r="C52" s="73"/>
      <c r="D52" s="74"/>
      <c r="E52" s="76"/>
      <c r="F52" s="76"/>
      <c r="G52" s="67"/>
      <c r="H52" s="60" t="str">
        <f>IF(E51="","","実績")</f>
        <v/>
      </c>
      <c r="I52" s="60"/>
      <c r="J52" s="60"/>
      <c r="K52" s="10">
        <f t="shared" si="16"/>
        <v>0</v>
      </c>
      <c r="L52" s="41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</row>
    <row r="53" spans="1:23" ht="12" customHeight="1" x14ac:dyDescent="0.15">
      <c r="A53" s="68"/>
      <c r="B53" s="70" t="s">
        <v>34</v>
      </c>
      <c r="C53" s="71" t="s">
        <v>50</v>
      </c>
      <c r="D53" s="72"/>
      <c r="E53" s="75"/>
      <c r="F53" s="75"/>
      <c r="G53" s="66"/>
      <c r="H53" s="8" t="str">
        <f>IF(E53="","","予定")</f>
        <v/>
      </c>
      <c r="I53" s="8" t="s">
        <v>52</v>
      </c>
      <c r="J53" s="8">
        <v>6</v>
      </c>
      <c r="K53" s="9">
        <f t="shared" si="16"/>
        <v>10.5</v>
      </c>
      <c r="L53" s="33"/>
      <c r="M53" s="31"/>
      <c r="N53" s="31"/>
      <c r="O53" s="31"/>
      <c r="P53" s="31">
        <v>7.5</v>
      </c>
      <c r="Q53" s="31">
        <v>3</v>
      </c>
      <c r="R53" s="31"/>
      <c r="S53" s="31"/>
      <c r="T53" s="31"/>
      <c r="U53" s="31"/>
      <c r="V53" s="31"/>
      <c r="W53" s="31"/>
    </row>
    <row r="54" spans="1:23" ht="12" customHeight="1" x14ac:dyDescent="0.15">
      <c r="A54" s="69"/>
      <c r="B54" s="67"/>
      <c r="C54" s="73"/>
      <c r="D54" s="74"/>
      <c r="E54" s="76"/>
      <c r="F54" s="76"/>
      <c r="G54" s="67"/>
      <c r="H54" s="60" t="str">
        <f>IF(E53="","","実績")</f>
        <v/>
      </c>
      <c r="I54" s="60"/>
      <c r="J54" s="60"/>
      <c r="K54" s="10">
        <f t="shared" si="16"/>
        <v>0</v>
      </c>
      <c r="L54" s="41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</row>
    <row r="55" spans="1:23" ht="12" customHeight="1" x14ac:dyDescent="0.15">
      <c r="A55" s="68">
        <v>2</v>
      </c>
      <c r="B55" s="71" t="s">
        <v>29</v>
      </c>
      <c r="C55" s="77"/>
      <c r="D55" s="72"/>
      <c r="E55" s="79"/>
      <c r="F55" s="79"/>
      <c r="G55" s="81"/>
      <c r="H55" s="23" t="str">
        <f>IF(E55="","","予定")</f>
        <v/>
      </c>
      <c r="I55" s="23"/>
      <c r="J55" s="23"/>
      <c r="K55" s="25"/>
      <c r="L55" s="33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</row>
    <row r="56" spans="1:23" ht="12" customHeight="1" x14ac:dyDescent="0.15">
      <c r="A56" s="69"/>
      <c r="B56" s="73"/>
      <c r="C56" s="78"/>
      <c r="D56" s="74"/>
      <c r="E56" s="80"/>
      <c r="F56" s="80"/>
      <c r="G56" s="82"/>
      <c r="H56" s="24" t="str">
        <f>IF(E55="","","実績")</f>
        <v/>
      </c>
      <c r="I56" s="24"/>
      <c r="J56" s="24"/>
      <c r="K56" s="26"/>
      <c r="L56" s="41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</row>
    <row r="57" spans="1:23" ht="12" customHeight="1" x14ac:dyDescent="0.15">
      <c r="A57" s="68"/>
      <c r="B57" s="70" t="s">
        <v>20</v>
      </c>
      <c r="C57" s="71" t="s">
        <v>29</v>
      </c>
      <c r="D57" s="72"/>
      <c r="E57" s="75"/>
      <c r="F57" s="75"/>
      <c r="G57" s="66"/>
      <c r="H57" s="8" t="str">
        <f>IF(E57="","","予定")</f>
        <v/>
      </c>
      <c r="I57" s="8" t="s">
        <v>52</v>
      </c>
      <c r="J57" s="8">
        <v>6</v>
      </c>
      <c r="K57" s="9">
        <f t="shared" ref="K57:K62" si="17">SUM(L57:S57)</f>
        <v>3</v>
      </c>
      <c r="L57" s="33"/>
      <c r="M57" s="31"/>
      <c r="N57" s="31"/>
      <c r="O57" s="31"/>
      <c r="P57" s="31">
        <v>3</v>
      </c>
      <c r="Q57" s="31"/>
      <c r="R57" s="31"/>
      <c r="S57" s="31"/>
      <c r="T57" s="31"/>
      <c r="U57" s="31"/>
      <c r="V57" s="31"/>
      <c r="W57" s="31"/>
    </row>
    <row r="58" spans="1:23" ht="12" customHeight="1" x14ac:dyDescent="0.15">
      <c r="A58" s="69"/>
      <c r="B58" s="67"/>
      <c r="C58" s="73"/>
      <c r="D58" s="74"/>
      <c r="E58" s="76"/>
      <c r="F58" s="76"/>
      <c r="G58" s="67"/>
      <c r="H58" s="60" t="str">
        <f>IF(E57="","","実績")</f>
        <v/>
      </c>
      <c r="I58" s="60"/>
      <c r="J58" s="60"/>
      <c r="K58" s="10">
        <f t="shared" si="17"/>
        <v>0</v>
      </c>
      <c r="L58" s="41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</row>
    <row r="59" spans="1:23" ht="12" customHeight="1" x14ac:dyDescent="0.15">
      <c r="A59" s="68"/>
      <c r="B59" s="70" t="s">
        <v>25</v>
      </c>
      <c r="C59" s="71" t="s">
        <v>45</v>
      </c>
      <c r="D59" s="72"/>
      <c r="E59" s="75"/>
      <c r="F59" s="75"/>
      <c r="G59" s="66"/>
      <c r="H59" s="8" t="str">
        <f>IF(E59="","","予定")</f>
        <v/>
      </c>
      <c r="I59" s="8" t="s">
        <v>52</v>
      </c>
      <c r="J59" s="8">
        <v>6</v>
      </c>
      <c r="K59" s="9">
        <f t="shared" si="17"/>
        <v>1</v>
      </c>
      <c r="L59" s="33"/>
      <c r="M59" s="31"/>
      <c r="N59" s="31"/>
      <c r="O59" s="31"/>
      <c r="P59" s="31">
        <v>1</v>
      </c>
      <c r="Q59" s="31"/>
      <c r="R59" s="31"/>
      <c r="S59" s="31"/>
      <c r="T59" s="31"/>
      <c r="U59" s="31"/>
      <c r="V59" s="31"/>
      <c r="W59" s="31"/>
    </row>
    <row r="60" spans="1:23" ht="12" customHeight="1" x14ac:dyDescent="0.15">
      <c r="A60" s="69"/>
      <c r="B60" s="67"/>
      <c r="C60" s="73"/>
      <c r="D60" s="74"/>
      <c r="E60" s="76"/>
      <c r="F60" s="76"/>
      <c r="G60" s="67"/>
      <c r="H60" s="60" t="str">
        <f>IF(E59="","","実績")</f>
        <v/>
      </c>
      <c r="I60" s="60"/>
      <c r="J60" s="60"/>
      <c r="K60" s="10">
        <f t="shared" si="17"/>
        <v>0</v>
      </c>
      <c r="L60" s="41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</row>
    <row r="61" spans="1:23" ht="12" customHeight="1" x14ac:dyDescent="0.15">
      <c r="A61" s="68"/>
      <c r="B61" s="70" t="s">
        <v>34</v>
      </c>
      <c r="C61" s="71" t="s">
        <v>46</v>
      </c>
      <c r="D61" s="72"/>
      <c r="E61" s="75"/>
      <c r="F61" s="75"/>
      <c r="G61" s="66"/>
      <c r="H61" s="8" t="str">
        <f>IF(E61="","","予定")</f>
        <v/>
      </c>
      <c r="I61" s="8" t="s">
        <v>52</v>
      </c>
      <c r="J61" s="8">
        <v>6</v>
      </c>
      <c r="K61" s="9">
        <f t="shared" si="17"/>
        <v>1</v>
      </c>
      <c r="L61" s="33"/>
      <c r="M61" s="31"/>
      <c r="N61" s="31"/>
      <c r="O61" s="31"/>
      <c r="P61" s="31">
        <v>1</v>
      </c>
      <c r="Q61" s="31"/>
      <c r="R61" s="31"/>
      <c r="S61" s="31"/>
      <c r="T61" s="31"/>
      <c r="U61" s="31"/>
      <c r="V61" s="31"/>
      <c r="W61" s="31"/>
    </row>
    <row r="62" spans="1:23" ht="12" customHeight="1" x14ac:dyDescent="0.15">
      <c r="A62" s="69"/>
      <c r="B62" s="67"/>
      <c r="C62" s="73"/>
      <c r="D62" s="74"/>
      <c r="E62" s="76"/>
      <c r="F62" s="76"/>
      <c r="G62" s="67"/>
      <c r="H62" s="60" t="str">
        <f>IF(E61="","","実績")</f>
        <v/>
      </c>
      <c r="I62" s="60"/>
      <c r="J62" s="60"/>
      <c r="K62" s="10">
        <f t="shared" si="17"/>
        <v>0</v>
      </c>
      <c r="L62" s="43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</row>
    <row r="63" spans="1:23" ht="12" customHeight="1" x14ac:dyDescent="0.15">
      <c r="A63" s="90" t="s">
        <v>51</v>
      </c>
      <c r="B63" s="91"/>
      <c r="C63" s="91"/>
      <c r="D63" s="92"/>
      <c r="E63" s="96"/>
      <c r="F63" s="96"/>
      <c r="G63" s="98"/>
      <c r="H63" s="20" t="s">
        <v>15</v>
      </c>
      <c r="I63" s="20"/>
      <c r="J63" s="20"/>
      <c r="K63" s="21">
        <f>SUMPRODUCT((MOD(ROW(K$65:K$82),2)=1)*K$65:K$82)</f>
        <v>15</v>
      </c>
      <c r="L63" s="35">
        <f t="shared" ref="L63:N63" si="18">SUMPRODUCT((MOD(ROW(L$65:L$82),2)=1)*L$65:L$82)</f>
        <v>0</v>
      </c>
      <c r="M63" s="35">
        <f t="shared" si="18"/>
        <v>0</v>
      </c>
      <c r="N63" s="35">
        <f t="shared" si="18"/>
        <v>0</v>
      </c>
      <c r="O63" s="35">
        <f>SUMPRODUCT((MOD(ROW(O$65:O$82),2)=1)*O$65:O$82)</f>
        <v>0</v>
      </c>
      <c r="P63" s="35">
        <f t="shared" ref="P63:W63" si="19">SUMPRODUCT((MOD(ROW(P$65:P$82),2)=1)*P$65:P$82)</f>
        <v>0</v>
      </c>
      <c r="Q63" s="35">
        <f t="shared" si="19"/>
        <v>15</v>
      </c>
      <c r="R63" s="35">
        <f t="shared" si="19"/>
        <v>0</v>
      </c>
      <c r="S63" s="35">
        <f t="shared" si="19"/>
        <v>0</v>
      </c>
      <c r="T63" s="35">
        <f t="shared" si="19"/>
        <v>0</v>
      </c>
      <c r="U63" s="35">
        <f t="shared" si="19"/>
        <v>0</v>
      </c>
      <c r="V63" s="35">
        <f t="shared" si="19"/>
        <v>0</v>
      </c>
      <c r="W63" s="35">
        <f t="shared" si="19"/>
        <v>0</v>
      </c>
    </row>
    <row r="64" spans="1:23" ht="12" customHeight="1" x14ac:dyDescent="0.15">
      <c r="A64" s="93"/>
      <c r="B64" s="94"/>
      <c r="C64" s="94"/>
      <c r="D64" s="95"/>
      <c r="E64" s="97"/>
      <c r="F64" s="97"/>
      <c r="G64" s="99"/>
      <c r="H64" s="7" t="s">
        <v>16</v>
      </c>
      <c r="I64" s="7"/>
      <c r="J64" s="7"/>
      <c r="K64" s="15">
        <f>SUMPRODUCT((MOD(ROW(K$65:K$82),2)=0)*K$65:K$82)</f>
        <v>0</v>
      </c>
      <c r="L64" s="36">
        <f>SUMPRODUCT((MOD(ROW(L$65:L$82),2)=0)*L$65:L$82)</f>
        <v>0</v>
      </c>
      <c r="M64" s="36">
        <f t="shared" ref="M64:W64" si="20">SUMPRODUCT((MOD(ROW(M$65:M$82),2)=0)*M$65:M$82)</f>
        <v>0</v>
      </c>
      <c r="N64" s="36">
        <f t="shared" si="20"/>
        <v>0</v>
      </c>
      <c r="O64" s="36">
        <f t="shared" si="20"/>
        <v>0</v>
      </c>
      <c r="P64" s="36">
        <f t="shared" si="20"/>
        <v>0</v>
      </c>
      <c r="Q64" s="36">
        <f t="shared" si="20"/>
        <v>0</v>
      </c>
      <c r="R64" s="36">
        <f t="shared" si="20"/>
        <v>0</v>
      </c>
      <c r="S64" s="36">
        <f t="shared" si="20"/>
        <v>0</v>
      </c>
      <c r="T64" s="36">
        <f t="shared" si="20"/>
        <v>0</v>
      </c>
      <c r="U64" s="36">
        <f t="shared" si="20"/>
        <v>0</v>
      </c>
      <c r="V64" s="36">
        <f t="shared" si="20"/>
        <v>0</v>
      </c>
      <c r="W64" s="36">
        <f t="shared" si="20"/>
        <v>0</v>
      </c>
    </row>
    <row r="65" spans="1:23" ht="12" customHeight="1" x14ac:dyDescent="0.15">
      <c r="A65" s="68">
        <v>1</v>
      </c>
      <c r="B65" s="71" t="s">
        <v>37</v>
      </c>
      <c r="C65" s="77"/>
      <c r="D65" s="72"/>
      <c r="E65" s="79"/>
      <c r="F65" s="79"/>
      <c r="G65" s="81"/>
      <c r="H65" s="23" t="str">
        <f>IF(E65="","","予定")</f>
        <v/>
      </c>
      <c r="I65" s="23"/>
      <c r="J65" s="23"/>
      <c r="K65" s="25"/>
      <c r="L65" s="33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</row>
    <row r="66" spans="1:23" ht="12" customHeight="1" x14ac:dyDescent="0.15">
      <c r="A66" s="69"/>
      <c r="B66" s="73"/>
      <c r="C66" s="78"/>
      <c r="D66" s="74"/>
      <c r="E66" s="80"/>
      <c r="F66" s="80"/>
      <c r="G66" s="82"/>
      <c r="H66" s="24" t="str">
        <f>IF(E65="","","実績")</f>
        <v/>
      </c>
      <c r="I66" s="24"/>
      <c r="J66" s="24"/>
      <c r="K66" s="26"/>
      <c r="L66" s="41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</row>
    <row r="67" spans="1:23" ht="12" customHeight="1" x14ac:dyDescent="0.15">
      <c r="A67" s="68"/>
      <c r="B67" s="70" t="s">
        <v>20</v>
      </c>
      <c r="C67" s="71" t="s">
        <v>49</v>
      </c>
      <c r="D67" s="72"/>
      <c r="E67" s="75"/>
      <c r="F67" s="75"/>
      <c r="G67" s="66"/>
      <c r="H67" s="8" t="str">
        <f>IF(E67="","","予定")</f>
        <v/>
      </c>
      <c r="I67" s="8" t="s">
        <v>52</v>
      </c>
      <c r="J67" s="8">
        <v>6</v>
      </c>
      <c r="K67" s="9">
        <f t="shared" ref="K67:K74" si="21">SUM(L67:S67)</f>
        <v>3</v>
      </c>
      <c r="L67" s="33"/>
      <c r="M67" s="31"/>
      <c r="N67" s="31"/>
      <c r="O67" s="31"/>
      <c r="P67" s="31"/>
      <c r="Q67" s="31">
        <v>3</v>
      </c>
      <c r="R67" s="31"/>
      <c r="S67" s="31"/>
      <c r="T67" s="31"/>
      <c r="U67" s="31"/>
      <c r="V67" s="31"/>
      <c r="W67" s="31"/>
    </row>
    <row r="68" spans="1:23" ht="12" customHeight="1" x14ac:dyDescent="0.15">
      <c r="A68" s="69"/>
      <c r="B68" s="67"/>
      <c r="C68" s="73"/>
      <c r="D68" s="74"/>
      <c r="E68" s="76"/>
      <c r="F68" s="76"/>
      <c r="G68" s="67"/>
      <c r="H68" s="60" t="str">
        <f>IF(E67="","","実績")</f>
        <v/>
      </c>
      <c r="I68" s="60"/>
      <c r="J68" s="60"/>
      <c r="K68" s="10">
        <f t="shared" si="21"/>
        <v>0</v>
      </c>
      <c r="L68" s="41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</row>
    <row r="69" spans="1:23" ht="12" customHeight="1" x14ac:dyDescent="0.15">
      <c r="A69" s="68"/>
      <c r="B69" s="70" t="s">
        <v>25</v>
      </c>
      <c r="C69" s="71" t="s">
        <v>50</v>
      </c>
      <c r="D69" s="72"/>
      <c r="E69" s="75"/>
      <c r="F69" s="75"/>
      <c r="G69" s="66"/>
      <c r="H69" s="8" t="str">
        <f>IF(E69="","","予定")</f>
        <v/>
      </c>
      <c r="I69" s="8" t="s">
        <v>52</v>
      </c>
      <c r="J69" s="8">
        <v>6</v>
      </c>
      <c r="K69" s="9">
        <f t="shared" si="21"/>
        <v>3</v>
      </c>
      <c r="L69" s="33"/>
      <c r="M69" s="31"/>
      <c r="N69" s="31"/>
      <c r="O69" s="31"/>
      <c r="P69" s="31"/>
      <c r="Q69" s="31">
        <v>3</v>
      </c>
      <c r="R69" s="31"/>
      <c r="S69" s="31"/>
      <c r="T69" s="31"/>
      <c r="U69" s="31"/>
      <c r="V69" s="31"/>
      <c r="W69" s="31"/>
    </row>
    <row r="70" spans="1:23" ht="12" customHeight="1" x14ac:dyDescent="0.15">
      <c r="A70" s="69"/>
      <c r="B70" s="67"/>
      <c r="C70" s="73"/>
      <c r="D70" s="74"/>
      <c r="E70" s="76"/>
      <c r="F70" s="76"/>
      <c r="G70" s="67"/>
      <c r="H70" s="60" t="str">
        <f>IF(E69="","","実績")</f>
        <v/>
      </c>
      <c r="I70" s="60"/>
      <c r="J70" s="60"/>
      <c r="K70" s="10">
        <f t="shared" si="21"/>
        <v>0</v>
      </c>
      <c r="L70" s="41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</row>
    <row r="71" spans="1:23" ht="12" customHeight="1" x14ac:dyDescent="0.15">
      <c r="A71" s="68"/>
      <c r="B71" s="70" t="s">
        <v>34</v>
      </c>
      <c r="C71" s="71" t="s">
        <v>53</v>
      </c>
      <c r="D71" s="72"/>
      <c r="E71" s="75"/>
      <c r="F71" s="75"/>
      <c r="G71" s="66"/>
      <c r="H71" s="8" t="str">
        <f>IF(E71="","","予定")</f>
        <v/>
      </c>
      <c r="I71" s="8" t="s">
        <v>52</v>
      </c>
      <c r="J71" s="8">
        <v>6</v>
      </c>
      <c r="K71" s="9">
        <f t="shared" ref="K71:K72" si="22">SUM(L71:S71)</f>
        <v>3</v>
      </c>
      <c r="L71" s="33"/>
      <c r="M71" s="31"/>
      <c r="N71" s="31"/>
      <c r="O71" s="31"/>
      <c r="P71" s="31"/>
      <c r="Q71" s="31">
        <v>3</v>
      </c>
      <c r="R71" s="31"/>
      <c r="S71" s="31"/>
      <c r="T71" s="31"/>
      <c r="U71" s="31"/>
      <c r="V71" s="31"/>
      <c r="W71" s="31"/>
    </row>
    <row r="72" spans="1:23" ht="12" customHeight="1" x14ac:dyDescent="0.15">
      <c r="A72" s="69"/>
      <c r="B72" s="67"/>
      <c r="C72" s="73"/>
      <c r="D72" s="74"/>
      <c r="E72" s="76"/>
      <c r="F72" s="76"/>
      <c r="G72" s="67"/>
      <c r="H72" s="60" t="str">
        <f>IF(E71="","","実績")</f>
        <v/>
      </c>
      <c r="I72" s="60"/>
      <c r="J72" s="60"/>
      <c r="K72" s="10">
        <f t="shared" si="22"/>
        <v>0</v>
      </c>
      <c r="L72" s="41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</row>
    <row r="73" spans="1:23" ht="12" customHeight="1" x14ac:dyDescent="0.15">
      <c r="A73" s="68"/>
      <c r="B73" s="70" t="s">
        <v>41</v>
      </c>
      <c r="C73" s="100" t="s">
        <v>54</v>
      </c>
      <c r="D73" s="72"/>
      <c r="E73" s="75"/>
      <c r="F73" s="75"/>
      <c r="G73" s="66"/>
      <c r="H73" s="8" t="str">
        <f>IF(E73="","","予定")</f>
        <v/>
      </c>
      <c r="I73" s="8" t="s">
        <v>52</v>
      </c>
      <c r="J73" s="8">
        <v>6</v>
      </c>
      <c r="K73" s="9">
        <f t="shared" si="21"/>
        <v>3</v>
      </c>
      <c r="L73" s="33"/>
      <c r="M73" s="31"/>
      <c r="N73" s="31"/>
      <c r="O73" s="31"/>
      <c r="P73" s="31"/>
      <c r="Q73" s="31">
        <v>3</v>
      </c>
      <c r="R73" s="31"/>
      <c r="S73" s="31"/>
      <c r="T73" s="31"/>
      <c r="U73" s="31"/>
      <c r="V73" s="31"/>
      <c r="W73" s="31"/>
    </row>
    <row r="74" spans="1:23" ht="12" customHeight="1" x14ac:dyDescent="0.15">
      <c r="A74" s="69"/>
      <c r="B74" s="67"/>
      <c r="C74" s="73"/>
      <c r="D74" s="74"/>
      <c r="E74" s="76"/>
      <c r="F74" s="76"/>
      <c r="G74" s="67"/>
      <c r="H74" s="60" t="str">
        <f>IF(E73="","","実績")</f>
        <v/>
      </c>
      <c r="I74" s="60"/>
      <c r="J74" s="60"/>
      <c r="K74" s="10">
        <f t="shared" si="21"/>
        <v>0</v>
      </c>
      <c r="L74" s="41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</row>
    <row r="75" spans="1:23" ht="12" customHeight="1" x14ac:dyDescent="0.15">
      <c r="A75" s="68">
        <v>2</v>
      </c>
      <c r="B75" s="71" t="s">
        <v>29</v>
      </c>
      <c r="C75" s="77"/>
      <c r="D75" s="72"/>
      <c r="E75" s="79"/>
      <c r="F75" s="79"/>
      <c r="G75" s="81"/>
      <c r="H75" s="23" t="str">
        <f>IF(E75="","","予定")</f>
        <v/>
      </c>
      <c r="I75" s="23"/>
      <c r="J75" s="23"/>
      <c r="K75" s="25"/>
      <c r="L75" s="33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</row>
    <row r="76" spans="1:23" ht="12" customHeight="1" x14ac:dyDescent="0.15">
      <c r="A76" s="69"/>
      <c r="B76" s="73"/>
      <c r="C76" s="78"/>
      <c r="D76" s="74"/>
      <c r="E76" s="80"/>
      <c r="F76" s="80"/>
      <c r="G76" s="82"/>
      <c r="H76" s="24" t="str">
        <f>IF(E75="","","実績")</f>
        <v/>
      </c>
      <c r="I76" s="24"/>
      <c r="J76" s="24"/>
      <c r="K76" s="26"/>
      <c r="L76" s="41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</row>
    <row r="77" spans="1:23" ht="12" customHeight="1" x14ac:dyDescent="0.15">
      <c r="A77" s="68"/>
      <c r="B77" s="70" t="s">
        <v>20</v>
      </c>
      <c r="C77" s="71" t="s">
        <v>29</v>
      </c>
      <c r="D77" s="72"/>
      <c r="E77" s="75"/>
      <c r="F77" s="75"/>
      <c r="G77" s="66"/>
      <c r="H77" s="8" t="str">
        <f>IF(E77="","","予定")</f>
        <v/>
      </c>
      <c r="I77" s="8" t="s">
        <v>52</v>
      </c>
      <c r="J77" s="8">
        <v>6</v>
      </c>
      <c r="K77" s="9">
        <f t="shared" ref="K77:K82" si="23">SUM(L77:S77)</f>
        <v>1.5</v>
      </c>
      <c r="L77" s="33"/>
      <c r="M77" s="31"/>
      <c r="N77" s="31"/>
      <c r="O77" s="31"/>
      <c r="P77" s="31"/>
      <c r="Q77" s="31">
        <v>1.5</v>
      </c>
      <c r="R77" s="31"/>
      <c r="S77" s="31"/>
      <c r="T77" s="31"/>
      <c r="U77" s="31"/>
      <c r="V77" s="31"/>
      <c r="W77" s="31"/>
    </row>
    <row r="78" spans="1:23" ht="12" customHeight="1" x14ac:dyDescent="0.15">
      <c r="A78" s="69"/>
      <c r="B78" s="67"/>
      <c r="C78" s="73"/>
      <c r="D78" s="74"/>
      <c r="E78" s="76"/>
      <c r="F78" s="76"/>
      <c r="G78" s="67"/>
      <c r="H78" s="60" t="str">
        <f>IF(E77="","","実績")</f>
        <v/>
      </c>
      <c r="I78" s="60"/>
      <c r="J78" s="60"/>
      <c r="K78" s="10">
        <f t="shared" si="23"/>
        <v>0</v>
      </c>
      <c r="L78" s="41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</row>
    <row r="79" spans="1:23" ht="12" customHeight="1" x14ac:dyDescent="0.15">
      <c r="A79" s="68"/>
      <c r="B79" s="70" t="s">
        <v>25</v>
      </c>
      <c r="C79" s="71" t="s">
        <v>45</v>
      </c>
      <c r="D79" s="72"/>
      <c r="E79" s="75"/>
      <c r="F79" s="75"/>
      <c r="G79" s="66"/>
      <c r="H79" s="8" t="str">
        <f>IF(E79="","","予定")</f>
        <v/>
      </c>
      <c r="I79" s="8" t="s">
        <v>52</v>
      </c>
      <c r="J79" s="8">
        <v>6</v>
      </c>
      <c r="K79" s="9">
        <f t="shared" si="23"/>
        <v>1</v>
      </c>
      <c r="L79" s="33"/>
      <c r="M79" s="31"/>
      <c r="N79" s="31"/>
      <c r="O79" s="31"/>
      <c r="P79" s="31"/>
      <c r="Q79" s="31">
        <v>1</v>
      </c>
      <c r="R79" s="31"/>
      <c r="S79" s="31"/>
      <c r="T79" s="31"/>
      <c r="U79" s="31"/>
      <c r="V79" s="31"/>
      <c r="W79" s="31"/>
    </row>
    <row r="80" spans="1:23" ht="12" customHeight="1" x14ac:dyDescent="0.15">
      <c r="A80" s="69"/>
      <c r="B80" s="67"/>
      <c r="C80" s="73"/>
      <c r="D80" s="74"/>
      <c r="E80" s="76"/>
      <c r="F80" s="76"/>
      <c r="G80" s="67"/>
      <c r="H80" s="60" t="str">
        <f>IF(E79="","","実績")</f>
        <v/>
      </c>
      <c r="I80" s="60"/>
      <c r="J80" s="60"/>
      <c r="K80" s="10">
        <f t="shared" si="23"/>
        <v>0</v>
      </c>
      <c r="L80" s="41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</row>
    <row r="81" spans="1:23" ht="12" customHeight="1" x14ac:dyDescent="0.15">
      <c r="A81" s="68"/>
      <c r="B81" s="70" t="s">
        <v>34</v>
      </c>
      <c r="C81" s="71" t="s">
        <v>46</v>
      </c>
      <c r="D81" s="72"/>
      <c r="E81" s="75"/>
      <c r="F81" s="75"/>
      <c r="G81" s="66"/>
      <c r="H81" s="8" t="str">
        <f>IF(E81="","","予定")</f>
        <v/>
      </c>
      <c r="I81" s="8" t="s">
        <v>52</v>
      </c>
      <c r="J81" s="8">
        <v>6</v>
      </c>
      <c r="K81" s="9">
        <f t="shared" si="23"/>
        <v>0.5</v>
      </c>
      <c r="L81" s="33"/>
      <c r="M81" s="31"/>
      <c r="N81" s="31"/>
      <c r="O81" s="31"/>
      <c r="P81" s="31"/>
      <c r="Q81" s="31">
        <v>0.5</v>
      </c>
      <c r="R81" s="31"/>
      <c r="S81" s="31"/>
      <c r="T81" s="31"/>
      <c r="U81" s="31"/>
      <c r="V81" s="31"/>
      <c r="W81" s="31"/>
    </row>
    <row r="82" spans="1:23" ht="12" customHeight="1" x14ac:dyDescent="0.15">
      <c r="A82" s="69"/>
      <c r="B82" s="67"/>
      <c r="C82" s="73"/>
      <c r="D82" s="74"/>
      <c r="E82" s="76"/>
      <c r="F82" s="76"/>
      <c r="G82" s="67"/>
      <c r="H82" s="60" t="str">
        <f>IF(E81="","","実績")</f>
        <v/>
      </c>
      <c r="I82" s="60"/>
      <c r="J82" s="60"/>
      <c r="K82" s="10">
        <f t="shared" si="23"/>
        <v>0</v>
      </c>
      <c r="L82" s="43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</row>
    <row r="83" spans="1:23" ht="12" customHeight="1" x14ac:dyDescent="0.15">
      <c r="A83" s="90" t="s">
        <v>55</v>
      </c>
      <c r="B83" s="91"/>
      <c r="C83" s="91"/>
      <c r="D83" s="92"/>
      <c r="E83" s="96"/>
      <c r="F83" s="96"/>
      <c r="G83" s="98"/>
      <c r="H83" s="20" t="s">
        <v>15</v>
      </c>
      <c r="I83" s="20"/>
      <c r="J83" s="20"/>
      <c r="K83" s="21" cm="1">
        <f t="array" ref="K83">SUMPRODUCT((MOD(ROW(K$85:K$100),2)=1)*K$85:K$100)</f>
        <v>48</v>
      </c>
      <c r="L83" s="35">
        <f t="shared" ref="L83:P83" si="24">SUMPRODUCT((MOD(ROW(L$85:L$92),2)=1)*L$85:L$92)</f>
        <v>0</v>
      </c>
      <c r="M83" s="35">
        <f t="shared" si="24"/>
        <v>0</v>
      </c>
      <c r="N83" s="35">
        <f t="shared" si="24"/>
        <v>0</v>
      </c>
      <c r="O83" s="35">
        <f t="shared" si="24"/>
        <v>0</v>
      </c>
      <c r="P83" s="35">
        <f t="shared" si="24"/>
        <v>0</v>
      </c>
      <c r="Q83" s="35">
        <f>SUMPRODUCT((MOD(ROW(Q$85:Q$92),2)=1)*Q$85:Q$92)</f>
        <v>0</v>
      </c>
      <c r="R83" s="35" cm="1">
        <f t="array" ref="R83">SUMPRODUCT((MOD(ROW(R$85:R$100),2)=1)*R$85:R$100)</f>
        <v>15</v>
      </c>
      <c r="S83" s="35" cm="1">
        <f t="array" ref="S83">SUMPRODUCT((MOD(ROW(S$85:S$100),2)=1)*S$85:S$100)</f>
        <v>18</v>
      </c>
      <c r="T83" s="35" cm="1">
        <f t="array" ref="T83">SUMPRODUCT((MOD(ROW(T$85:T$100),2)=1)*T$85:T$100)</f>
        <v>15</v>
      </c>
      <c r="U83" s="35">
        <f t="shared" ref="U83:W83" si="25">SUMPRODUCT((MOD(ROW(U$85:U$92),2)=1)*U$85:U$92)</f>
        <v>0</v>
      </c>
      <c r="V83" s="35">
        <f t="shared" si="25"/>
        <v>0</v>
      </c>
      <c r="W83" s="35">
        <f t="shared" si="25"/>
        <v>0</v>
      </c>
    </row>
    <row r="84" spans="1:23" ht="12" customHeight="1" x14ac:dyDescent="0.15">
      <c r="A84" s="93"/>
      <c r="B84" s="94"/>
      <c r="C84" s="94"/>
      <c r="D84" s="95"/>
      <c r="E84" s="97"/>
      <c r="F84" s="97"/>
      <c r="G84" s="99"/>
      <c r="H84" s="7" t="s">
        <v>16</v>
      </c>
      <c r="I84" s="7"/>
      <c r="J84" s="7"/>
      <c r="K84" s="15">
        <f>SUMPRODUCT((MOD(ROW(K$85:K$92),2)=0)*K$85:K$92)</f>
        <v>0</v>
      </c>
      <c r="L84" s="36">
        <f t="shared" ref="L84:W84" si="26">SUMPRODUCT((MOD(ROW(L$85:L$92),2)=0)*L$85:L$92)</f>
        <v>0</v>
      </c>
      <c r="M84" s="36">
        <f>SUMPRODUCT((MOD(ROW(M$85:M$92),2)=0)*M$85:M$92)</f>
        <v>0</v>
      </c>
      <c r="N84" s="36">
        <f t="shared" si="26"/>
        <v>0</v>
      </c>
      <c r="O84" s="36">
        <f t="shared" si="26"/>
        <v>0</v>
      </c>
      <c r="P84" s="36">
        <f t="shared" si="26"/>
        <v>0</v>
      </c>
      <c r="Q84" s="36">
        <f t="shared" si="26"/>
        <v>0</v>
      </c>
      <c r="R84" s="36">
        <f t="shared" si="26"/>
        <v>0</v>
      </c>
      <c r="S84" s="36" cm="1">
        <f t="array" ref="S84">SUMPRODUCT((MOD(ROW(S$85:S$100),2)=0)*S$85:S$100)</f>
        <v>0</v>
      </c>
      <c r="T84" s="36">
        <f t="shared" si="26"/>
        <v>0</v>
      </c>
      <c r="U84" s="36">
        <f t="shared" si="26"/>
        <v>0</v>
      </c>
      <c r="V84" s="36">
        <f t="shared" si="26"/>
        <v>0</v>
      </c>
      <c r="W84" s="36">
        <f t="shared" si="26"/>
        <v>0</v>
      </c>
    </row>
    <row r="85" spans="1:23" ht="12" customHeight="1" x14ac:dyDescent="0.15">
      <c r="A85" s="68">
        <v>1</v>
      </c>
      <c r="B85" s="71" t="s">
        <v>37</v>
      </c>
      <c r="C85" s="77"/>
      <c r="D85" s="72"/>
      <c r="E85" s="79"/>
      <c r="F85" s="79"/>
      <c r="G85" s="81"/>
      <c r="H85" s="23" t="str">
        <f>IF(E85="","","予定")</f>
        <v/>
      </c>
      <c r="I85" s="23"/>
      <c r="J85" s="23"/>
      <c r="K85" s="25"/>
      <c r="L85" s="33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</row>
    <row r="86" spans="1:23" ht="12" customHeight="1" x14ac:dyDescent="0.15">
      <c r="A86" s="69"/>
      <c r="B86" s="73"/>
      <c r="C86" s="78"/>
      <c r="D86" s="74"/>
      <c r="E86" s="80"/>
      <c r="F86" s="80"/>
      <c r="G86" s="82"/>
      <c r="H86" s="24" t="str">
        <f>IF(E85="","","実績")</f>
        <v/>
      </c>
      <c r="I86" s="24"/>
      <c r="J86" s="24"/>
      <c r="K86" s="26"/>
      <c r="L86" s="41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</row>
    <row r="87" spans="1:23" ht="12" customHeight="1" x14ac:dyDescent="0.15">
      <c r="A87" s="68"/>
      <c r="B87" s="70" t="s">
        <v>20</v>
      </c>
      <c r="C87" s="71" t="s">
        <v>77</v>
      </c>
      <c r="D87" s="72"/>
      <c r="E87" s="75"/>
      <c r="F87" s="75"/>
      <c r="G87" s="66"/>
      <c r="H87" s="8" t="str">
        <f>IF(E87="","","予定")</f>
        <v/>
      </c>
      <c r="I87" s="8" t="s">
        <v>52</v>
      </c>
      <c r="J87" s="8">
        <v>6</v>
      </c>
      <c r="K87" s="9">
        <f>SUM(L87:T87)</f>
        <v>15</v>
      </c>
      <c r="L87" s="33"/>
      <c r="M87" s="31"/>
      <c r="N87" s="31"/>
      <c r="O87" s="31"/>
      <c r="P87" s="31"/>
      <c r="Q87" s="31"/>
      <c r="R87" s="31">
        <v>3</v>
      </c>
      <c r="S87" s="31">
        <v>6</v>
      </c>
      <c r="T87" s="31">
        <v>6</v>
      </c>
      <c r="U87" s="31"/>
      <c r="V87" s="31"/>
      <c r="W87" s="31"/>
    </row>
    <row r="88" spans="1:23" ht="12" customHeight="1" x14ac:dyDescent="0.15">
      <c r="A88" s="69"/>
      <c r="B88" s="67"/>
      <c r="C88" s="73"/>
      <c r="D88" s="74"/>
      <c r="E88" s="76"/>
      <c r="F88" s="76"/>
      <c r="G88" s="67"/>
      <c r="H88" s="60" t="str">
        <f>IF(E87="","","実績")</f>
        <v/>
      </c>
      <c r="I88" s="60"/>
      <c r="J88" s="60"/>
      <c r="K88" s="10">
        <f t="shared" ref="K88:K92" si="27">SUM(L88:S88)</f>
        <v>0</v>
      </c>
      <c r="L88" s="41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</row>
    <row r="89" spans="1:23" ht="12" customHeight="1" x14ac:dyDescent="0.15">
      <c r="A89" s="68"/>
      <c r="B89" s="70" t="s">
        <v>25</v>
      </c>
      <c r="C89" s="71" t="s">
        <v>57</v>
      </c>
      <c r="D89" s="72"/>
      <c r="E89" s="75"/>
      <c r="F89" s="75"/>
      <c r="G89" s="66"/>
      <c r="H89" s="8" t="str">
        <f>IF(E89="","","予定")</f>
        <v/>
      </c>
      <c r="I89" s="8" t="s">
        <v>52</v>
      </c>
      <c r="J89" s="8">
        <v>6</v>
      </c>
      <c r="K89" s="9">
        <f>SUM(L89:T89)</f>
        <v>12</v>
      </c>
      <c r="L89" s="33"/>
      <c r="M89" s="31"/>
      <c r="N89" s="31"/>
      <c r="O89" s="31"/>
      <c r="P89" s="31"/>
      <c r="Q89" s="31"/>
      <c r="R89" s="31">
        <v>3</v>
      </c>
      <c r="S89" s="31">
        <v>6</v>
      </c>
      <c r="T89" s="31">
        <v>3</v>
      </c>
      <c r="U89" s="31"/>
      <c r="V89" s="31"/>
      <c r="W89" s="31"/>
    </row>
    <row r="90" spans="1:23" ht="12" customHeight="1" x14ac:dyDescent="0.15">
      <c r="A90" s="69"/>
      <c r="B90" s="67"/>
      <c r="C90" s="73"/>
      <c r="D90" s="74"/>
      <c r="E90" s="76"/>
      <c r="F90" s="76"/>
      <c r="G90" s="67"/>
      <c r="H90" s="60" t="str">
        <f>IF(E89="","","実績")</f>
        <v/>
      </c>
      <c r="I90" s="60"/>
      <c r="J90" s="60"/>
      <c r="K90" s="10">
        <f t="shared" ref="K90" si="28">SUM(L90:S90)</f>
        <v>0</v>
      </c>
      <c r="L90" s="41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</row>
    <row r="91" spans="1:23" ht="12" customHeight="1" x14ac:dyDescent="0.15">
      <c r="A91" s="68"/>
      <c r="B91" s="70" t="s">
        <v>34</v>
      </c>
      <c r="C91" s="71" t="s">
        <v>78</v>
      </c>
      <c r="D91" s="72"/>
      <c r="E91" s="75"/>
      <c r="F91" s="75"/>
      <c r="G91" s="66"/>
      <c r="H91" s="8" t="str">
        <f>IF(E91="","","予定")</f>
        <v/>
      </c>
      <c r="I91" s="8" t="s">
        <v>52</v>
      </c>
      <c r="J91" s="8">
        <v>6</v>
      </c>
      <c r="K91" s="9">
        <f>SUM(L91:T91)</f>
        <v>12</v>
      </c>
      <c r="L91" s="33"/>
      <c r="M91" s="31"/>
      <c r="N91" s="31"/>
      <c r="O91" s="31"/>
      <c r="P91" s="31"/>
      <c r="Q91" s="31"/>
      <c r="R91" s="31">
        <v>6</v>
      </c>
      <c r="S91" s="31">
        <v>3</v>
      </c>
      <c r="T91" s="31">
        <v>3</v>
      </c>
      <c r="U91" s="31"/>
      <c r="V91" s="31"/>
      <c r="W91" s="31"/>
    </row>
    <row r="92" spans="1:23" ht="12" customHeight="1" x14ac:dyDescent="0.15">
      <c r="A92" s="69"/>
      <c r="B92" s="67"/>
      <c r="C92" s="73"/>
      <c r="D92" s="74"/>
      <c r="E92" s="76"/>
      <c r="F92" s="76"/>
      <c r="G92" s="67"/>
      <c r="H92" s="60" t="str">
        <f>IF(E91="","","実績")</f>
        <v/>
      </c>
      <c r="I92" s="60"/>
      <c r="J92" s="60"/>
      <c r="K92" s="10">
        <f t="shared" si="27"/>
        <v>0</v>
      </c>
      <c r="L92" s="41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</row>
    <row r="93" spans="1:23" ht="12" customHeight="1" x14ac:dyDescent="0.15">
      <c r="A93" s="68">
        <v>2</v>
      </c>
      <c r="B93" s="71" t="s">
        <v>29</v>
      </c>
      <c r="C93" s="77"/>
      <c r="D93" s="72"/>
      <c r="E93" s="79"/>
      <c r="F93" s="79"/>
      <c r="G93" s="81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</row>
    <row r="94" spans="1:23" ht="12" customHeight="1" x14ac:dyDescent="0.15">
      <c r="A94" s="69"/>
      <c r="B94" s="73"/>
      <c r="C94" s="78"/>
      <c r="D94" s="74"/>
      <c r="E94" s="80"/>
      <c r="F94" s="80"/>
      <c r="G94" s="82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</row>
    <row r="95" spans="1:23" ht="12" customHeight="1" x14ac:dyDescent="0.15">
      <c r="A95" s="68"/>
      <c r="B95" s="70" t="s">
        <v>20</v>
      </c>
      <c r="C95" s="71" t="s">
        <v>29</v>
      </c>
      <c r="D95" s="72"/>
      <c r="E95" s="75"/>
      <c r="F95" s="75"/>
      <c r="G95" s="66"/>
      <c r="H95" s="8" t="str">
        <f>IF(E95="","","予定")</f>
        <v/>
      </c>
      <c r="I95" s="8" t="s">
        <v>52</v>
      </c>
      <c r="J95" s="8">
        <v>6</v>
      </c>
      <c r="K95" s="9">
        <f>SUM(L95:T95)</f>
        <v>4.5</v>
      </c>
      <c r="L95" s="33"/>
      <c r="M95" s="31"/>
      <c r="N95" s="31"/>
      <c r="O95" s="31"/>
      <c r="P95" s="31"/>
      <c r="Q95" s="31"/>
      <c r="R95" s="31">
        <v>1.5</v>
      </c>
      <c r="S95" s="31">
        <v>1.5</v>
      </c>
      <c r="T95" s="31">
        <v>1.5</v>
      </c>
      <c r="U95" s="31"/>
      <c r="V95" s="31"/>
      <c r="W95" s="31"/>
    </row>
    <row r="96" spans="1:23" ht="12" customHeight="1" x14ac:dyDescent="0.15">
      <c r="A96" s="69"/>
      <c r="B96" s="67"/>
      <c r="C96" s="73"/>
      <c r="D96" s="74"/>
      <c r="E96" s="76"/>
      <c r="F96" s="76"/>
      <c r="G96" s="67"/>
      <c r="H96" s="60" t="str">
        <f>IF(E95="","","実績")</f>
        <v/>
      </c>
      <c r="I96" s="60"/>
      <c r="J96" s="60"/>
      <c r="K96" s="10">
        <f t="shared" ref="K96:K100" si="29">SUM(L96:S96)</f>
        <v>0</v>
      </c>
      <c r="L96" s="41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</row>
    <row r="97" spans="1:23" ht="12" customHeight="1" x14ac:dyDescent="0.15">
      <c r="A97" s="68"/>
      <c r="B97" s="70" t="s">
        <v>25</v>
      </c>
      <c r="C97" s="71" t="s">
        <v>59</v>
      </c>
      <c r="D97" s="72"/>
      <c r="E97" s="75"/>
      <c r="F97" s="75"/>
      <c r="G97" s="66"/>
      <c r="H97" s="8" t="str">
        <f>IF(E97="","","予定")</f>
        <v/>
      </c>
      <c r="I97" s="8" t="s">
        <v>52</v>
      </c>
      <c r="J97" s="8">
        <v>6</v>
      </c>
      <c r="K97" s="9">
        <f>SUM(L97:T97)</f>
        <v>3</v>
      </c>
      <c r="L97" s="33"/>
      <c r="M97" s="31"/>
      <c r="N97" s="31"/>
      <c r="O97" s="31"/>
      <c r="P97" s="31"/>
      <c r="Q97" s="31"/>
      <c r="R97" s="31">
        <v>1</v>
      </c>
      <c r="S97" s="31">
        <v>1</v>
      </c>
      <c r="T97" s="31">
        <v>1</v>
      </c>
      <c r="U97" s="31"/>
      <c r="V97" s="31"/>
      <c r="W97" s="31"/>
    </row>
    <row r="98" spans="1:23" ht="12" customHeight="1" x14ac:dyDescent="0.15">
      <c r="A98" s="69"/>
      <c r="B98" s="67"/>
      <c r="C98" s="73"/>
      <c r="D98" s="74"/>
      <c r="E98" s="76"/>
      <c r="F98" s="76"/>
      <c r="G98" s="67"/>
      <c r="H98" s="60" t="str">
        <f>IF(E97="","","実績")</f>
        <v/>
      </c>
      <c r="I98" s="60"/>
      <c r="J98" s="60"/>
      <c r="K98" s="10">
        <f t="shared" si="29"/>
        <v>0</v>
      </c>
      <c r="L98" s="43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</row>
    <row r="99" spans="1:23" ht="12" customHeight="1" x14ac:dyDescent="0.15">
      <c r="A99" s="68"/>
      <c r="B99" s="70" t="s">
        <v>25</v>
      </c>
      <c r="C99" s="71" t="s">
        <v>46</v>
      </c>
      <c r="D99" s="72"/>
      <c r="E99" s="75"/>
      <c r="F99" s="75"/>
      <c r="G99" s="66"/>
      <c r="H99" s="8" t="str">
        <f>IF(E99="","","予定")</f>
        <v/>
      </c>
      <c r="I99" s="8" t="s">
        <v>52</v>
      </c>
      <c r="J99" s="8">
        <v>6</v>
      </c>
      <c r="K99" s="9">
        <f>SUM(L99:T99)</f>
        <v>1.5</v>
      </c>
      <c r="L99" s="33"/>
      <c r="M99" s="31"/>
      <c r="N99" s="31"/>
      <c r="O99" s="31"/>
      <c r="P99" s="31"/>
      <c r="Q99" s="31"/>
      <c r="R99" s="31">
        <v>0.5</v>
      </c>
      <c r="S99" s="31">
        <v>0.5</v>
      </c>
      <c r="T99" s="31">
        <v>0.5</v>
      </c>
      <c r="U99" s="31"/>
      <c r="V99" s="31"/>
      <c r="W99" s="31"/>
    </row>
    <row r="100" spans="1:23" ht="12" customHeight="1" x14ac:dyDescent="0.15">
      <c r="A100" s="69"/>
      <c r="B100" s="67"/>
      <c r="C100" s="73"/>
      <c r="D100" s="74"/>
      <c r="E100" s="76"/>
      <c r="F100" s="76"/>
      <c r="G100" s="67"/>
      <c r="H100" s="60" t="str">
        <f>IF(E99="","","実績")</f>
        <v/>
      </c>
      <c r="I100" s="60"/>
      <c r="J100" s="60"/>
      <c r="K100" s="10">
        <f t="shared" si="29"/>
        <v>0</v>
      </c>
      <c r="L100" s="43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</row>
    <row r="101" spans="1:23" ht="12" customHeight="1" x14ac:dyDescent="0.15">
      <c r="A101" s="90" t="s">
        <v>60</v>
      </c>
      <c r="B101" s="91"/>
      <c r="C101" s="91"/>
      <c r="D101" s="92"/>
      <c r="E101" s="96"/>
      <c r="F101" s="96"/>
      <c r="G101" s="98"/>
      <c r="H101" s="20" t="s">
        <v>15</v>
      </c>
      <c r="I101" s="20"/>
      <c r="J101" s="20"/>
      <c r="K101" s="21">
        <f>SUMPRODUCT((MOD(ROW(K$103:K$118),2)=1)*K$103:K$118)</f>
        <v>17</v>
      </c>
      <c r="L101" s="35">
        <f t="shared" ref="L101:P101" si="30">SUMPRODUCT((MOD(ROW(L$103:L$118),2)=1)*L$103:L$118)</f>
        <v>0</v>
      </c>
      <c r="M101" s="35">
        <f t="shared" si="30"/>
        <v>0</v>
      </c>
      <c r="N101" s="35">
        <f t="shared" si="30"/>
        <v>0</v>
      </c>
      <c r="O101" s="35">
        <f t="shared" si="30"/>
        <v>0</v>
      </c>
      <c r="P101" s="35">
        <f t="shared" si="30"/>
        <v>0</v>
      </c>
      <c r="Q101" s="35">
        <f>SUMPRODUCT((MOD(ROW(Q$103:Q$118),2)=1)*Q$103:Q$118)</f>
        <v>0</v>
      </c>
      <c r="R101" s="35">
        <f t="shared" ref="R101:W101" si="31">SUMPRODUCT((MOD(ROW(R$103:R$118),2)=1)*R$103:R$118)</f>
        <v>0</v>
      </c>
      <c r="S101" s="35">
        <f t="shared" si="31"/>
        <v>0</v>
      </c>
      <c r="T101" s="35">
        <f t="shared" si="31"/>
        <v>0</v>
      </c>
      <c r="U101" s="35">
        <f t="shared" si="31"/>
        <v>17</v>
      </c>
      <c r="V101" s="35">
        <f t="shared" si="31"/>
        <v>0</v>
      </c>
      <c r="W101" s="35">
        <f t="shared" si="31"/>
        <v>0</v>
      </c>
    </row>
    <row r="102" spans="1:23" ht="12" customHeight="1" x14ac:dyDescent="0.15">
      <c r="A102" s="93"/>
      <c r="B102" s="94"/>
      <c r="C102" s="94"/>
      <c r="D102" s="95"/>
      <c r="E102" s="97"/>
      <c r="F102" s="97"/>
      <c r="G102" s="99"/>
      <c r="H102" s="7" t="s">
        <v>16</v>
      </c>
      <c r="I102" s="7"/>
      <c r="J102" s="7"/>
      <c r="K102" s="15">
        <f>SUMPRODUCT((MOD(ROW(K$103:K$118),2)=0)*K$103:K$118)</f>
        <v>0</v>
      </c>
      <c r="L102" s="37">
        <f>SUMPRODUCT((MOD(ROW(L$103:L$118),2)=0)*L$103:L$118)</f>
        <v>0</v>
      </c>
      <c r="M102" s="36">
        <f t="shared" ref="M102:W102" si="32">SUMPRODUCT((MOD(ROW(M$103:M$118),2)=0)*M$103:M$118)</f>
        <v>0</v>
      </c>
      <c r="N102" s="36">
        <f t="shared" si="32"/>
        <v>0</v>
      </c>
      <c r="O102" s="36">
        <f t="shared" si="32"/>
        <v>0</v>
      </c>
      <c r="P102" s="36">
        <f t="shared" si="32"/>
        <v>0</v>
      </c>
      <c r="Q102" s="36">
        <f t="shared" si="32"/>
        <v>0</v>
      </c>
      <c r="R102" s="36">
        <f t="shared" si="32"/>
        <v>0</v>
      </c>
      <c r="S102" s="36">
        <f t="shared" si="32"/>
        <v>0</v>
      </c>
      <c r="T102" s="36">
        <f t="shared" si="32"/>
        <v>0</v>
      </c>
      <c r="U102" s="36">
        <f t="shared" si="32"/>
        <v>0</v>
      </c>
      <c r="V102" s="36">
        <f t="shared" si="32"/>
        <v>0</v>
      </c>
      <c r="W102" s="36">
        <f t="shared" si="32"/>
        <v>0</v>
      </c>
    </row>
    <row r="103" spans="1:23" ht="12" customHeight="1" x14ac:dyDescent="0.15">
      <c r="A103" s="68">
        <v>1</v>
      </c>
      <c r="B103" s="71" t="s">
        <v>37</v>
      </c>
      <c r="C103" s="77"/>
      <c r="D103" s="72"/>
      <c r="E103" s="79"/>
      <c r="F103" s="79"/>
      <c r="G103" s="81"/>
      <c r="H103" s="23" t="str">
        <f>IF(E103="","","予定")</f>
        <v/>
      </c>
      <c r="I103" s="23"/>
      <c r="J103" s="23"/>
      <c r="K103" s="25"/>
      <c r="L103" s="33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</row>
    <row r="104" spans="1:23" ht="12" customHeight="1" x14ac:dyDescent="0.15">
      <c r="A104" s="69"/>
      <c r="B104" s="73"/>
      <c r="C104" s="78"/>
      <c r="D104" s="74"/>
      <c r="E104" s="80"/>
      <c r="F104" s="80"/>
      <c r="G104" s="82"/>
      <c r="H104" s="24" t="str">
        <f>IF(E103="","","実績")</f>
        <v/>
      </c>
      <c r="I104" s="24"/>
      <c r="J104" s="24"/>
      <c r="K104" s="26"/>
      <c r="L104" s="41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</row>
    <row r="105" spans="1:23" ht="12" customHeight="1" x14ac:dyDescent="0.15">
      <c r="A105" s="68"/>
      <c r="B105" s="70" t="s">
        <v>20</v>
      </c>
      <c r="C105" s="71" t="s">
        <v>61</v>
      </c>
      <c r="D105" s="72"/>
      <c r="E105" s="75"/>
      <c r="F105" s="75"/>
      <c r="G105" s="66"/>
      <c r="H105" s="8" t="str">
        <f>IF(E105="","","予定")</f>
        <v/>
      </c>
      <c r="I105" s="8" t="s">
        <v>52</v>
      </c>
      <c r="J105" s="8">
        <v>6</v>
      </c>
      <c r="K105" s="9">
        <f>SUM(L105:U105)</f>
        <v>4</v>
      </c>
      <c r="L105" s="33"/>
      <c r="M105" s="31"/>
      <c r="N105" s="31"/>
      <c r="O105" s="31"/>
      <c r="P105" s="31"/>
      <c r="Q105" s="31"/>
      <c r="R105" s="31"/>
      <c r="S105" s="31"/>
      <c r="T105" s="31"/>
      <c r="U105" s="31">
        <v>4</v>
      </c>
      <c r="V105" s="31"/>
      <c r="W105" s="31"/>
    </row>
    <row r="106" spans="1:23" ht="12" customHeight="1" x14ac:dyDescent="0.15">
      <c r="A106" s="69"/>
      <c r="B106" s="67"/>
      <c r="C106" s="73"/>
      <c r="D106" s="74"/>
      <c r="E106" s="76"/>
      <c r="F106" s="76"/>
      <c r="G106" s="67"/>
      <c r="H106" s="60" t="str">
        <f>IF(E105="","","実績")</f>
        <v/>
      </c>
      <c r="I106" s="60"/>
      <c r="J106" s="60"/>
      <c r="K106" s="10">
        <f t="shared" ref="K106:K110" si="33"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</row>
    <row r="107" spans="1:23" ht="12" customHeight="1" x14ac:dyDescent="0.15">
      <c r="A107" s="68"/>
      <c r="B107" s="70" t="s">
        <v>25</v>
      </c>
      <c r="C107" s="71" t="s">
        <v>62</v>
      </c>
      <c r="D107" s="72"/>
      <c r="E107" s="75"/>
      <c r="F107" s="75"/>
      <c r="G107" s="66"/>
      <c r="H107" s="8" t="str">
        <f>IF(E107="","","予定")</f>
        <v/>
      </c>
      <c r="I107" s="8" t="s">
        <v>52</v>
      </c>
      <c r="J107" s="8">
        <v>6</v>
      </c>
      <c r="K107" s="9">
        <f>SUM(L107:U107)</f>
        <v>4</v>
      </c>
      <c r="L107" s="33"/>
      <c r="M107" s="31"/>
      <c r="N107" s="31"/>
      <c r="O107" s="31"/>
      <c r="P107" s="31"/>
      <c r="Q107" s="31"/>
      <c r="R107" s="31"/>
      <c r="S107" s="31"/>
      <c r="T107" s="31"/>
      <c r="U107" s="31">
        <v>4</v>
      </c>
      <c r="V107" s="31"/>
      <c r="W107" s="31"/>
    </row>
    <row r="108" spans="1:23" ht="12" customHeight="1" x14ac:dyDescent="0.15">
      <c r="A108" s="69"/>
      <c r="B108" s="67"/>
      <c r="C108" s="73"/>
      <c r="D108" s="74"/>
      <c r="E108" s="76"/>
      <c r="F108" s="76"/>
      <c r="G108" s="67"/>
      <c r="H108" s="60" t="str">
        <f>IF(E107="","","実績")</f>
        <v/>
      </c>
      <c r="I108" s="60"/>
      <c r="J108" s="60"/>
      <c r="K108" s="10">
        <f t="shared" si="33"/>
        <v>0</v>
      </c>
      <c r="L108" s="41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</row>
    <row r="109" spans="1:23" ht="12" customHeight="1" x14ac:dyDescent="0.15">
      <c r="A109" s="68"/>
      <c r="B109" s="70" t="s">
        <v>34</v>
      </c>
      <c r="C109" s="100" t="s">
        <v>63</v>
      </c>
      <c r="D109" s="72"/>
      <c r="E109" s="75"/>
      <c r="F109" s="75"/>
      <c r="G109" s="66"/>
      <c r="H109" s="8" t="str">
        <f>IF(E109="","","予定")</f>
        <v/>
      </c>
      <c r="I109" s="8" t="s">
        <v>52</v>
      </c>
      <c r="J109" s="8">
        <v>6</v>
      </c>
      <c r="K109" s="9">
        <f>SUM(L109:U109)</f>
        <v>4</v>
      </c>
      <c r="L109" s="33"/>
      <c r="M109" s="31"/>
      <c r="N109" s="31"/>
      <c r="O109" s="31"/>
      <c r="P109" s="31"/>
      <c r="Q109" s="31"/>
      <c r="R109" s="31"/>
      <c r="S109" s="31"/>
      <c r="T109" s="31"/>
      <c r="U109" s="31">
        <v>4</v>
      </c>
      <c r="V109" s="31"/>
      <c r="W109" s="31"/>
    </row>
    <row r="110" spans="1:23" ht="12" customHeight="1" x14ac:dyDescent="0.15">
      <c r="A110" s="69"/>
      <c r="B110" s="67"/>
      <c r="C110" s="73"/>
      <c r="D110" s="74"/>
      <c r="E110" s="76"/>
      <c r="F110" s="76"/>
      <c r="G110" s="67"/>
      <c r="H110" s="60" t="str">
        <f>IF(E109="","","実績")</f>
        <v/>
      </c>
      <c r="I110" s="60"/>
      <c r="J110" s="60"/>
      <c r="K110" s="10">
        <f t="shared" si="33"/>
        <v>0</v>
      </c>
      <c r="L110" s="41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</row>
    <row r="111" spans="1:23" ht="12" customHeight="1" x14ac:dyDescent="0.15">
      <c r="A111" s="68">
        <v>2</v>
      </c>
      <c r="B111" s="71" t="s">
        <v>29</v>
      </c>
      <c r="C111" s="77"/>
      <c r="D111" s="72"/>
      <c r="E111" s="79"/>
      <c r="F111" s="79"/>
      <c r="G111" s="81"/>
      <c r="H111" s="23" t="str">
        <f>IF(E111="","","予定")</f>
        <v/>
      </c>
      <c r="I111" s="23"/>
      <c r="J111" s="23"/>
      <c r="K111" s="25"/>
      <c r="L111" s="33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</row>
    <row r="112" spans="1:23" ht="12" customHeight="1" x14ac:dyDescent="0.15">
      <c r="A112" s="69"/>
      <c r="B112" s="73"/>
      <c r="C112" s="78"/>
      <c r="D112" s="74"/>
      <c r="E112" s="80"/>
      <c r="F112" s="80"/>
      <c r="G112" s="82"/>
      <c r="H112" s="24" t="str">
        <f>IF(E111="","","実績")</f>
        <v/>
      </c>
      <c r="I112" s="24"/>
      <c r="J112" s="24"/>
      <c r="K112" s="26"/>
      <c r="L112" s="41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</row>
    <row r="113" spans="1:23" ht="12" customHeight="1" x14ac:dyDescent="0.15">
      <c r="A113" s="68"/>
      <c r="B113" s="70" t="s">
        <v>20</v>
      </c>
      <c r="C113" s="71" t="s">
        <v>29</v>
      </c>
      <c r="D113" s="72"/>
      <c r="E113" s="75"/>
      <c r="F113" s="75"/>
      <c r="G113" s="66"/>
      <c r="H113" s="8" t="str">
        <f>IF(E113="","","予定")</f>
        <v/>
      </c>
      <c r="I113" s="8" t="s">
        <v>52</v>
      </c>
      <c r="J113" s="8">
        <v>6</v>
      </c>
      <c r="K113" s="9">
        <f>SUM(L113:U113)</f>
        <v>3</v>
      </c>
      <c r="L113" s="33"/>
      <c r="M113" s="31"/>
      <c r="N113" s="31"/>
      <c r="O113" s="31"/>
      <c r="P113" s="31"/>
      <c r="Q113" s="31"/>
      <c r="R113" s="31"/>
      <c r="S113" s="31"/>
      <c r="T113" s="31"/>
      <c r="U113" s="31">
        <v>3</v>
      </c>
      <c r="V113" s="31"/>
      <c r="W113" s="31"/>
    </row>
    <row r="114" spans="1:23" ht="12" customHeight="1" x14ac:dyDescent="0.15">
      <c r="A114" s="69"/>
      <c r="B114" s="67"/>
      <c r="C114" s="73"/>
      <c r="D114" s="74"/>
      <c r="E114" s="76"/>
      <c r="F114" s="76"/>
      <c r="G114" s="67"/>
      <c r="H114" s="60" t="str">
        <f>IF(E113="","","実績")</f>
        <v/>
      </c>
      <c r="I114" s="60"/>
      <c r="J114" s="60"/>
      <c r="K114" s="10">
        <f t="shared" ref="K114:K118" si="34">SUM(L114:S114)</f>
        <v>0</v>
      </c>
      <c r="L114" s="41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</row>
    <row r="115" spans="1:23" ht="12" customHeight="1" x14ac:dyDescent="0.15">
      <c r="A115" s="68"/>
      <c r="B115" s="70" t="s">
        <v>25</v>
      </c>
      <c r="C115" s="71" t="s">
        <v>59</v>
      </c>
      <c r="D115" s="72"/>
      <c r="E115" s="75"/>
      <c r="F115" s="75"/>
      <c r="G115" s="66"/>
      <c r="H115" s="8" t="str">
        <f>IF(E115="","","予定")</f>
        <v/>
      </c>
      <c r="I115" s="8" t="s">
        <v>52</v>
      </c>
      <c r="J115" s="8">
        <v>6</v>
      </c>
      <c r="K115" s="9">
        <f>SUM(L115:U115)</f>
        <v>1</v>
      </c>
      <c r="L115" s="33"/>
      <c r="M115" s="31"/>
      <c r="N115" s="31"/>
      <c r="O115" s="31"/>
      <c r="P115" s="31"/>
      <c r="Q115" s="31"/>
      <c r="R115" s="31"/>
      <c r="S115" s="31"/>
      <c r="T115" s="31"/>
      <c r="U115" s="31">
        <v>1</v>
      </c>
      <c r="V115" s="31"/>
      <c r="W115" s="31"/>
    </row>
    <row r="116" spans="1:23" ht="12" customHeight="1" x14ac:dyDescent="0.15">
      <c r="A116" s="69"/>
      <c r="B116" s="67"/>
      <c r="C116" s="73"/>
      <c r="D116" s="74"/>
      <c r="E116" s="76"/>
      <c r="F116" s="76"/>
      <c r="G116" s="67"/>
      <c r="H116" s="60" t="str">
        <f>IF(E115="","","実績")</f>
        <v/>
      </c>
      <c r="I116" s="60"/>
      <c r="J116" s="60"/>
      <c r="K116" s="10">
        <f t="shared" ref="K116" si="35">SUM(L116:S116)</f>
        <v>0</v>
      </c>
      <c r="L116" s="43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</row>
    <row r="117" spans="1:23" ht="12" customHeight="1" x14ac:dyDescent="0.15">
      <c r="A117" s="68"/>
      <c r="B117" s="70" t="s">
        <v>25</v>
      </c>
      <c r="C117" s="71" t="s">
        <v>46</v>
      </c>
      <c r="D117" s="72"/>
      <c r="E117" s="75"/>
      <c r="F117" s="75"/>
      <c r="G117" s="66"/>
      <c r="H117" s="8" t="str">
        <f>IF(E117="","","予定")</f>
        <v/>
      </c>
      <c r="I117" s="8" t="s">
        <v>52</v>
      </c>
      <c r="J117" s="8">
        <v>6</v>
      </c>
      <c r="K117" s="9">
        <f>SUM(L117:U117)</f>
        <v>1</v>
      </c>
      <c r="L117" s="33"/>
      <c r="M117" s="31"/>
      <c r="N117" s="31"/>
      <c r="O117" s="31"/>
      <c r="P117" s="31"/>
      <c r="Q117" s="31"/>
      <c r="R117" s="31"/>
      <c r="S117" s="31"/>
      <c r="T117" s="31"/>
      <c r="U117" s="31">
        <v>1</v>
      </c>
      <c r="V117" s="31"/>
      <c r="W117" s="31"/>
    </row>
    <row r="118" spans="1:23" ht="12" customHeight="1" x14ac:dyDescent="0.15">
      <c r="A118" s="69"/>
      <c r="B118" s="67"/>
      <c r="C118" s="73"/>
      <c r="D118" s="74"/>
      <c r="E118" s="76"/>
      <c r="F118" s="76"/>
      <c r="G118" s="67"/>
      <c r="H118" s="60" t="str">
        <f>IF(E117="","","実績")</f>
        <v/>
      </c>
      <c r="I118" s="60"/>
      <c r="J118" s="60"/>
      <c r="K118" s="10">
        <f t="shared" si="34"/>
        <v>0</v>
      </c>
      <c r="L118" s="43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</row>
    <row r="119" spans="1:23" ht="12" customHeight="1" x14ac:dyDescent="0.15">
      <c r="A119" s="90" t="s">
        <v>64</v>
      </c>
      <c r="B119" s="91"/>
      <c r="C119" s="91"/>
      <c r="D119" s="92"/>
      <c r="E119" s="96"/>
      <c r="F119" s="96"/>
      <c r="G119" s="98"/>
      <c r="H119" s="20" t="s">
        <v>15</v>
      </c>
      <c r="I119" s="20"/>
      <c r="J119" s="20"/>
      <c r="K119" s="21">
        <f>SUMPRODUCT((MOD(ROW(K$121:K$132),2)=1)*K$121:K$132)</f>
        <v>15</v>
      </c>
      <c r="L119" s="35">
        <f t="shared" ref="L119:V119" si="36">SUMPRODUCT((MOD(ROW(L$121:L$132),2)=1)*L$121:L$132)</f>
        <v>0</v>
      </c>
      <c r="M119" s="35">
        <f t="shared" si="36"/>
        <v>0</v>
      </c>
      <c r="N119" s="35">
        <f t="shared" si="36"/>
        <v>0</v>
      </c>
      <c r="O119" s="35">
        <f t="shared" si="36"/>
        <v>0</v>
      </c>
      <c r="P119" s="35">
        <f t="shared" si="36"/>
        <v>0</v>
      </c>
      <c r="Q119" s="35">
        <f t="shared" si="36"/>
        <v>0</v>
      </c>
      <c r="R119" s="35">
        <f t="shared" si="36"/>
        <v>0</v>
      </c>
      <c r="S119" s="35">
        <f>SUMPRODUCT((MOD(ROW(S$121:S$132),2)=1)*S$121:S$132)</f>
        <v>0</v>
      </c>
      <c r="T119" s="35">
        <f t="shared" si="36"/>
        <v>0</v>
      </c>
      <c r="U119" s="35">
        <f>SUMPRODUCT((MOD(ROW(U$121:U$132),2)=1)*U$121:U$132)</f>
        <v>0</v>
      </c>
      <c r="V119" s="35">
        <f t="shared" si="36"/>
        <v>15</v>
      </c>
      <c r="W119" s="35">
        <f>SUMPRODUCT((MOD(ROW(W$121:W$132),2)=1)*W$121:W$132)</f>
        <v>0</v>
      </c>
    </row>
    <row r="120" spans="1:23" ht="12" customHeight="1" x14ac:dyDescent="0.15">
      <c r="A120" s="93"/>
      <c r="B120" s="94"/>
      <c r="C120" s="94"/>
      <c r="D120" s="95"/>
      <c r="E120" s="97"/>
      <c r="F120" s="97"/>
      <c r="G120" s="99"/>
      <c r="H120" s="7" t="s">
        <v>16</v>
      </c>
      <c r="I120" s="7"/>
      <c r="J120" s="7"/>
      <c r="K120" s="15">
        <f>SUMPRODUCT((MOD(ROW(K$121:K$132),2)=0)*K$121:K$132)</f>
        <v>0</v>
      </c>
      <c r="L120" s="37">
        <f>SUMPRODUCT((MOD(ROW(L$121:L$132),2)=0)*L$121:L$132)</f>
        <v>0</v>
      </c>
      <c r="M120" s="37">
        <f t="shared" ref="M120:W120" si="37">SUMPRODUCT((MOD(ROW(M$121:M$132),2)=0)*M$121:M$132)</f>
        <v>0</v>
      </c>
      <c r="N120" s="37">
        <f t="shared" si="37"/>
        <v>0</v>
      </c>
      <c r="O120" s="37">
        <f t="shared" si="37"/>
        <v>0</v>
      </c>
      <c r="P120" s="37">
        <f t="shared" si="37"/>
        <v>0</v>
      </c>
      <c r="Q120" s="37">
        <f t="shared" si="37"/>
        <v>0</v>
      </c>
      <c r="R120" s="37">
        <f t="shared" si="37"/>
        <v>0</v>
      </c>
      <c r="S120" s="37">
        <f t="shared" si="37"/>
        <v>0</v>
      </c>
      <c r="T120" s="37">
        <f t="shared" si="37"/>
        <v>0</v>
      </c>
      <c r="U120" s="37">
        <f t="shared" si="37"/>
        <v>0</v>
      </c>
      <c r="V120" s="37">
        <f t="shared" si="37"/>
        <v>0</v>
      </c>
      <c r="W120" s="37">
        <f t="shared" si="37"/>
        <v>0</v>
      </c>
    </row>
    <row r="121" spans="1:23" ht="12" customHeight="1" x14ac:dyDescent="0.15">
      <c r="A121" s="68">
        <v>1</v>
      </c>
      <c r="B121" s="71" t="s">
        <v>37</v>
      </c>
      <c r="C121" s="77"/>
      <c r="D121" s="72"/>
      <c r="E121" s="79"/>
      <c r="F121" s="79"/>
      <c r="G121" s="81"/>
      <c r="H121" s="23" t="str">
        <f>IF(E121="","","予定")</f>
        <v/>
      </c>
      <c r="I121" s="23"/>
      <c r="J121" s="23"/>
      <c r="K121" s="25"/>
      <c r="L121" s="33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</row>
    <row r="122" spans="1:23" ht="12" customHeight="1" x14ac:dyDescent="0.15">
      <c r="A122" s="69"/>
      <c r="B122" s="73"/>
      <c r="C122" s="78"/>
      <c r="D122" s="74"/>
      <c r="E122" s="80"/>
      <c r="F122" s="80"/>
      <c r="G122" s="82"/>
      <c r="H122" s="24" t="str">
        <f>IF(E121="","","実績")</f>
        <v/>
      </c>
      <c r="I122" s="24"/>
      <c r="J122" s="24"/>
      <c r="K122" s="26"/>
      <c r="L122" s="41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</row>
    <row r="123" spans="1:23" ht="12" customHeight="1" x14ac:dyDescent="0.15">
      <c r="A123" s="68"/>
      <c r="B123" s="70" t="s">
        <v>20</v>
      </c>
      <c r="C123" s="71" t="s">
        <v>65</v>
      </c>
      <c r="D123" s="72"/>
      <c r="E123" s="75"/>
      <c r="F123" s="75"/>
      <c r="G123" s="66"/>
      <c r="H123" s="8" t="str">
        <f>IF(E123="","","予定")</f>
        <v/>
      </c>
      <c r="I123" s="8" t="s">
        <v>52</v>
      </c>
      <c r="J123" s="8">
        <v>6</v>
      </c>
      <c r="K123" s="9">
        <f>SUM(L123:V123)</f>
        <v>6</v>
      </c>
      <c r="L123" s="33"/>
      <c r="M123" s="31"/>
      <c r="N123" s="31"/>
      <c r="O123" s="31"/>
      <c r="P123" s="31"/>
      <c r="Q123" s="31"/>
      <c r="R123" s="31"/>
      <c r="S123" s="31"/>
      <c r="T123" s="31"/>
      <c r="U123" s="31"/>
      <c r="V123" s="31">
        <v>6</v>
      </c>
      <c r="W123" s="31"/>
    </row>
    <row r="124" spans="1:23" ht="12" customHeight="1" x14ac:dyDescent="0.15">
      <c r="A124" s="69"/>
      <c r="B124" s="67"/>
      <c r="C124" s="73"/>
      <c r="D124" s="74"/>
      <c r="E124" s="76"/>
      <c r="F124" s="76"/>
      <c r="G124" s="67"/>
      <c r="H124" s="60" t="str">
        <f>IF(E123="","","実績")</f>
        <v/>
      </c>
      <c r="I124" s="60"/>
      <c r="J124" s="60"/>
      <c r="K124" s="10">
        <f>SUM(L124:S124)</f>
        <v>0</v>
      </c>
      <c r="L124" s="41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</row>
    <row r="125" spans="1:23" ht="12" customHeight="1" x14ac:dyDescent="0.15">
      <c r="A125" s="68"/>
      <c r="B125" s="70" t="s">
        <v>25</v>
      </c>
      <c r="C125" s="71" t="s">
        <v>66</v>
      </c>
      <c r="D125" s="72"/>
      <c r="E125" s="75"/>
      <c r="F125" s="75"/>
      <c r="G125" s="66"/>
      <c r="H125" s="8" t="str">
        <f>IF(E125="","","予定")</f>
        <v/>
      </c>
      <c r="I125" s="8" t="s">
        <v>52</v>
      </c>
      <c r="J125" s="8">
        <v>6</v>
      </c>
      <c r="K125" s="9">
        <f>SUM(L125:V125)</f>
        <v>7</v>
      </c>
      <c r="L125" s="33"/>
      <c r="M125" s="31"/>
      <c r="N125" s="31"/>
      <c r="O125" s="31"/>
      <c r="P125" s="31"/>
      <c r="Q125" s="31"/>
      <c r="R125" s="31"/>
      <c r="S125" s="31"/>
      <c r="T125" s="31"/>
      <c r="U125" s="31"/>
      <c r="V125" s="31">
        <v>7</v>
      </c>
      <c r="W125" s="31"/>
    </row>
    <row r="126" spans="1:23" ht="12" customHeight="1" x14ac:dyDescent="0.15">
      <c r="A126" s="69"/>
      <c r="B126" s="67"/>
      <c r="C126" s="73"/>
      <c r="D126" s="74"/>
      <c r="E126" s="76"/>
      <c r="F126" s="76"/>
      <c r="G126" s="67"/>
      <c r="H126" s="60" t="str">
        <f>IF(E125="","","実績")</f>
        <v/>
      </c>
      <c r="I126" s="60"/>
      <c r="J126" s="60"/>
      <c r="K126" s="10">
        <f>SUM(L126:S126)</f>
        <v>0</v>
      </c>
      <c r="L126" s="41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</row>
    <row r="127" spans="1:23" ht="12" customHeight="1" x14ac:dyDescent="0.15">
      <c r="A127" s="68">
        <v>2</v>
      </c>
      <c r="B127" s="71" t="s">
        <v>29</v>
      </c>
      <c r="C127" s="77"/>
      <c r="D127" s="72"/>
      <c r="E127" s="79"/>
      <c r="F127" s="79"/>
      <c r="G127" s="81"/>
      <c r="H127" s="23" t="str">
        <f>IF(E127="","","予定")</f>
        <v/>
      </c>
      <c r="I127" s="23"/>
      <c r="J127" s="23"/>
      <c r="K127" s="25"/>
      <c r="L127" s="33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</row>
    <row r="128" spans="1:23" ht="12" customHeight="1" x14ac:dyDescent="0.15">
      <c r="A128" s="69"/>
      <c r="B128" s="73"/>
      <c r="C128" s="78"/>
      <c r="D128" s="74"/>
      <c r="E128" s="80"/>
      <c r="F128" s="80"/>
      <c r="G128" s="82"/>
      <c r="H128" s="24" t="str">
        <f>IF(E127="","","実績")</f>
        <v/>
      </c>
      <c r="I128" s="24"/>
      <c r="J128" s="24"/>
      <c r="K128" s="26"/>
      <c r="L128" s="41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</row>
    <row r="129" spans="1:23" ht="12" customHeight="1" x14ac:dyDescent="0.15">
      <c r="A129" s="68"/>
      <c r="B129" s="70" t="s">
        <v>20</v>
      </c>
      <c r="C129" s="71" t="s">
        <v>59</v>
      </c>
      <c r="D129" s="72"/>
      <c r="E129" s="75"/>
      <c r="F129" s="75"/>
      <c r="G129" s="66"/>
      <c r="H129" s="8" t="str">
        <f>IF(E129="","","予定")</f>
        <v/>
      </c>
      <c r="I129" s="8" t="s">
        <v>52</v>
      </c>
      <c r="J129" s="8">
        <v>6</v>
      </c>
      <c r="K129" s="9">
        <f>SUM(L129:V129)</f>
        <v>1</v>
      </c>
      <c r="L129" s="33"/>
      <c r="M129" s="31"/>
      <c r="N129" s="31"/>
      <c r="O129" s="31"/>
      <c r="P129" s="31"/>
      <c r="Q129" s="31"/>
      <c r="R129" s="31"/>
      <c r="S129" s="31"/>
      <c r="T129" s="31"/>
      <c r="U129" s="31"/>
      <c r="V129" s="31">
        <v>1</v>
      </c>
      <c r="W129" s="31"/>
    </row>
    <row r="130" spans="1:23" ht="12" customHeight="1" x14ac:dyDescent="0.15">
      <c r="A130" s="69"/>
      <c r="B130" s="67"/>
      <c r="C130" s="73"/>
      <c r="D130" s="74"/>
      <c r="E130" s="76"/>
      <c r="F130" s="76"/>
      <c r="G130" s="67"/>
      <c r="H130" s="60" t="str">
        <f>IF(E129="","","実績")</f>
        <v/>
      </c>
      <c r="I130" s="60"/>
      <c r="J130" s="60"/>
      <c r="K130" s="10">
        <f t="shared" ref="K130:K132" si="38">SUM(L130:S130)</f>
        <v>0</v>
      </c>
      <c r="L130" s="41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</row>
    <row r="131" spans="1:23" ht="12" customHeight="1" x14ac:dyDescent="0.15">
      <c r="A131" s="68"/>
      <c r="B131" s="70" t="s">
        <v>25</v>
      </c>
      <c r="C131" s="71" t="s">
        <v>46</v>
      </c>
      <c r="D131" s="72"/>
      <c r="E131" s="75"/>
      <c r="F131" s="75"/>
      <c r="G131" s="66"/>
      <c r="H131" s="8" t="str">
        <f>IF(E131="","","予定")</f>
        <v/>
      </c>
      <c r="I131" s="8" t="s">
        <v>52</v>
      </c>
      <c r="J131" s="8">
        <v>6</v>
      </c>
      <c r="K131" s="9">
        <f>SUM(L131:V131)</f>
        <v>1</v>
      </c>
      <c r="L131" s="33"/>
      <c r="M131" s="31"/>
      <c r="N131" s="31"/>
      <c r="O131" s="31"/>
      <c r="P131" s="31"/>
      <c r="Q131" s="31"/>
      <c r="R131" s="31"/>
      <c r="S131" s="31"/>
      <c r="T131" s="31"/>
      <c r="U131" s="31"/>
      <c r="V131" s="31">
        <v>1</v>
      </c>
      <c r="W131" s="31"/>
    </row>
    <row r="132" spans="1:23" ht="12" customHeight="1" x14ac:dyDescent="0.15">
      <c r="A132" s="69"/>
      <c r="B132" s="67"/>
      <c r="C132" s="73"/>
      <c r="D132" s="74"/>
      <c r="E132" s="76"/>
      <c r="F132" s="76"/>
      <c r="G132" s="67"/>
      <c r="H132" s="60" t="str">
        <f>IF(E131="","","実績")</f>
        <v/>
      </c>
      <c r="I132" s="60"/>
      <c r="J132" s="60"/>
      <c r="K132" s="10">
        <f t="shared" si="38"/>
        <v>0</v>
      </c>
      <c r="L132" s="41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</row>
    <row r="133" spans="1:23" x14ac:dyDescent="0.15">
      <c r="L133" s="39"/>
      <c r="M133" s="39"/>
      <c r="N133" s="39"/>
      <c r="O133" s="39"/>
      <c r="Q133" s="39"/>
      <c r="R133" s="39"/>
      <c r="S133" s="39"/>
      <c r="T133" s="39"/>
      <c r="U133" s="39"/>
      <c r="V133" s="39"/>
      <c r="W133" s="39"/>
    </row>
  </sheetData>
  <autoFilter ref="A2:K132" xr:uid="{00000000-0009-0000-0000-000000000000}">
    <filterColumn colId="0" showButton="0"/>
    <filterColumn colId="1" showButton="0"/>
    <filterColumn colId="2" showButton="0"/>
  </autoFilter>
  <mergeCells count="380">
    <mergeCell ref="C95:D96"/>
    <mergeCell ref="E95:E96"/>
    <mergeCell ref="A61:A62"/>
    <mergeCell ref="B61:B62"/>
    <mergeCell ref="C61:D62"/>
    <mergeCell ref="E61:E62"/>
    <mergeCell ref="F61:F62"/>
    <mergeCell ref="G61:G62"/>
    <mergeCell ref="G65:G66"/>
    <mergeCell ref="A67:A68"/>
    <mergeCell ref="B67:B68"/>
    <mergeCell ref="C67:D68"/>
    <mergeCell ref="E67:E68"/>
    <mergeCell ref="A65:A66"/>
    <mergeCell ref="B65:D66"/>
    <mergeCell ref="E65:E66"/>
    <mergeCell ref="F65:F66"/>
    <mergeCell ref="A75:A76"/>
    <mergeCell ref="B75:D76"/>
    <mergeCell ref="E93:E94"/>
    <mergeCell ref="A63:D64"/>
    <mergeCell ref="E63:E64"/>
    <mergeCell ref="F63:F64"/>
    <mergeCell ref="A71:A72"/>
    <mergeCell ref="T1:U1"/>
    <mergeCell ref="T2:U2"/>
    <mergeCell ref="T3:U3"/>
    <mergeCell ref="E31:E32"/>
    <mergeCell ref="F31:F32"/>
    <mergeCell ref="G31:G32"/>
    <mergeCell ref="G125:G126"/>
    <mergeCell ref="E9:E10"/>
    <mergeCell ref="E11:E12"/>
    <mergeCell ref="F11:F12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E97:E98"/>
    <mergeCell ref="F97:F98"/>
    <mergeCell ref="A31:A32"/>
    <mergeCell ref="B31:B32"/>
    <mergeCell ref="C31:D32"/>
    <mergeCell ref="F29:F30"/>
    <mergeCell ref="A119:D120"/>
    <mergeCell ref="A123:A124"/>
    <mergeCell ref="B123:B124"/>
    <mergeCell ref="C123:D124"/>
    <mergeCell ref="G119:G120"/>
    <mergeCell ref="B121:D122"/>
    <mergeCell ref="A99:A100"/>
    <mergeCell ref="B99:B100"/>
    <mergeCell ref="C99:D100"/>
    <mergeCell ref="E99:E100"/>
    <mergeCell ref="F99:F100"/>
    <mergeCell ref="G99:G100"/>
    <mergeCell ref="G123:G124"/>
    <mergeCell ref="G101:G102"/>
    <mergeCell ref="A101:D102"/>
    <mergeCell ref="E101:E102"/>
    <mergeCell ref="F101:F102"/>
    <mergeCell ref="F95:F96"/>
    <mergeCell ref="G95:G96"/>
    <mergeCell ref="A97:A98"/>
    <mergeCell ref="A125:A126"/>
    <mergeCell ref="B125:B126"/>
    <mergeCell ref="C125:D126"/>
    <mergeCell ref="F121:F122"/>
    <mergeCell ref="E121:E122"/>
    <mergeCell ref="A111:A112"/>
    <mergeCell ref="B111:D112"/>
    <mergeCell ref="E111:E112"/>
    <mergeCell ref="F111:F112"/>
    <mergeCell ref="A121:A122"/>
    <mergeCell ref="F119:F120"/>
    <mergeCell ref="E119:E120"/>
    <mergeCell ref="A115:A116"/>
    <mergeCell ref="B115:B116"/>
    <mergeCell ref="C115:D116"/>
    <mergeCell ref="E115:E116"/>
    <mergeCell ref="F115:F116"/>
    <mergeCell ref="F131:F132"/>
    <mergeCell ref="G131:G132"/>
    <mergeCell ref="F127:F128"/>
    <mergeCell ref="B127:D128"/>
    <mergeCell ref="A129:A130"/>
    <mergeCell ref="B129:B130"/>
    <mergeCell ref="A131:A132"/>
    <mergeCell ref="B131:B132"/>
    <mergeCell ref="C131:D132"/>
    <mergeCell ref="E131:E132"/>
    <mergeCell ref="C129:D130"/>
    <mergeCell ref="A127:A128"/>
    <mergeCell ref="E129:E130"/>
    <mergeCell ref="E127:E128"/>
    <mergeCell ref="G127:G128"/>
    <mergeCell ref="F129:F130"/>
    <mergeCell ref="G129:G130"/>
    <mergeCell ref="E43:E44"/>
    <mergeCell ref="F43:F44"/>
    <mergeCell ref="C69:D70"/>
    <mergeCell ref="F55:F56"/>
    <mergeCell ref="F57:F58"/>
    <mergeCell ref="B37:D38"/>
    <mergeCell ref="A39:A40"/>
    <mergeCell ref="B39:B40"/>
    <mergeCell ref="C39:D40"/>
    <mergeCell ref="E39:E40"/>
    <mergeCell ref="F39:F40"/>
    <mergeCell ref="E49:E50"/>
    <mergeCell ref="F49:F50"/>
    <mergeCell ref="B47:D48"/>
    <mergeCell ref="B51:B52"/>
    <mergeCell ref="C51:D52"/>
    <mergeCell ref="C57:D58"/>
    <mergeCell ref="E69:E70"/>
    <mergeCell ref="F69:F70"/>
    <mergeCell ref="A69:A70"/>
    <mergeCell ref="B69:B70"/>
    <mergeCell ref="A59:A60"/>
    <mergeCell ref="A49:A50"/>
    <mergeCell ref="B49:B50"/>
    <mergeCell ref="C49:D50"/>
    <mergeCell ref="A47:A48"/>
    <mergeCell ref="A9:A10"/>
    <mergeCell ref="E13:E14"/>
    <mergeCell ref="B29:B30"/>
    <mergeCell ref="A35:A36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C35:D36"/>
    <mergeCell ref="B35:B36"/>
    <mergeCell ref="E35:E36"/>
    <mergeCell ref="A19:A20"/>
    <mergeCell ref="B19:B20"/>
    <mergeCell ref="C19:D20"/>
    <mergeCell ref="E19:E20"/>
    <mergeCell ref="A21:A22"/>
    <mergeCell ref="B21:B22"/>
    <mergeCell ref="C21:D22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121:G122"/>
    <mergeCell ref="G37:G38"/>
    <mergeCell ref="F123:F124"/>
    <mergeCell ref="E123:E124"/>
    <mergeCell ref="F125:F126"/>
    <mergeCell ref="E125:E126"/>
    <mergeCell ref="G45:G46"/>
    <mergeCell ref="E47:E48"/>
    <mergeCell ref="F47:F48"/>
    <mergeCell ref="G47:G48"/>
    <mergeCell ref="E51:E52"/>
    <mergeCell ref="E57:E58"/>
    <mergeCell ref="G57:G58"/>
    <mergeCell ref="F67:F68"/>
    <mergeCell ref="G67:G68"/>
    <mergeCell ref="E73:E74"/>
    <mergeCell ref="F73:F74"/>
    <mergeCell ref="G73:G74"/>
    <mergeCell ref="G69:G70"/>
    <mergeCell ref="G53:G54"/>
    <mergeCell ref="E59:E60"/>
    <mergeCell ref="F59:F60"/>
    <mergeCell ref="G97:G98"/>
    <mergeCell ref="G63:G64"/>
    <mergeCell ref="H1:H4"/>
    <mergeCell ref="F1:F4"/>
    <mergeCell ref="G11:G12"/>
    <mergeCell ref="F13:F14"/>
    <mergeCell ref="G5:G6"/>
    <mergeCell ref="G13:G14"/>
    <mergeCell ref="F5:F6"/>
    <mergeCell ref="F9:F10"/>
    <mergeCell ref="F51:F52"/>
    <mergeCell ref="G51:G52"/>
    <mergeCell ref="G29:G30"/>
    <mergeCell ref="F35:F36"/>
    <mergeCell ref="G35:G36"/>
    <mergeCell ref="G27:G28"/>
    <mergeCell ref="G33:G34"/>
    <mergeCell ref="F23:F24"/>
    <mergeCell ref="G25:G26"/>
    <mergeCell ref="G39:G40"/>
    <mergeCell ref="G43:G44"/>
    <mergeCell ref="F27:F28"/>
    <mergeCell ref="G49:G50"/>
    <mergeCell ref="F19:F20"/>
    <mergeCell ref="G19:G20"/>
    <mergeCell ref="G23:G24"/>
    <mergeCell ref="G55:G56"/>
    <mergeCell ref="E23:E24"/>
    <mergeCell ref="E37:E38"/>
    <mergeCell ref="F37:F38"/>
    <mergeCell ref="A37:A38"/>
    <mergeCell ref="A45:D46"/>
    <mergeCell ref="E45:E46"/>
    <mergeCell ref="F45:F46"/>
    <mergeCell ref="A53:A54"/>
    <mergeCell ref="B53:B54"/>
    <mergeCell ref="C53:D54"/>
    <mergeCell ref="E53:E54"/>
    <mergeCell ref="F53:F54"/>
    <mergeCell ref="B25:D26"/>
    <mergeCell ref="C27:D28"/>
    <mergeCell ref="A25:A26"/>
    <mergeCell ref="F25:F26"/>
    <mergeCell ref="F33:F34"/>
    <mergeCell ref="E29:E30"/>
    <mergeCell ref="A51:A52"/>
    <mergeCell ref="C29:D30"/>
    <mergeCell ref="A33:A34"/>
    <mergeCell ref="B33:B34"/>
    <mergeCell ref="C43:D44"/>
    <mergeCell ref="E21:E22"/>
    <mergeCell ref="F21:F22"/>
    <mergeCell ref="G21:G22"/>
    <mergeCell ref="B59:B60"/>
    <mergeCell ref="C59:D60"/>
    <mergeCell ref="A41:A42"/>
    <mergeCell ref="B41:B42"/>
    <mergeCell ref="C41:D42"/>
    <mergeCell ref="E41:E42"/>
    <mergeCell ref="F41:F42"/>
    <mergeCell ref="G41:G42"/>
    <mergeCell ref="G59:G60"/>
    <mergeCell ref="A57:A58"/>
    <mergeCell ref="B57:B58"/>
    <mergeCell ref="A29:A30"/>
    <mergeCell ref="C33:D34"/>
    <mergeCell ref="E33:E34"/>
    <mergeCell ref="A43:A44"/>
    <mergeCell ref="B43:B44"/>
    <mergeCell ref="E27:E28"/>
    <mergeCell ref="B27:B28"/>
    <mergeCell ref="A55:A56"/>
    <mergeCell ref="B55:D56"/>
    <mergeCell ref="E55:E56"/>
    <mergeCell ref="G71:G72"/>
    <mergeCell ref="G75:G76"/>
    <mergeCell ref="A77:A78"/>
    <mergeCell ref="B77:B78"/>
    <mergeCell ref="C77:D78"/>
    <mergeCell ref="E77:E78"/>
    <mergeCell ref="F77:F78"/>
    <mergeCell ref="G77:G78"/>
    <mergeCell ref="A79:A80"/>
    <mergeCell ref="B79:B80"/>
    <mergeCell ref="C79:D80"/>
    <mergeCell ref="E79:E80"/>
    <mergeCell ref="F79:F80"/>
    <mergeCell ref="G79:G80"/>
    <mergeCell ref="E75:E76"/>
    <mergeCell ref="F75:F76"/>
    <mergeCell ref="B71:B72"/>
    <mergeCell ref="C71:D72"/>
    <mergeCell ref="E71:E72"/>
    <mergeCell ref="F71:F72"/>
    <mergeCell ref="A73:A74"/>
    <mergeCell ref="B73:B74"/>
    <mergeCell ref="C73:D74"/>
    <mergeCell ref="G81:G82"/>
    <mergeCell ref="A83:D84"/>
    <mergeCell ref="E83:E84"/>
    <mergeCell ref="F83:F84"/>
    <mergeCell ref="G83:G84"/>
    <mergeCell ref="A85:A86"/>
    <mergeCell ref="B85:D86"/>
    <mergeCell ref="E85:E86"/>
    <mergeCell ref="F85:F86"/>
    <mergeCell ref="G85:G86"/>
    <mergeCell ref="E81:E82"/>
    <mergeCell ref="F81:F82"/>
    <mergeCell ref="A81:A82"/>
    <mergeCell ref="B81:B82"/>
    <mergeCell ref="C81:D82"/>
    <mergeCell ref="A87:A88"/>
    <mergeCell ref="B87:B88"/>
    <mergeCell ref="C87:D88"/>
    <mergeCell ref="E87:E88"/>
    <mergeCell ref="F87:F88"/>
    <mergeCell ref="G87:G88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93:A94"/>
    <mergeCell ref="B93:D94"/>
    <mergeCell ref="A109:A110"/>
    <mergeCell ref="B109:B110"/>
    <mergeCell ref="C109:D110"/>
    <mergeCell ref="E109:E110"/>
    <mergeCell ref="F109:F110"/>
    <mergeCell ref="G109:G110"/>
    <mergeCell ref="A103:A104"/>
    <mergeCell ref="B103:D104"/>
    <mergeCell ref="E103:E104"/>
    <mergeCell ref="F103:F104"/>
    <mergeCell ref="A105:A106"/>
    <mergeCell ref="B105:B106"/>
    <mergeCell ref="C105:D106"/>
    <mergeCell ref="E105:E106"/>
    <mergeCell ref="F105:F106"/>
    <mergeCell ref="G105:G106"/>
    <mergeCell ref="B97:B98"/>
    <mergeCell ref="C97:D98"/>
    <mergeCell ref="F93:F94"/>
    <mergeCell ref="G93:G94"/>
    <mergeCell ref="A95:A96"/>
    <mergeCell ref="B95:B96"/>
    <mergeCell ref="V1:W1"/>
    <mergeCell ref="V2:W2"/>
    <mergeCell ref="V3:W3"/>
    <mergeCell ref="G111:G112"/>
    <mergeCell ref="A117:A118"/>
    <mergeCell ref="B117:B118"/>
    <mergeCell ref="C117:D118"/>
    <mergeCell ref="E117:E118"/>
    <mergeCell ref="F117:F118"/>
    <mergeCell ref="G117:G118"/>
    <mergeCell ref="A113:A114"/>
    <mergeCell ref="B113:B114"/>
    <mergeCell ref="C113:D114"/>
    <mergeCell ref="E113:E114"/>
    <mergeCell ref="F113:F114"/>
    <mergeCell ref="G113:G114"/>
    <mergeCell ref="G115:G116"/>
    <mergeCell ref="G103:G104"/>
    <mergeCell ref="A107:A108"/>
    <mergeCell ref="B107:B108"/>
    <mergeCell ref="C107:D108"/>
    <mergeCell ref="E107:E108"/>
    <mergeCell ref="F107:F108"/>
    <mergeCell ref="G107:G108"/>
  </mergeCells>
  <phoneticPr fontId="1"/>
  <conditionalFormatting sqref="L25:S30 L103:S104 L121:S132 L33:S38 L107:S114 L117:S118 L10:S18 M9:S9 L22">
    <cfRule type="expression" dxfId="101" priority="111" stopIfTrue="1">
      <formula>AND(ROW()&gt;4, COLUMN()&gt;8, MOD(ROW(),2)=1, ISNONTEXT(L9), L9&gt;0)</formula>
    </cfRule>
    <cfRule type="expression" dxfId="100" priority="112" stopIfTrue="1">
      <formula>AND(ROW()&gt;4, COLUMN()&gt;8,  MOD(ROW(),2)=0, ISNONTEXT(L9), L9&gt;0)</formula>
    </cfRule>
  </conditionalFormatting>
  <conditionalFormatting sqref="L47:S48 L51:S62">
    <cfRule type="expression" dxfId="99" priority="109" stopIfTrue="1">
      <formula>AND(ROW()&gt;4, COLUMN()&gt;8, MOD(ROW(),2)=1, ISNONTEXT(L47), L47&gt;0)</formula>
    </cfRule>
    <cfRule type="expression" dxfId="98" priority="110" stopIfTrue="1">
      <formula>AND(ROW()&gt;4, COLUMN()&gt;8,  MOD(ROW(),2)=0, ISNONTEXT(L47), L47&gt;0)</formula>
    </cfRule>
  </conditionalFormatting>
  <conditionalFormatting sqref="L19:S20">
    <cfRule type="expression" dxfId="97" priority="107" stopIfTrue="1">
      <formula>AND(ROW()&gt;4, COLUMN()&gt;8, MOD(ROW(),2)=1, ISNONTEXT(L19), L19&gt;0)</formula>
    </cfRule>
    <cfRule type="expression" dxfId="96" priority="108" stopIfTrue="1">
      <formula>AND(ROW()&gt;4, COLUMN()&gt;8,  MOD(ROW(),2)=0, ISNONTEXT(L19), L19&gt;0)</formula>
    </cfRule>
  </conditionalFormatting>
  <conditionalFormatting sqref="L65:S68 L73:S82">
    <cfRule type="expression" dxfId="95" priority="105" stopIfTrue="1">
      <formula>AND(ROW()&gt;4, COLUMN()&gt;8, MOD(ROW(),2)=1, ISNONTEXT(L65), L65&gt;0)</formula>
    </cfRule>
    <cfRule type="expression" dxfId="94" priority="106" stopIfTrue="1">
      <formula>AND(ROW()&gt;4, COLUMN()&gt;8,  MOD(ROW(),2)=0, ISNONTEXT(L65), L65&gt;0)</formula>
    </cfRule>
  </conditionalFormatting>
  <conditionalFormatting sqref="L85:S88 L91:S92">
    <cfRule type="expression" dxfId="93" priority="103" stopIfTrue="1">
      <formula>AND(ROW()&gt;4, COLUMN()&gt;8, MOD(ROW(),2)=1, ISNONTEXT(L85), L85&gt;0)</formula>
    </cfRule>
    <cfRule type="expression" dxfId="92" priority="104" stopIfTrue="1">
      <formula>AND(ROW()&gt;4, COLUMN()&gt;8,  MOD(ROW(),2)=0, ISNONTEXT(L85), L85&gt;0)</formula>
    </cfRule>
  </conditionalFormatting>
  <conditionalFormatting sqref="L21:S22">
    <cfRule type="expression" dxfId="91" priority="99" stopIfTrue="1">
      <formula>AND(ROW()&gt;4, COLUMN()&gt;8, MOD(ROW(),2)=1, ISNONTEXT(L21), L21&gt;0)</formula>
    </cfRule>
    <cfRule type="expression" dxfId="90" priority="100" stopIfTrue="1">
      <formula>AND(ROW()&gt;4, COLUMN()&gt;8,  MOD(ROW(),2)=0, ISNONTEXT(L21), L21&gt;0)</formula>
    </cfRule>
  </conditionalFormatting>
  <conditionalFormatting sqref="L39:S40 L43:S44">
    <cfRule type="expression" dxfId="89" priority="93" stopIfTrue="1">
      <formula>AND(ROW()&gt;4, COLUMN()&gt;8, MOD(ROW(),2)=1, ISNONTEXT(L39), L39&gt;0)</formula>
    </cfRule>
    <cfRule type="expression" dxfId="88" priority="94" stopIfTrue="1">
      <formula>AND(ROW()&gt;4, COLUMN()&gt;8,  MOD(ROW(),2)=0, ISNONTEXT(L39), L39&gt;0)</formula>
    </cfRule>
  </conditionalFormatting>
  <conditionalFormatting sqref="L41:S42">
    <cfRule type="expression" dxfId="87" priority="91" stopIfTrue="1">
      <formula>AND(ROW()&gt;4, COLUMN()&gt;8, MOD(ROW(),2)=1, ISNONTEXT(L41), L41&gt;0)</formula>
    </cfRule>
    <cfRule type="expression" dxfId="86" priority="92" stopIfTrue="1">
      <formula>AND(ROW()&gt;4, COLUMN()&gt;8,  MOD(ROW(),2)=0, ISNONTEXT(L41), L41&gt;0)</formula>
    </cfRule>
  </conditionalFormatting>
  <conditionalFormatting sqref="L69:S70">
    <cfRule type="expression" dxfId="85" priority="89" stopIfTrue="1">
      <formula>AND(ROW()&gt;4, COLUMN()&gt;8, MOD(ROW(),2)=1, ISNONTEXT(L69), L69&gt;0)</formula>
    </cfRule>
    <cfRule type="expression" dxfId="84" priority="90" stopIfTrue="1">
      <formula>AND(ROW()&gt;4, COLUMN()&gt;8,  MOD(ROW(),2)=0, ISNONTEXT(L69), L69&gt;0)</formula>
    </cfRule>
  </conditionalFormatting>
  <conditionalFormatting sqref="L31:S32">
    <cfRule type="expression" dxfId="83" priority="83" stopIfTrue="1">
      <formula>AND(ROW()&gt;4, COLUMN()&gt;8, MOD(ROW(),2)=1, ISNONTEXT(L31), L31&gt;0)</formula>
    </cfRule>
    <cfRule type="expression" dxfId="82" priority="84" stopIfTrue="1">
      <formula>AND(ROW()&gt;4, COLUMN()&gt;8,  MOD(ROW(),2)=0, ISNONTEXT(L31), L31&gt;0)</formula>
    </cfRule>
  </conditionalFormatting>
  <conditionalFormatting sqref="L49:S50">
    <cfRule type="expression" dxfId="81" priority="81" stopIfTrue="1">
      <formula>AND(ROW()&gt;4, COLUMN()&gt;8, MOD(ROW(),2)=1, ISNONTEXT(L49), L49&gt;0)</formula>
    </cfRule>
    <cfRule type="expression" dxfId="80" priority="82" stopIfTrue="1">
      <formula>AND(ROW()&gt;4, COLUMN()&gt;8,  MOD(ROW(),2)=0, ISNONTEXT(L49), L49&gt;0)</formula>
    </cfRule>
  </conditionalFormatting>
  <conditionalFormatting sqref="L71:S72">
    <cfRule type="expression" dxfId="79" priority="79" stopIfTrue="1">
      <formula>AND(ROW()&gt;4, COLUMN()&gt;8, MOD(ROW(),2)=1, ISNONTEXT(L71), L71&gt;0)</formula>
    </cfRule>
    <cfRule type="expression" dxfId="78" priority="80" stopIfTrue="1">
      <formula>AND(ROW()&gt;4, COLUMN()&gt;8,  MOD(ROW(),2)=0, ISNONTEXT(L71), L71&gt;0)</formula>
    </cfRule>
  </conditionalFormatting>
  <conditionalFormatting sqref="L89:S90">
    <cfRule type="expression" dxfId="77" priority="77" stopIfTrue="1">
      <formula>AND(ROW()&gt;4, COLUMN()&gt;8, MOD(ROW(),2)=1, ISNONTEXT(L89), L89&gt;0)</formula>
    </cfRule>
    <cfRule type="expression" dxfId="76" priority="78" stopIfTrue="1">
      <formula>AND(ROW()&gt;4, COLUMN()&gt;8,  MOD(ROW(),2)=0, ISNONTEXT(L89), L89&gt;0)</formula>
    </cfRule>
  </conditionalFormatting>
  <conditionalFormatting sqref="L105:S106">
    <cfRule type="expression" dxfId="75" priority="75" stopIfTrue="1">
      <formula>AND(ROW()&gt;4, COLUMN()&gt;8, MOD(ROW(),2)=1, ISNONTEXT(L105), L105&gt;0)</formula>
    </cfRule>
    <cfRule type="expression" dxfId="74" priority="76" stopIfTrue="1">
      <formula>AND(ROW()&gt;4, COLUMN()&gt;8,  MOD(ROW(),2)=0, ISNONTEXT(L105), L105&gt;0)</formula>
    </cfRule>
  </conditionalFormatting>
  <conditionalFormatting sqref="L115:S116">
    <cfRule type="expression" dxfId="73" priority="73" stopIfTrue="1">
      <formula>AND(ROW()&gt;4, COLUMN()&gt;8, MOD(ROW(),2)=1, ISNONTEXT(L115), L115&gt;0)</formula>
    </cfRule>
    <cfRule type="expression" dxfId="72" priority="74" stopIfTrue="1">
      <formula>AND(ROW()&gt;4, COLUMN()&gt;8,  MOD(ROW(),2)=0, ISNONTEXT(L115), L115&gt;0)</formula>
    </cfRule>
  </conditionalFormatting>
  <conditionalFormatting sqref="L93:S96 L99:S100">
    <cfRule type="expression" dxfId="71" priority="71" stopIfTrue="1">
      <formula>AND(ROW()&gt;4, COLUMN()&gt;8, MOD(ROW(),2)=1, ISNONTEXT(L93), L93&gt;0)</formula>
    </cfRule>
    <cfRule type="expression" dxfId="70" priority="72" stopIfTrue="1">
      <formula>AND(ROW()&gt;4, COLUMN()&gt;8,  MOD(ROW(),2)=0, ISNONTEXT(L93), L93&gt;0)</formula>
    </cfRule>
  </conditionalFormatting>
  <conditionalFormatting sqref="L97:S98">
    <cfRule type="expression" dxfId="69" priority="69" stopIfTrue="1">
      <formula>AND(ROW()&gt;4, COLUMN()&gt;8, MOD(ROW(),2)=1, ISNONTEXT(L97), L97&gt;0)</formula>
    </cfRule>
    <cfRule type="expression" dxfId="68" priority="70" stopIfTrue="1">
      <formula>AND(ROW()&gt;4, COLUMN()&gt;8,  MOD(ROW(),2)=0, ISNONTEXT(L97), L97&gt;0)</formula>
    </cfRule>
  </conditionalFormatting>
  <conditionalFormatting sqref="T25:U30 T103:U104 T121:U132 T33:U38 T107:U114 T117:U118 T9:U18">
    <cfRule type="expression" dxfId="67" priority="67" stopIfTrue="1">
      <formula>AND(ROW()&gt;4, COLUMN()&gt;8, MOD(ROW(),2)=1, ISNONTEXT(T9), T9&gt;0)</formula>
    </cfRule>
    <cfRule type="expression" dxfId="66" priority="68" stopIfTrue="1">
      <formula>AND(ROW()&gt;4, COLUMN()&gt;8,  MOD(ROW(),2)=0, ISNONTEXT(T9), T9&gt;0)</formula>
    </cfRule>
  </conditionalFormatting>
  <conditionalFormatting sqref="T47:U48 T51:U62">
    <cfRule type="expression" dxfId="65" priority="65" stopIfTrue="1">
      <formula>AND(ROW()&gt;4, COLUMN()&gt;8, MOD(ROW(),2)=1, ISNONTEXT(T47), T47&gt;0)</formula>
    </cfRule>
    <cfRule type="expression" dxfId="64" priority="66" stopIfTrue="1">
      <formula>AND(ROW()&gt;4, COLUMN()&gt;8,  MOD(ROW(),2)=0, ISNONTEXT(T47), T47&gt;0)</formula>
    </cfRule>
  </conditionalFormatting>
  <conditionalFormatting sqref="T19:U20">
    <cfRule type="expression" dxfId="63" priority="63" stopIfTrue="1">
      <formula>AND(ROW()&gt;4, COLUMN()&gt;8, MOD(ROW(),2)=1, ISNONTEXT(T19), T19&gt;0)</formula>
    </cfRule>
    <cfRule type="expression" dxfId="62" priority="64" stopIfTrue="1">
      <formula>AND(ROW()&gt;4, COLUMN()&gt;8,  MOD(ROW(),2)=0, ISNONTEXT(T19), T19&gt;0)</formula>
    </cfRule>
  </conditionalFormatting>
  <conditionalFormatting sqref="T65:U68 T73:U82">
    <cfRule type="expression" dxfId="61" priority="61" stopIfTrue="1">
      <formula>AND(ROW()&gt;4, COLUMN()&gt;8, MOD(ROW(),2)=1, ISNONTEXT(T65), T65&gt;0)</formula>
    </cfRule>
    <cfRule type="expression" dxfId="60" priority="62" stopIfTrue="1">
      <formula>AND(ROW()&gt;4, COLUMN()&gt;8,  MOD(ROW(),2)=0, ISNONTEXT(T65), T65&gt;0)</formula>
    </cfRule>
  </conditionalFormatting>
  <conditionalFormatting sqref="T85:U88 T91:U92">
    <cfRule type="expression" dxfId="59" priority="59" stopIfTrue="1">
      <formula>AND(ROW()&gt;4, COLUMN()&gt;8, MOD(ROW(),2)=1, ISNONTEXT(T85), T85&gt;0)</formula>
    </cfRule>
    <cfRule type="expression" dxfId="58" priority="60" stopIfTrue="1">
      <formula>AND(ROW()&gt;4, COLUMN()&gt;8,  MOD(ROW(),2)=0, ISNONTEXT(T85), T85&gt;0)</formula>
    </cfRule>
  </conditionalFormatting>
  <conditionalFormatting sqref="T21:U22">
    <cfRule type="expression" dxfId="57" priority="57" stopIfTrue="1">
      <formula>AND(ROW()&gt;4, COLUMN()&gt;8, MOD(ROW(),2)=1, ISNONTEXT(T21), T21&gt;0)</formula>
    </cfRule>
    <cfRule type="expression" dxfId="56" priority="58" stopIfTrue="1">
      <formula>AND(ROW()&gt;4, COLUMN()&gt;8,  MOD(ROW(),2)=0, ISNONTEXT(T21), T21&gt;0)</formula>
    </cfRule>
  </conditionalFormatting>
  <conditionalFormatting sqref="T39:U40 T43:U44">
    <cfRule type="expression" dxfId="55" priority="55" stopIfTrue="1">
      <formula>AND(ROW()&gt;4, COLUMN()&gt;8, MOD(ROW(),2)=1, ISNONTEXT(T39), T39&gt;0)</formula>
    </cfRule>
    <cfRule type="expression" dxfId="54" priority="56" stopIfTrue="1">
      <formula>AND(ROW()&gt;4, COLUMN()&gt;8,  MOD(ROW(),2)=0, ISNONTEXT(T39), T39&gt;0)</formula>
    </cfRule>
  </conditionalFormatting>
  <conditionalFormatting sqref="T41:U42">
    <cfRule type="expression" dxfId="53" priority="53" stopIfTrue="1">
      <formula>AND(ROW()&gt;4, COLUMN()&gt;8, MOD(ROW(),2)=1, ISNONTEXT(T41), T41&gt;0)</formula>
    </cfRule>
    <cfRule type="expression" dxfId="52" priority="54" stopIfTrue="1">
      <formula>AND(ROW()&gt;4, COLUMN()&gt;8,  MOD(ROW(),2)=0, ISNONTEXT(T41), T41&gt;0)</formula>
    </cfRule>
  </conditionalFormatting>
  <conditionalFormatting sqref="T69:U70">
    <cfRule type="expression" dxfId="51" priority="51" stopIfTrue="1">
      <formula>AND(ROW()&gt;4, COLUMN()&gt;8, MOD(ROW(),2)=1, ISNONTEXT(T69), T69&gt;0)</formula>
    </cfRule>
    <cfRule type="expression" dxfId="50" priority="52" stopIfTrue="1">
      <formula>AND(ROW()&gt;4, COLUMN()&gt;8,  MOD(ROW(),2)=0, ISNONTEXT(T69), T69&gt;0)</formula>
    </cfRule>
  </conditionalFormatting>
  <conditionalFormatting sqref="T31:U32">
    <cfRule type="expression" dxfId="49" priority="49" stopIfTrue="1">
      <formula>AND(ROW()&gt;4, COLUMN()&gt;8, MOD(ROW(),2)=1, ISNONTEXT(T31), T31&gt;0)</formula>
    </cfRule>
    <cfRule type="expression" dxfId="48" priority="50" stopIfTrue="1">
      <formula>AND(ROW()&gt;4, COLUMN()&gt;8,  MOD(ROW(),2)=0, ISNONTEXT(T31), T31&gt;0)</formula>
    </cfRule>
  </conditionalFormatting>
  <conditionalFormatting sqref="T49:U50">
    <cfRule type="expression" dxfId="47" priority="47" stopIfTrue="1">
      <formula>AND(ROW()&gt;4, COLUMN()&gt;8, MOD(ROW(),2)=1, ISNONTEXT(T49), T49&gt;0)</formula>
    </cfRule>
    <cfRule type="expression" dxfId="46" priority="48" stopIfTrue="1">
      <formula>AND(ROW()&gt;4, COLUMN()&gt;8,  MOD(ROW(),2)=0, ISNONTEXT(T49), T49&gt;0)</formula>
    </cfRule>
  </conditionalFormatting>
  <conditionalFormatting sqref="T71:U72">
    <cfRule type="expression" dxfId="45" priority="45" stopIfTrue="1">
      <formula>AND(ROW()&gt;4, COLUMN()&gt;8, MOD(ROW(),2)=1, ISNONTEXT(T71), T71&gt;0)</formula>
    </cfRule>
    <cfRule type="expression" dxfId="44" priority="46" stopIfTrue="1">
      <formula>AND(ROW()&gt;4, COLUMN()&gt;8,  MOD(ROW(),2)=0, ISNONTEXT(T71), T71&gt;0)</formula>
    </cfRule>
  </conditionalFormatting>
  <conditionalFormatting sqref="T89:U90">
    <cfRule type="expression" dxfId="43" priority="43" stopIfTrue="1">
      <formula>AND(ROW()&gt;4, COLUMN()&gt;8, MOD(ROW(),2)=1, ISNONTEXT(T89), T89&gt;0)</formula>
    </cfRule>
    <cfRule type="expression" dxfId="42" priority="44" stopIfTrue="1">
      <formula>AND(ROW()&gt;4, COLUMN()&gt;8,  MOD(ROW(),2)=0, ISNONTEXT(T89), T89&gt;0)</formula>
    </cfRule>
  </conditionalFormatting>
  <conditionalFormatting sqref="T105:U106">
    <cfRule type="expression" dxfId="41" priority="41" stopIfTrue="1">
      <formula>AND(ROW()&gt;4, COLUMN()&gt;8, MOD(ROW(),2)=1, ISNONTEXT(T105), T105&gt;0)</formula>
    </cfRule>
    <cfRule type="expression" dxfId="40" priority="42" stopIfTrue="1">
      <formula>AND(ROW()&gt;4, COLUMN()&gt;8,  MOD(ROW(),2)=0, ISNONTEXT(T105), T105&gt;0)</formula>
    </cfRule>
  </conditionalFormatting>
  <conditionalFormatting sqref="T115:U116">
    <cfRule type="expression" dxfId="39" priority="39" stopIfTrue="1">
      <formula>AND(ROW()&gt;4, COLUMN()&gt;8, MOD(ROW(),2)=1, ISNONTEXT(T115), T115&gt;0)</formula>
    </cfRule>
    <cfRule type="expression" dxfId="38" priority="40" stopIfTrue="1">
      <formula>AND(ROW()&gt;4, COLUMN()&gt;8,  MOD(ROW(),2)=0, ISNONTEXT(T115), T115&gt;0)</formula>
    </cfRule>
  </conditionalFormatting>
  <conditionalFormatting sqref="T93:U96 T99:U100">
    <cfRule type="expression" dxfId="37" priority="37" stopIfTrue="1">
      <formula>AND(ROW()&gt;4, COLUMN()&gt;8, MOD(ROW(),2)=1, ISNONTEXT(T93), T93&gt;0)</formula>
    </cfRule>
    <cfRule type="expression" dxfId="36" priority="38" stopIfTrue="1">
      <formula>AND(ROW()&gt;4, COLUMN()&gt;8,  MOD(ROW(),2)=0, ISNONTEXT(T93), T93&gt;0)</formula>
    </cfRule>
  </conditionalFormatting>
  <conditionalFormatting sqref="T97:U98">
    <cfRule type="expression" dxfId="35" priority="35" stopIfTrue="1">
      <formula>AND(ROW()&gt;4, COLUMN()&gt;8, MOD(ROW(),2)=1, ISNONTEXT(T97), T97&gt;0)</formula>
    </cfRule>
    <cfRule type="expression" dxfId="34" priority="36" stopIfTrue="1">
      <formula>AND(ROW()&gt;4, COLUMN()&gt;8,  MOD(ROW(),2)=0, ISNONTEXT(T97), T97&gt;0)</formula>
    </cfRule>
  </conditionalFormatting>
  <conditionalFormatting sqref="V25:W30 V103:W104 V121:W132 V33:W38 V107:W114 V117:W118 V9:W18">
    <cfRule type="expression" dxfId="33" priority="33" stopIfTrue="1">
      <formula>AND(ROW()&gt;4, COLUMN()&gt;8, MOD(ROW(),2)=1, ISNONTEXT(V9), V9&gt;0)</formula>
    </cfRule>
    <cfRule type="expression" dxfId="32" priority="34" stopIfTrue="1">
      <formula>AND(ROW()&gt;4, COLUMN()&gt;8,  MOD(ROW(),2)=0, ISNONTEXT(V9), V9&gt;0)</formula>
    </cfRule>
  </conditionalFormatting>
  <conditionalFormatting sqref="V47:W48 V51:W62">
    <cfRule type="expression" dxfId="31" priority="31" stopIfTrue="1">
      <formula>AND(ROW()&gt;4, COLUMN()&gt;8, MOD(ROW(),2)=1, ISNONTEXT(V47), V47&gt;0)</formula>
    </cfRule>
    <cfRule type="expression" dxfId="30" priority="32" stopIfTrue="1">
      <formula>AND(ROW()&gt;4, COLUMN()&gt;8,  MOD(ROW(),2)=0, ISNONTEXT(V47), V47&gt;0)</formula>
    </cfRule>
  </conditionalFormatting>
  <conditionalFormatting sqref="V19:W20">
    <cfRule type="expression" dxfId="29" priority="29" stopIfTrue="1">
      <formula>AND(ROW()&gt;4, COLUMN()&gt;8, MOD(ROW(),2)=1, ISNONTEXT(V19), V19&gt;0)</formula>
    </cfRule>
    <cfRule type="expression" dxfId="28" priority="30" stopIfTrue="1">
      <formula>AND(ROW()&gt;4, COLUMN()&gt;8,  MOD(ROW(),2)=0, ISNONTEXT(V19), V19&gt;0)</formula>
    </cfRule>
  </conditionalFormatting>
  <conditionalFormatting sqref="V65:W68 V73:W82">
    <cfRule type="expression" dxfId="27" priority="27" stopIfTrue="1">
      <formula>AND(ROW()&gt;4, COLUMN()&gt;8, MOD(ROW(),2)=1, ISNONTEXT(V65), V65&gt;0)</formula>
    </cfRule>
    <cfRule type="expression" dxfId="26" priority="28" stopIfTrue="1">
      <formula>AND(ROW()&gt;4, COLUMN()&gt;8,  MOD(ROW(),2)=0, ISNONTEXT(V65), V65&gt;0)</formula>
    </cfRule>
  </conditionalFormatting>
  <conditionalFormatting sqref="V85:W88 V91:W92">
    <cfRule type="expression" dxfId="25" priority="25" stopIfTrue="1">
      <formula>AND(ROW()&gt;4, COLUMN()&gt;8, MOD(ROW(),2)=1, ISNONTEXT(V85), V85&gt;0)</formula>
    </cfRule>
    <cfRule type="expression" dxfId="24" priority="26" stopIfTrue="1">
      <formula>AND(ROW()&gt;4, COLUMN()&gt;8,  MOD(ROW(),2)=0, ISNONTEXT(V85), V85&gt;0)</formula>
    </cfRule>
  </conditionalFormatting>
  <conditionalFormatting sqref="V21:W22">
    <cfRule type="expression" dxfId="23" priority="23" stopIfTrue="1">
      <formula>AND(ROW()&gt;4, COLUMN()&gt;8, MOD(ROW(),2)=1, ISNONTEXT(V21), V21&gt;0)</formula>
    </cfRule>
    <cfRule type="expression" dxfId="22" priority="24" stopIfTrue="1">
      <formula>AND(ROW()&gt;4, COLUMN()&gt;8,  MOD(ROW(),2)=0, ISNONTEXT(V21), V21&gt;0)</formula>
    </cfRule>
  </conditionalFormatting>
  <conditionalFormatting sqref="V39:W40 V43:W44">
    <cfRule type="expression" dxfId="21" priority="21" stopIfTrue="1">
      <formula>AND(ROW()&gt;4, COLUMN()&gt;8, MOD(ROW(),2)=1, ISNONTEXT(V39), V39&gt;0)</formula>
    </cfRule>
    <cfRule type="expression" dxfId="20" priority="22" stopIfTrue="1">
      <formula>AND(ROW()&gt;4, COLUMN()&gt;8,  MOD(ROW(),2)=0, ISNONTEXT(V39), V39&gt;0)</formula>
    </cfRule>
  </conditionalFormatting>
  <conditionalFormatting sqref="V41:W42">
    <cfRule type="expression" dxfId="19" priority="19" stopIfTrue="1">
      <formula>AND(ROW()&gt;4, COLUMN()&gt;8, MOD(ROW(),2)=1, ISNONTEXT(V41), V41&gt;0)</formula>
    </cfRule>
    <cfRule type="expression" dxfId="18" priority="20" stopIfTrue="1">
      <formula>AND(ROW()&gt;4, COLUMN()&gt;8,  MOD(ROW(),2)=0, ISNONTEXT(V41), V41&gt;0)</formula>
    </cfRule>
  </conditionalFormatting>
  <conditionalFormatting sqref="V69:W70">
    <cfRule type="expression" dxfId="17" priority="17" stopIfTrue="1">
      <formula>AND(ROW()&gt;4, COLUMN()&gt;8, MOD(ROW(),2)=1, ISNONTEXT(V69), V69&gt;0)</formula>
    </cfRule>
    <cfRule type="expression" dxfId="16" priority="18" stopIfTrue="1">
      <formula>AND(ROW()&gt;4, COLUMN()&gt;8,  MOD(ROW(),2)=0, ISNONTEXT(V69), V69&gt;0)</formula>
    </cfRule>
  </conditionalFormatting>
  <conditionalFormatting sqref="V31:W32">
    <cfRule type="expression" dxfId="15" priority="15" stopIfTrue="1">
      <formula>AND(ROW()&gt;4, COLUMN()&gt;8, MOD(ROW(),2)=1, ISNONTEXT(V31), V31&gt;0)</formula>
    </cfRule>
    <cfRule type="expression" dxfId="14" priority="16" stopIfTrue="1">
      <formula>AND(ROW()&gt;4, COLUMN()&gt;8,  MOD(ROW(),2)=0, ISNONTEXT(V31), V31&gt;0)</formula>
    </cfRule>
  </conditionalFormatting>
  <conditionalFormatting sqref="V49:W50">
    <cfRule type="expression" dxfId="13" priority="13" stopIfTrue="1">
      <formula>AND(ROW()&gt;4, COLUMN()&gt;8, MOD(ROW(),2)=1, ISNONTEXT(V49), V49&gt;0)</formula>
    </cfRule>
    <cfRule type="expression" dxfId="12" priority="14" stopIfTrue="1">
      <formula>AND(ROW()&gt;4, COLUMN()&gt;8,  MOD(ROW(),2)=0, ISNONTEXT(V49), V49&gt;0)</formula>
    </cfRule>
  </conditionalFormatting>
  <conditionalFormatting sqref="V71:W72">
    <cfRule type="expression" dxfId="11" priority="11" stopIfTrue="1">
      <formula>AND(ROW()&gt;4, COLUMN()&gt;8, MOD(ROW(),2)=1, ISNONTEXT(V71), V71&gt;0)</formula>
    </cfRule>
    <cfRule type="expression" dxfId="10" priority="12" stopIfTrue="1">
      <formula>AND(ROW()&gt;4, COLUMN()&gt;8,  MOD(ROW(),2)=0, ISNONTEXT(V71), V71&gt;0)</formula>
    </cfRule>
  </conditionalFormatting>
  <conditionalFormatting sqref="V89:W90">
    <cfRule type="expression" dxfId="9" priority="9" stopIfTrue="1">
      <formula>AND(ROW()&gt;4, COLUMN()&gt;8, MOD(ROW(),2)=1, ISNONTEXT(V89), V89&gt;0)</formula>
    </cfRule>
    <cfRule type="expression" dxfId="8" priority="10" stopIfTrue="1">
      <formula>AND(ROW()&gt;4, COLUMN()&gt;8,  MOD(ROW(),2)=0, ISNONTEXT(V89), V89&gt;0)</formula>
    </cfRule>
  </conditionalFormatting>
  <conditionalFormatting sqref="V105:W106">
    <cfRule type="expression" dxfId="7" priority="7" stopIfTrue="1">
      <formula>AND(ROW()&gt;4, COLUMN()&gt;8, MOD(ROW(),2)=1, ISNONTEXT(V105), V105&gt;0)</formula>
    </cfRule>
    <cfRule type="expression" dxfId="6" priority="8" stopIfTrue="1">
      <formula>AND(ROW()&gt;4, COLUMN()&gt;8,  MOD(ROW(),2)=0, ISNONTEXT(V105), V105&gt;0)</formula>
    </cfRule>
  </conditionalFormatting>
  <conditionalFormatting sqref="V115:W116">
    <cfRule type="expression" dxfId="5" priority="5" stopIfTrue="1">
      <formula>AND(ROW()&gt;4, COLUMN()&gt;8, MOD(ROW(),2)=1, ISNONTEXT(V115), V115&gt;0)</formula>
    </cfRule>
    <cfRule type="expression" dxfId="4" priority="6" stopIfTrue="1">
      <formula>AND(ROW()&gt;4, COLUMN()&gt;8,  MOD(ROW(),2)=0, ISNONTEXT(V115), V115&gt;0)</formula>
    </cfRule>
  </conditionalFormatting>
  <conditionalFormatting sqref="V93:W96 V99:W100">
    <cfRule type="expression" dxfId="3" priority="3" stopIfTrue="1">
      <formula>AND(ROW()&gt;4, COLUMN()&gt;8, MOD(ROW(),2)=1, ISNONTEXT(V93), V93&gt;0)</formula>
    </cfRule>
    <cfRule type="expression" dxfId="2" priority="4" stopIfTrue="1">
      <formula>AND(ROW()&gt;4, COLUMN()&gt;8,  MOD(ROW(),2)=0, ISNONTEXT(V93), V93&gt;0)</formula>
    </cfRule>
  </conditionalFormatting>
  <conditionalFormatting sqref="V97:W98">
    <cfRule type="expression" dxfId="1" priority="1" stopIfTrue="1">
      <formula>AND(ROW()&gt;4, COLUMN()&gt;8, MOD(ROW(),2)=1, ISNONTEXT(V97), V97&gt;0)</formula>
    </cfRule>
    <cfRule type="expression" dxfId="0" priority="2" stopIfTrue="1">
      <formula>AND(ROW()&gt;4, COLUMN()&gt;8,  MOD(ROW(),2)=0, ISNONTEXT(V97), V97&gt;0)</formula>
    </cfRule>
  </conditionalFormatting>
  <dataValidations count="4">
    <dataValidation type="list" allowBlank="1" showInputMessage="1" showErrorMessage="1" sqref="E133:E65614" xr:uid="{00000000-0002-0000-0000-000000000000}">
      <formula1>"新規作成,更新"</formula1>
    </dataValidation>
    <dataValidation type="list" allowBlank="1" showInputMessage="1" showErrorMessage="1" sqref="F121:F132 F9:F22 F103:F118 F25:F37 F39:F44 F47:F62 F65:F82 F85:F100" xr:uid="{00000000-0002-0000-0000-000001000000}">
      <formula1>"着手,完了"</formula1>
    </dataValidation>
    <dataValidation type="list" allowBlank="1" showInputMessage="1" showErrorMessage="1" sqref="E37 E15 E9 E23:E25 E119:E121 E127 E45:E47 E55 E63:E65 E75 E83:E85 E101:E103 E111 E93" xr:uid="{00000000-0002-0000-0000-000002000000}">
      <formula1>"新規作成,更新,レビュー参加"</formula1>
    </dataValidation>
    <dataValidation type="list" allowBlank="1" showInputMessage="1" showErrorMessage="1" sqref="E123:E126 E17:E22 E129:E132 E11:E14 E113:E118 E49:E54 E57:E62 E39:E44 E77:E82 E27:E36 E105:E110 E67:E74 E87:E92 E95:E100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ignoredErrors>
    <ignoredError sqref="H12" formula="1"/>
  </ignoredErrors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E72093-1A83-4986-8756-FBB15F83E3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84</vt:i4>
      </vt:variant>
    </vt:vector>
  </HeadingPairs>
  <TitlesOfParts>
    <vt:vector size="86" baseType="lpstr">
      <vt:lpstr>反復2</vt:lpstr>
      <vt:lpstr>反復1</vt:lpstr>
      <vt:lpstr>反復1!_FilterDatabase</vt:lpstr>
      <vt:lpstr>反復2!_FilterDatabase</vt:lpstr>
      <vt:lpstr>反復1!Z_06B4DFBD_5C79_4F68_BC65_4B644EFEC328_.wvu.FilterData</vt:lpstr>
      <vt:lpstr>反復2!Z_06B4DFBD_5C79_4F68_BC65_4B644EFEC328_.wvu.FilterData</vt:lpstr>
      <vt:lpstr>反復1!Z_13300026_52A2_4B1C_AF85_0E595E74FA6A_.wvu.FilterData</vt:lpstr>
      <vt:lpstr>反復2!Z_13300026_52A2_4B1C_AF85_0E595E74FA6A_.wvu.FilterData</vt:lpstr>
      <vt:lpstr>反復1!Z_13C6CEA1_A12C_4A33_89F7_C42E7D2D6F4C_.wvu.FilterData</vt:lpstr>
      <vt:lpstr>反復2!Z_13C6CEA1_A12C_4A33_89F7_C42E7D2D6F4C_.wvu.FilterData</vt:lpstr>
      <vt:lpstr>反復1!Z_1E55FDE8_1C28_486A_8B3E_42FD0F6C2C5B_.wvu.FilterData</vt:lpstr>
      <vt:lpstr>反復2!Z_1E55FDE8_1C28_486A_8B3E_42FD0F6C2C5B_.wvu.FilterData</vt:lpstr>
      <vt:lpstr>反復1!Z_21FBC5F9_AF3B_4473_989A_86C5A84F6064_.wvu.FilterData</vt:lpstr>
      <vt:lpstr>反復2!Z_21FBC5F9_AF3B_4473_989A_86C5A84F6064_.wvu.FilterData</vt:lpstr>
      <vt:lpstr>反復1!Z_2A20DDA5_C3AD_45D2_BBAE_7EF4CAD0D0A5_.wvu.FilterData</vt:lpstr>
      <vt:lpstr>反復2!Z_2A20DDA5_C3AD_45D2_BBAE_7EF4CAD0D0A5_.wvu.FilterData</vt:lpstr>
      <vt:lpstr>反復1!Z_2BF0F97D_4AD0_498E_8187_CCDEB4673F6D_.wvu.FilterData</vt:lpstr>
      <vt:lpstr>反復2!Z_2BF0F97D_4AD0_498E_8187_CCDEB4673F6D_.wvu.FilterData</vt:lpstr>
      <vt:lpstr>反復1!Z_343C42DD_9251_44B2_B0A9_CFBACE255501_.wvu.FilterData</vt:lpstr>
      <vt:lpstr>反復2!Z_343C42DD_9251_44B2_B0A9_CFBACE255501_.wvu.FilterData</vt:lpstr>
      <vt:lpstr>反復1!Z_350595A1_4547_4664_AC00_794421130F85_.wvu.FilterData</vt:lpstr>
      <vt:lpstr>反復2!Z_350595A1_4547_4664_AC00_794421130F85_.wvu.FilterData</vt:lpstr>
      <vt:lpstr>反復1!Z_3CA9D375_79FE_4C19_8F1E_68AB9CB3823D_.wvu.FilterData</vt:lpstr>
      <vt:lpstr>反復2!Z_3CA9D375_79FE_4C19_8F1E_68AB9CB3823D_.wvu.FilterData</vt:lpstr>
      <vt:lpstr>反復1!Z_408C9ACA_7488_4C10_BEC8_7E0F9F73D3C5_.wvu.FilterData</vt:lpstr>
      <vt:lpstr>反復2!Z_408C9ACA_7488_4C10_BEC8_7E0F9F73D3C5_.wvu.FilterData</vt:lpstr>
      <vt:lpstr>反復1!Z_433F3EDA_51A7_4B49_958B_0F012875F8AF_.wvu.FilterData</vt:lpstr>
      <vt:lpstr>反復2!Z_433F3EDA_51A7_4B49_958B_0F012875F8AF_.wvu.FilterData</vt:lpstr>
      <vt:lpstr>反復1!Z_49C0C027_3D46_416E_A323_D42EDEBD532E_.wvu.FilterData</vt:lpstr>
      <vt:lpstr>反復2!Z_49C0C027_3D46_416E_A323_D42EDEBD532E_.wvu.FilterData</vt:lpstr>
      <vt:lpstr>反復1!Z_4A2E4620_325F_4662_9CE6_35123314BFF4_.wvu.FilterData</vt:lpstr>
      <vt:lpstr>反復2!Z_4A2E4620_325F_4662_9CE6_35123314BFF4_.wvu.FilterData</vt:lpstr>
      <vt:lpstr>反復1!Z_51ABB13D_24EE_492B_9521_A374D8294F91_.wvu.FilterData</vt:lpstr>
      <vt:lpstr>反復2!Z_51ABB13D_24EE_492B_9521_A374D8294F91_.wvu.FilterData</vt:lpstr>
      <vt:lpstr>反復1!Z_56E77848_89DE_4B72_90E9_E70847C5962A_.wvu.FilterData</vt:lpstr>
      <vt:lpstr>反復2!Z_56E77848_89DE_4B72_90E9_E70847C5962A_.wvu.FilterData</vt:lpstr>
      <vt:lpstr>反復1!Z_5E0394B4_808B_4DAA_BA0F_DD6C2B48C4D4_.wvu.FilterData</vt:lpstr>
      <vt:lpstr>反復2!Z_5E0394B4_808B_4DAA_BA0F_DD6C2B48C4D4_.wvu.FilterData</vt:lpstr>
      <vt:lpstr>反復1!Z_60BF0A44_7051_4FB3_B37F_E5E315AEAC61_.wvu.FilterData</vt:lpstr>
      <vt:lpstr>反復2!Z_60BF0A44_7051_4FB3_B37F_E5E315AEAC61_.wvu.FilterData</vt:lpstr>
      <vt:lpstr>反復1!Z_65B35576_6CD8_4479_932B_8D8438F861BA_.wvu.FilterData</vt:lpstr>
      <vt:lpstr>反復2!Z_65B35576_6CD8_4479_932B_8D8438F861BA_.wvu.FilterData</vt:lpstr>
      <vt:lpstr>反復1!Z_6A99DAE4_A408_4B3C_9280_F3C47F95A0B1_.wvu.FilterData</vt:lpstr>
      <vt:lpstr>反復2!Z_6A99DAE4_A408_4B3C_9280_F3C47F95A0B1_.wvu.FilterData</vt:lpstr>
      <vt:lpstr>反復1!Z_6AF7E15C_8C49_48EA_9BDC_7A0EEE79AE24_.wvu.FilterData</vt:lpstr>
      <vt:lpstr>反復2!Z_6AF7E15C_8C49_48EA_9BDC_7A0EEE79AE24_.wvu.FilterData</vt:lpstr>
      <vt:lpstr>反復1!Z_73FF8A18_079E_4A14_99B3_579F6590DC13_.wvu.FilterData</vt:lpstr>
      <vt:lpstr>反復2!Z_73FF8A18_079E_4A14_99B3_579F6590DC13_.wvu.FilterData</vt:lpstr>
      <vt:lpstr>反復1!Z_7AE0FA4E_81C9_45EC_B2DB_C6247E14F5E0_.wvu.FilterData</vt:lpstr>
      <vt:lpstr>反復2!Z_7AE0FA4E_81C9_45EC_B2DB_C6247E14F5E0_.wvu.FilterData</vt:lpstr>
      <vt:lpstr>反復1!Z_8A4B12B4_91D3_4448_8425_504FF29E5A65_.wvu.FilterData</vt:lpstr>
      <vt:lpstr>反復2!Z_8A4B12B4_91D3_4448_8425_504FF29E5A65_.wvu.FilterData</vt:lpstr>
      <vt:lpstr>反復1!Z_8E7AE198_3EE8_4BDE_ADE2_A63493790568_.wvu.FilterData</vt:lpstr>
      <vt:lpstr>反復2!Z_8E7AE198_3EE8_4BDE_ADE2_A63493790568_.wvu.FilterData</vt:lpstr>
      <vt:lpstr>反復1!Z_8FA1161B_E5C7_4B98_A276_09F3AC74935B_.wvu.FilterData</vt:lpstr>
      <vt:lpstr>反復2!Z_8FA1161B_E5C7_4B98_A276_09F3AC74935B_.wvu.FilterData</vt:lpstr>
      <vt:lpstr>反復1!Z_945DB674_08BC_4253_A681_8916477CFC31_.wvu.FilterData</vt:lpstr>
      <vt:lpstr>反復2!Z_945DB674_08BC_4253_A681_8916477CFC31_.wvu.FilterData</vt:lpstr>
      <vt:lpstr>反復1!Z_AF8318F2_2F54_4A3D_B99D_64D1544042E4_.wvu.FilterData</vt:lpstr>
      <vt:lpstr>反復2!Z_AF8318F2_2F54_4A3D_B99D_64D1544042E4_.wvu.FilterData</vt:lpstr>
      <vt:lpstr>反復1!Z_C20D0F0B_6490_48F9_9B43_65E5CF186637_.wvu.FilterData</vt:lpstr>
      <vt:lpstr>反復2!Z_C20D0F0B_6490_48F9_9B43_65E5CF186637_.wvu.FilterData</vt:lpstr>
      <vt:lpstr>反復1!Z_C2BF16E1_7AFA_43D9_AD3E_7077A0E61F43_.wvu.FilterData</vt:lpstr>
      <vt:lpstr>反復2!Z_C2BF16E1_7AFA_43D9_AD3E_7077A0E61F43_.wvu.FilterData</vt:lpstr>
      <vt:lpstr>反復1!Z_C44183A6_D8EF_40F3_8BE1_8B99DF4211BA_.wvu.FilterData</vt:lpstr>
      <vt:lpstr>反復2!Z_C44183A6_D8EF_40F3_8BE1_8B99DF4211BA_.wvu.FilterData</vt:lpstr>
      <vt:lpstr>反復1!Z_C4CDCC8E_83D2_43EC_AE5F_18F8961A982A_.wvu.FilterData</vt:lpstr>
      <vt:lpstr>反復2!Z_C4CDCC8E_83D2_43EC_AE5F_18F8961A982A_.wvu.FilterData</vt:lpstr>
      <vt:lpstr>反復1!Z_C8D5D480_2A49_40BE_B7A6_454EA23640FF_.wvu.FilterData</vt:lpstr>
      <vt:lpstr>反復2!Z_C8D5D480_2A49_40BE_B7A6_454EA23640FF_.wvu.FilterData</vt:lpstr>
      <vt:lpstr>反復1!Z_D1EAD80E_E4BF_4EBC_BAEB_CAB23319AEE9_.wvu.FilterData</vt:lpstr>
      <vt:lpstr>反復2!Z_D1EAD80E_E4BF_4EBC_BAEB_CAB23319AEE9_.wvu.FilterData</vt:lpstr>
      <vt:lpstr>反復1!Z_D5EBC936_A13E_4C94_82B6_E58FEDF178A0_.wvu.FilterData</vt:lpstr>
      <vt:lpstr>反復2!Z_D5EBC936_A13E_4C94_82B6_E58FEDF178A0_.wvu.FilterData</vt:lpstr>
      <vt:lpstr>反復1!Z_DDCCCC0A_A081_4F8C_9525_39840C27F342_.wvu.FilterData</vt:lpstr>
      <vt:lpstr>反復2!Z_DDCCCC0A_A081_4F8C_9525_39840C27F342_.wvu.FilterData</vt:lpstr>
      <vt:lpstr>反復1!Z_DF660335_9F5E_4A1D_B503_E1BBFDACAE7F_.wvu.FilterData</vt:lpstr>
      <vt:lpstr>反復2!Z_DF660335_9F5E_4A1D_B503_E1BBFDACAE7F_.wvu.FilterData</vt:lpstr>
      <vt:lpstr>反復1!Z_E065FE35_0834_4DD0_B998_91253A3BB47D_.wvu.FilterData</vt:lpstr>
      <vt:lpstr>反復2!Z_E065FE35_0834_4DD0_B998_91253A3BB47D_.wvu.FilterData</vt:lpstr>
      <vt:lpstr>反復1!Z_E7CD2CEA_4573_49C3_BCAB_C3B229B6682B_.wvu.FilterData</vt:lpstr>
      <vt:lpstr>反復2!Z_E7CD2CEA_4573_49C3_BCAB_C3B229B6682B_.wvu.FilterData</vt:lpstr>
      <vt:lpstr>反復1!Z_EDE81CA1_484F_45F9_B8CA_0958EC6CFEE2_.wvu.FilterData</vt:lpstr>
      <vt:lpstr>反復2!Z_EDE81CA1_484F_45F9_B8CA_0958EC6CFEE2_.wvu.FilterData</vt:lpstr>
      <vt:lpstr>反復1!Z_F55870F9_E82A_4267_AED3_94CF07AEF80F_.wvu.FilterData</vt:lpstr>
      <vt:lpstr>反復2!Z_F55870F9_E82A_4267_AED3_94CF07AEF80F_.wvu.FilterData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2020-06-11T05:18:14Z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