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\Documents\Pessoal\UFU\Analise de Dados 04\"/>
    </mc:Choice>
  </mc:AlternateContent>
  <xr:revisionPtr revIDLastSave="0" documentId="13_ncr:1_{9DD85B16-E553-45FB-B5E6-A295978B458C}" xr6:coauthVersionLast="47" xr6:coauthVersionMax="47" xr10:uidLastSave="{00000000-0000-0000-0000-000000000000}"/>
  <bookViews>
    <workbookView xWindow="-108" yWindow="-108" windowWidth="23256" windowHeight="13176" tabRatio="593" xr2:uid="{00000000-000D-0000-FFFF-FFFF00000000}"/>
  </bookViews>
  <sheets>
    <sheet name="Plan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2" i="2"/>
  <c r="F2" i="2"/>
  <c r="F43" i="2" s="1"/>
  <c r="G43" i="2"/>
  <c r="G4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D42" i="2"/>
  <c r="E43" i="2"/>
  <c r="E42" i="2"/>
  <c r="D4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" i="2"/>
  <c r="C43" i="2"/>
  <c r="B43" i="2"/>
  <c r="C42" i="2"/>
  <c r="B42" i="2"/>
  <c r="F42" i="2" l="1"/>
</calcChain>
</file>

<file path=xl/sharedStrings.xml><?xml version="1.0" encoding="utf-8"?>
<sst xmlns="http://schemas.openxmlformats.org/spreadsheetml/2006/main" count="12" uniqueCount="11">
  <si>
    <t>Altura</t>
  </si>
  <si>
    <t>Peso</t>
  </si>
  <si>
    <t>Individuo</t>
  </si>
  <si>
    <t>Z_Altura</t>
  </si>
  <si>
    <t>Z_Peso</t>
  </si>
  <si>
    <t>Média:</t>
  </si>
  <si>
    <t>Desvio Padrão:</t>
  </si>
  <si>
    <t>Range -1 a 1</t>
  </si>
  <si>
    <t>Range 0 a 1</t>
  </si>
  <si>
    <t>Distancia Euclidiana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</si>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</sst>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4" borderId="1" xfId="0" applyFont="1" applyFill="1" applyBorder="1"/>
    <xf numFmtId="0" fontId="0" fillId="3" borderId="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zoomScaleNormal="100" workbookViewId="0">
      <selection activeCell="P18" sqref="P18"/>
    </sheetView>
  </sheetViews>
  <sheetFormatPr defaultColWidth="8.6640625" defaultRowHeight="14.4" x14ac:dyDescent="0.3"/>
  <cols>
    <col min="1" max="1" width="14.5546875" customWidth="1"/>
  </cols>
  <sheetData>
    <row r="1" spans="1:19" x14ac:dyDescent="0.3">
      <c r="A1" t="s">
        <v>2</v>
      </c>
      <c r="B1" s="2" t="s">
        <v>0</v>
      </c>
      <c r="C1" s="2" t="s">
        <v>1</v>
      </c>
      <c r="D1" s="11" t="s">
        <v>3</v>
      </c>
      <c r="E1" s="11" t="s">
        <v>4</v>
      </c>
      <c r="F1" s="12" t="s">
        <v>7</v>
      </c>
      <c r="G1" s="12"/>
      <c r="H1" s="13" t="s">
        <v>8</v>
      </c>
      <c r="I1" s="14"/>
      <c r="K1" t="s">
        <v>9</v>
      </c>
    </row>
    <row r="2" spans="1:19" ht="15.75" customHeight="1" x14ac:dyDescent="0.3">
      <c r="A2" s="1">
        <v>1</v>
      </c>
      <c r="B2" s="1">
        <v>201</v>
      </c>
      <c r="C2" s="1">
        <v>90</v>
      </c>
      <c r="D2" s="1">
        <f>(B2-B$42)/B$43</f>
        <v>2.1741009995583718</v>
      </c>
      <c r="E2" s="1">
        <f>(C2-C$42)/C$43</f>
        <v>1.0671479024598673</v>
      </c>
      <c r="F2" s="1">
        <f>B2/((LARGE(B$2:B$41,1))-(SMALL(B$2:B$41,1)))</f>
        <v>3.9411764705882355</v>
      </c>
      <c r="G2" s="1">
        <f>C2/((LARGE(C$2:C$41,1))-(SMALL(C$2:C$41,1)))</f>
        <v>1.0843373493975903</v>
      </c>
      <c r="H2">
        <f>(B2-(SMALL(B$2:B$41,1)))/((LARGE(B$2:B$41,1))-(SMALL(B$2:B$41,1)))</f>
        <v>1</v>
      </c>
      <c r="I2">
        <f>(C2-(SMALL(C$2:C$41,1)))/((LARGE(C$2:C$41,1))-(SMALL(C$2:C$41,1)))</f>
        <v>0.57831325301204817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 t="s">
        <v>10</v>
      </c>
      <c r="S2">
        <v>40</v>
      </c>
    </row>
    <row r="3" spans="1:19" x14ac:dyDescent="0.3">
      <c r="A3" s="1">
        <v>2</v>
      </c>
      <c r="B3" s="1">
        <v>160</v>
      </c>
      <c r="C3" s="1">
        <v>50</v>
      </c>
      <c r="D3" s="1">
        <f t="shared" ref="D3:D41" si="0">(B3-B$42)/B$43</f>
        <v>-1.103036536540646</v>
      </c>
      <c r="E3" s="1">
        <f t="shared" ref="E3:E41" si="1">(C3-C$42)/C$43</f>
        <v>-1.2750148464232443</v>
      </c>
      <c r="F3" s="1">
        <f t="shared" ref="F3:F41" si="2">B3/((LARGE(B$2:B$41,1))-(SMALL(B$2:B$41,1)))</f>
        <v>3.1372549019607843</v>
      </c>
      <c r="G3" s="1">
        <f t="shared" ref="G3:G41" si="3">C3/((LARGE(C$2:C$41,1))-(SMALL(C$2:C$41,1)))</f>
        <v>0.60240963855421692</v>
      </c>
      <c r="H3">
        <f t="shared" ref="H3:H41" si="4">(B3-(SMALL(B$2:B$41,1)))/((LARGE(B$2:B$41,1))-(SMALL(B$2:B$41,1)))</f>
        <v>0.19607843137254902</v>
      </c>
      <c r="I3">
        <f t="shared" ref="I3:I41" si="5">(C3-(SMALL(C$2:C$41,1)))/((LARGE(C$2:C$41,1))-(SMALL(C$2:C$41,1)))</f>
        <v>9.6385542168674704E-2</v>
      </c>
      <c r="K3">
        <v>1</v>
      </c>
    </row>
    <row r="4" spans="1:19" x14ac:dyDescent="0.3">
      <c r="A4" s="1">
        <v>3</v>
      </c>
      <c r="B4" s="1">
        <v>171</v>
      </c>
      <c r="C4" s="1">
        <v>76</v>
      </c>
      <c r="D4" s="1">
        <f t="shared" si="0"/>
        <v>-0.22380451466042164</v>
      </c>
      <c r="E4" s="1">
        <f t="shared" si="1"/>
        <v>0.24739094035077835</v>
      </c>
      <c r="F4" s="1">
        <f t="shared" si="2"/>
        <v>3.3529411764705883</v>
      </c>
      <c r="G4" s="1">
        <f t="shared" si="3"/>
        <v>0.91566265060240959</v>
      </c>
      <c r="H4">
        <f t="shared" si="4"/>
        <v>0.41176470588235292</v>
      </c>
      <c r="I4">
        <f t="shared" si="5"/>
        <v>0.40963855421686746</v>
      </c>
      <c r="K4">
        <v>2</v>
      </c>
    </row>
    <row r="5" spans="1:19" x14ac:dyDescent="0.3">
      <c r="A5" s="1">
        <v>4</v>
      </c>
      <c r="B5" s="1">
        <v>160</v>
      </c>
      <c r="C5" s="1">
        <v>65</v>
      </c>
      <c r="D5" s="1">
        <f t="shared" si="0"/>
        <v>-1.103036536540646</v>
      </c>
      <c r="E5" s="1">
        <f t="shared" si="1"/>
        <v>-0.3967038155920774</v>
      </c>
      <c r="F5" s="1">
        <f t="shared" si="2"/>
        <v>3.1372549019607843</v>
      </c>
      <c r="G5" s="1">
        <f t="shared" si="3"/>
        <v>0.7831325301204819</v>
      </c>
      <c r="H5">
        <f t="shared" si="4"/>
        <v>0.19607843137254902</v>
      </c>
      <c r="I5">
        <f t="shared" si="5"/>
        <v>0.27710843373493976</v>
      </c>
      <c r="K5">
        <v>3</v>
      </c>
    </row>
    <row r="6" spans="1:19" x14ac:dyDescent="0.3">
      <c r="A6" s="1">
        <v>5</v>
      </c>
      <c r="B6" s="1">
        <v>180</v>
      </c>
      <c r="C6" s="1">
        <v>72</v>
      </c>
      <c r="D6" s="1">
        <f t="shared" si="0"/>
        <v>0.49556713960521642</v>
      </c>
      <c r="E6" s="1">
        <f t="shared" si="1"/>
        <v>1.3174665462467171E-2</v>
      </c>
      <c r="F6" s="1">
        <f t="shared" si="2"/>
        <v>3.5294117647058822</v>
      </c>
      <c r="G6" s="1">
        <f t="shared" si="3"/>
        <v>0.86746987951807231</v>
      </c>
      <c r="H6">
        <f t="shared" si="4"/>
        <v>0.58823529411764708</v>
      </c>
      <c r="I6">
        <f t="shared" si="5"/>
        <v>0.36144578313253012</v>
      </c>
      <c r="K6">
        <v>4</v>
      </c>
      <c r="P6" s="15"/>
    </row>
    <row r="7" spans="1:19" x14ac:dyDescent="0.3">
      <c r="A7" s="1">
        <v>6</v>
      </c>
      <c r="B7" s="1">
        <v>167</v>
      </c>
      <c r="C7" s="1">
        <v>77</v>
      </c>
      <c r="D7" s="1">
        <f t="shared" si="0"/>
        <v>-0.54352524988959416</v>
      </c>
      <c r="E7" s="1">
        <f t="shared" si="1"/>
        <v>0.30594500907285616</v>
      </c>
      <c r="F7" s="1">
        <f t="shared" si="2"/>
        <v>3.2745098039215685</v>
      </c>
      <c r="G7" s="1">
        <f t="shared" si="3"/>
        <v>0.92771084337349397</v>
      </c>
      <c r="H7">
        <f t="shared" si="4"/>
        <v>0.33333333333333331</v>
      </c>
      <c r="I7">
        <f t="shared" si="5"/>
        <v>0.42168674698795183</v>
      </c>
      <c r="K7">
        <v>5</v>
      </c>
    </row>
    <row r="8" spans="1:19" x14ac:dyDescent="0.3">
      <c r="A8" s="1">
        <v>7</v>
      </c>
      <c r="B8" s="1">
        <v>184</v>
      </c>
      <c r="C8" s="1">
        <v>73</v>
      </c>
      <c r="D8" s="1">
        <f t="shared" si="0"/>
        <v>0.81528787483438891</v>
      </c>
      <c r="E8" s="1">
        <f t="shared" si="1"/>
        <v>7.1728734184544965E-2</v>
      </c>
      <c r="F8" s="1">
        <f t="shared" si="2"/>
        <v>3.607843137254902</v>
      </c>
      <c r="G8" s="1">
        <f t="shared" si="3"/>
        <v>0.87951807228915657</v>
      </c>
      <c r="H8">
        <f t="shared" si="4"/>
        <v>0.66666666666666663</v>
      </c>
      <c r="I8">
        <f t="shared" si="5"/>
        <v>0.37349397590361444</v>
      </c>
      <c r="K8">
        <v>6</v>
      </c>
    </row>
    <row r="9" spans="1:19" x14ac:dyDescent="0.3">
      <c r="A9" s="1">
        <v>8</v>
      </c>
      <c r="B9" s="1">
        <v>174</v>
      </c>
      <c r="C9" s="1">
        <v>60</v>
      </c>
      <c r="D9" s="1">
        <f t="shared" si="0"/>
        <v>1.5986036761457715E-2</v>
      </c>
      <c r="E9" s="1">
        <f t="shared" si="1"/>
        <v>-0.68947415920246635</v>
      </c>
      <c r="F9" s="1">
        <f t="shared" si="2"/>
        <v>3.4117647058823528</v>
      </c>
      <c r="G9" s="1">
        <f t="shared" si="3"/>
        <v>0.72289156626506024</v>
      </c>
      <c r="H9">
        <f t="shared" si="4"/>
        <v>0.47058823529411764</v>
      </c>
      <c r="I9">
        <f t="shared" si="5"/>
        <v>0.21686746987951808</v>
      </c>
      <c r="K9" t="s">
        <v>10</v>
      </c>
    </row>
    <row r="10" spans="1:19" x14ac:dyDescent="0.3">
      <c r="A10" s="1">
        <v>9</v>
      </c>
      <c r="B10" s="1">
        <v>175</v>
      </c>
      <c r="C10" s="1">
        <v>75</v>
      </c>
      <c r="D10" s="1">
        <f t="shared" si="0"/>
        <v>9.5916220568750835E-2</v>
      </c>
      <c r="E10" s="1">
        <f t="shared" si="1"/>
        <v>0.18883687162870055</v>
      </c>
      <c r="F10" s="1">
        <f t="shared" si="2"/>
        <v>3.4313725490196076</v>
      </c>
      <c r="G10" s="1">
        <f t="shared" si="3"/>
        <v>0.90361445783132532</v>
      </c>
      <c r="H10">
        <f t="shared" si="4"/>
        <v>0.49019607843137253</v>
      </c>
      <c r="I10">
        <f t="shared" si="5"/>
        <v>0.39759036144578314</v>
      </c>
      <c r="K10">
        <v>40</v>
      </c>
    </row>
    <row r="11" spans="1:19" x14ac:dyDescent="0.3">
      <c r="A11" s="1">
        <v>10</v>
      </c>
      <c r="B11" s="1">
        <v>160</v>
      </c>
      <c r="C11" s="1">
        <v>48</v>
      </c>
      <c r="D11" s="1">
        <f t="shared" si="0"/>
        <v>-1.103036536540646</v>
      </c>
      <c r="E11" s="1">
        <f t="shared" si="1"/>
        <v>-1.3921229838673999</v>
      </c>
      <c r="F11" s="1">
        <f t="shared" si="2"/>
        <v>3.1372549019607843</v>
      </c>
      <c r="G11" s="1">
        <f t="shared" si="3"/>
        <v>0.57831325301204817</v>
      </c>
      <c r="H11">
        <f t="shared" si="4"/>
        <v>0.19607843137254902</v>
      </c>
      <c r="I11">
        <f t="shared" si="5"/>
        <v>7.2289156626506021E-2</v>
      </c>
    </row>
    <row r="12" spans="1:19" x14ac:dyDescent="0.3">
      <c r="A12" s="1">
        <v>11</v>
      </c>
      <c r="B12" s="1">
        <v>177</v>
      </c>
      <c r="C12" s="1">
        <v>69</v>
      </c>
      <c r="D12" s="1">
        <f t="shared" si="0"/>
        <v>0.25577658818333709</v>
      </c>
      <c r="E12" s="1">
        <f t="shared" si="1"/>
        <v>-0.1624875407037662</v>
      </c>
      <c r="F12" s="1">
        <f t="shared" si="2"/>
        <v>3.4705882352941178</v>
      </c>
      <c r="G12" s="1">
        <f t="shared" si="3"/>
        <v>0.83132530120481929</v>
      </c>
      <c r="H12">
        <f t="shared" si="4"/>
        <v>0.52941176470588236</v>
      </c>
      <c r="I12">
        <f t="shared" si="5"/>
        <v>0.3253012048192771</v>
      </c>
    </row>
    <row r="13" spans="1:19" x14ac:dyDescent="0.3">
      <c r="A13" s="1">
        <v>12</v>
      </c>
      <c r="B13" s="1">
        <v>190</v>
      </c>
      <c r="C13" s="1">
        <v>82</v>
      </c>
      <c r="D13" s="1">
        <f t="shared" si="0"/>
        <v>1.2948689776781477</v>
      </c>
      <c r="E13" s="1">
        <f t="shared" si="1"/>
        <v>0.59871535268324505</v>
      </c>
      <c r="F13" s="1">
        <f t="shared" si="2"/>
        <v>3.7254901960784315</v>
      </c>
      <c r="G13" s="1">
        <f t="shared" si="3"/>
        <v>0.98795180722891562</v>
      </c>
      <c r="H13">
        <f t="shared" si="4"/>
        <v>0.78431372549019607</v>
      </c>
      <c r="I13">
        <f t="shared" si="5"/>
        <v>0.48192771084337349</v>
      </c>
    </row>
    <row r="14" spans="1:19" ht="15.75" customHeight="1" x14ac:dyDescent="0.3">
      <c r="A14" s="1">
        <v>13</v>
      </c>
      <c r="B14" s="1">
        <v>187</v>
      </c>
      <c r="C14" s="1">
        <v>100</v>
      </c>
      <c r="D14" s="1">
        <f t="shared" si="0"/>
        <v>1.0550784262562682</v>
      </c>
      <c r="E14" s="1">
        <f t="shared" si="1"/>
        <v>1.6526885896806454</v>
      </c>
      <c r="F14" s="1">
        <f t="shared" si="2"/>
        <v>3.6666666666666665</v>
      </c>
      <c r="G14" s="1">
        <f t="shared" si="3"/>
        <v>1.2048192771084338</v>
      </c>
      <c r="H14">
        <f t="shared" si="4"/>
        <v>0.72549019607843135</v>
      </c>
      <c r="I14">
        <f t="shared" si="5"/>
        <v>0.6987951807228916</v>
      </c>
    </row>
    <row r="15" spans="1:19" x14ac:dyDescent="0.3">
      <c r="A15" s="1">
        <v>14</v>
      </c>
      <c r="B15" s="1">
        <v>173</v>
      </c>
      <c r="C15" s="1">
        <v>65</v>
      </c>
      <c r="D15" s="1">
        <f t="shared" si="0"/>
        <v>-6.3944147045835398E-2</v>
      </c>
      <c r="E15" s="1">
        <f t="shared" si="1"/>
        <v>-0.3967038155920774</v>
      </c>
      <c r="F15" s="1">
        <f t="shared" si="2"/>
        <v>3.392156862745098</v>
      </c>
      <c r="G15" s="1">
        <f t="shared" si="3"/>
        <v>0.7831325301204819</v>
      </c>
      <c r="H15">
        <f t="shared" si="4"/>
        <v>0.45098039215686275</v>
      </c>
      <c r="I15">
        <f t="shared" si="5"/>
        <v>0.27710843373493976</v>
      </c>
    </row>
    <row r="16" spans="1:19" x14ac:dyDescent="0.3">
      <c r="A16" s="1">
        <v>15</v>
      </c>
      <c r="B16" s="1">
        <v>172</v>
      </c>
      <c r="C16" s="1">
        <v>82</v>
      </c>
      <c r="D16" s="1">
        <f t="shared" si="0"/>
        <v>-0.14387433085312853</v>
      </c>
      <c r="E16" s="1">
        <f t="shared" si="1"/>
        <v>0.59871535268324505</v>
      </c>
      <c r="F16" s="1">
        <f t="shared" si="2"/>
        <v>3.3725490196078431</v>
      </c>
      <c r="G16" s="1">
        <f t="shared" si="3"/>
        <v>0.98795180722891562</v>
      </c>
      <c r="H16">
        <f t="shared" si="4"/>
        <v>0.43137254901960786</v>
      </c>
      <c r="I16">
        <f t="shared" si="5"/>
        <v>0.48192771084337349</v>
      </c>
    </row>
    <row r="17" spans="1:9" x14ac:dyDescent="0.3">
      <c r="A17" s="1">
        <v>16</v>
      </c>
      <c r="B17" s="1">
        <v>200</v>
      </c>
      <c r="C17" s="1">
        <v>104</v>
      </c>
      <c r="D17" s="1">
        <f t="shared" si="0"/>
        <v>2.0941708157510788</v>
      </c>
      <c r="E17" s="1">
        <f t="shared" si="1"/>
        <v>1.8869048645689566</v>
      </c>
      <c r="F17" s="1">
        <f t="shared" si="2"/>
        <v>3.9215686274509802</v>
      </c>
      <c r="G17" s="1">
        <f t="shared" si="3"/>
        <v>1.2530120481927711</v>
      </c>
      <c r="H17">
        <f t="shared" si="4"/>
        <v>0.98039215686274506</v>
      </c>
      <c r="I17">
        <f t="shared" si="5"/>
        <v>0.74698795180722888</v>
      </c>
    </row>
    <row r="18" spans="1:9" x14ac:dyDescent="0.3">
      <c r="A18" s="1">
        <v>17</v>
      </c>
      <c r="B18" s="1">
        <v>176</v>
      </c>
      <c r="C18" s="1">
        <v>87</v>
      </c>
      <c r="D18" s="1">
        <f t="shared" si="0"/>
        <v>0.17584640437604396</v>
      </c>
      <c r="E18" s="1">
        <f t="shared" si="1"/>
        <v>0.89148569629363406</v>
      </c>
      <c r="F18" s="1">
        <f t="shared" si="2"/>
        <v>3.4509803921568629</v>
      </c>
      <c r="G18" s="1">
        <f t="shared" si="3"/>
        <v>1.0481927710843373</v>
      </c>
      <c r="H18">
        <f t="shared" si="4"/>
        <v>0.50980392156862742</v>
      </c>
      <c r="I18">
        <f t="shared" si="5"/>
        <v>0.54216867469879515</v>
      </c>
    </row>
    <row r="19" spans="1:9" x14ac:dyDescent="0.3">
      <c r="A19" s="1">
        <v>18</v>
      </c>
      <c r="B19" s="1">
        <v>171</v>
      </c>
      <c r="C19" s="1">
        <v>78</v>
      </c>
      <c r="D19" s="1">
        <f t="shared" si="0"/>
        <v>-0.22380451466042164</v>
      </c>
      <c r="E19" s="1">
        <f t="shared" si="1"/>
        <v>0.36449907779493396</v>
      </c>
      <c r="F19" s="1">
        <f t="shared" si="2"/>
        <v>3.3529411764705883</v>
      </c>
      <c r="G19" s="1">
        <f t="shared" si="3"/>
        <v>0.93975903614457834</v>
      </c>
      <c r="H19">
        <f t="shared" si="4"/>
        <v>0.41176470588235292</v>
      </c>
      <c r="I19">
        <f t="shared" si="5"/>
        <v>0.43373493975903615</v>
      </c>
    </row>
    <row r="20" spans="1:9" x14ac:dyDescent="0.3">
      <c r="A20" s="1">
        <v>19</v>
      </c>
      <c r="B20" s="1">
        <v>186</v>
      </c>
      <c r="C20" s="1">
        <v>93</v>
      </c>
      <c r="D20" s="1">
        <f t="shared" si="0"/>
        <v>0.97514824244897513</v>
      </c>
      <c r="E20" s="1">
        <f t="shared" si="1"/>
        <v>1.2428101086261008</v>
      </c>
      <c r="F20" s="1">
        <f t="shared" si="2"/>
        <v>3.6470588235294117</v>
      </c>
      <c r="G20" s="1">
        <f t="shared" si="3"/>
        <v>1.1204819277108433</v>
      </c>
      <c r="H20">
        <f t="shared" si="4"/>
        <v>0.70588235294117652</v>
      </c>
      <c r="I20">
        <f t="shared" si="5"/>
        <v>0.61445783132530118</v>
      </c>
    </row>
    <row r="21" spans="1:9" x14ac:dyDescent="0.3">
      <c r="A21" s="1">
        <v>20</v>
      </c>
      <c r="B21" s="1">
        <v>170</v>
      </c>
      <c r="C21" s="1">
        <v>74</v>
      </c>
      <c r="D21" s="1">
        <f t="shared" si="0"/>
        <v>-0.30373469846771478</v>
      </c>
      <c r="E21" s="1">
        <f t="shared" si="1"/>
        <v>0.13028280290662275</v>
      </c>
      <c r="F21" s="1">
        <f t="shared" si="2"/>
        <v>3.3333333333333335</v>
      </c>
      <c r="G21" s="1">
        <f t="shared" si="3"/>
        <v>0.89156626506024095</v>
      </c>
      <c r="H21">
        <f t="shared" si="4"/>
        <v>0.39215686274509803</v>
      </c>
      <c r="I21">
        <f t="shared" si="5"/>
        <v>0.38554216867469882</v>
      </c>
    </row>
    <row r="22" spans="1:9" x14ac:dyDescent="0.3">
      <c r="A22" s="1">
        <v>21</v>
      </c>
      <c r="B22" s="1">
        <v>167</v>
      </c>
      <c r="C22" s="1">
        <v>72</v>
      </c>
      <c r="D22" s="1">
        <f t="shared" si="0"/>
        <v>-0.54352524988959416</v>
      </c>
      <c r="E22" s="1">
        <f t="shared" si="1"/>
        <v>1.3174665462467171E-2</v>
      </c>
      <c r="F22" s="1">
        <f t="shared" si="2"/>
        <v>3.2745098039215685</v>
      </c>
      <c r="G22" s="1">
        <f t="shared" si="3"/>
        <v>0.86746987951807231</v>
      </c>
      <c r="H22">
        <f t="shared" si="4"/>
        <v>0.33333333333333331</v>
      </c>
      <c r="I22">
        <f t="shared" si="5"/>
        <v>0.36144578313253012</v>
      </c>
    </row>
    <row r="23" spans="1:9" x14ac:dyDescent="0.3">
      <c r="A23" s="1">
        <v>22</v>
      </c>
      <c r="B23" s="1">
        <v>172</v>
      </c>
      <c r="C23" s="1">
        <v>70</v>
      </c>
      <c r="D23" s="1">
        <f t="shared" si="0"/>
        <v>-0.14387433085312853</v>
      </c>
      <c r="E23" s="1">
        <f t="shared" si="1"/>
        <v>-0.10393347198168841</v>
      </c>
      <c r="F23" s="1">
        <f t="shared" si="2"/>
        <v>3.3725490196078431</v>
      </c>
      <c r="G23" s="1">
        <f t="shared" si="3"/>
        <v>0.84337349397590367</v>
      </c>
      <c r="H23">
        <f t="shared" si="4"/>
        <v>0.43137254901960786</v>
      </c>
      <c r="I23">
        <f t="shared" si="5"/>
        <v>0.33734939759036142</v>
      </c>
    </row>
    <row r="24" spans="1:9" x14ac:dyDescent="0.3">
      <c r="A24" s="1">
        <v>23</v>
      </c>
      <c r="B24" s="1">
        <v>153</v>
      </c>
      <c r="C24" s="1">
        <v>46</v>
      </c>
      <c r="D24" s="1">
        <f t="shared" si="0"/>
        <v>-1.6625478231916977</v>
      </c>
      <c r="E24" s="1">
        <f t="shared" si="1"/>
        <v>-1.5092311213115555</v>
      </c>
      <c r="F24" s="1">
        <f t="shared" si="2"/>
        <v>3</v>
      </c>
      <c r="G24" s="1">
        <f t="shared" si="3"/>
        <v>0.55421686746987953</v>
      </c>
      <c r="H24">
        <f t="shared" si="4"/>
        <v>5.8823529411764705E-2</v>
      </c>
      <c r="I24">
        <f t="shared" si="5"/>
        <v>4.8192771084337352E-2</v>
      </c>
    </row>
    <row r="25" spans="1:9" x14ac:dyDescent="0.3">
      <c r="A25" s="1">
        <v>24</v>
      </c>
      <c r="B25" s="1">
        <v>170</v>
      </c>
      <c r="C25" s="1">
        <v>56</v>
      </c>
      <c r="D25" s="1">
        <f t="shared" si="0"/>
        <v>-0.30373469846771478</v>
      </c>
      <c r="E25" s="1">
        <f t="shared" si="1"/>
        <v>-0.92369043409077756</v>
      </c>
      <c r="F25" s="1">
        <f t="shared" si="2"/>
        <v>3.3333333333333335</v>
      </c>
      <c r="G25" s="1">
        <f t="shared" si="3"/>
        <v>0.67469879518072284</v>
      </c>
      <c r="H25">
        <f t="shared" si="4"/>
        <v>0.39215686274509803</v>
      </c>
      <c r="I25">
        <f t="shared" si="5"/>
        <v>0.16867469879518071</v>
      </c>
    </row>
    <row r="26" spans="1:9" x14ac:dyDescent="0.3">
      <c r="A26" s="1">
        <v>25</v>
      </c>
      <c r="B26" s="1">
        <v>150</v>
      </c>
      <c r="C26" s="1">
        <v>42</v>
      </c>
      <c r="D26" s="1">
        <f t="shared" si="0"/>
        <v>-1.9023383746135771</v>
      </c>
      <c r="E26" s="1">
        <f t="shared" si="1"/>
        <v>-1.7434473961998667</v>
      </c>
      <c r="F26" s="1">
        <f t="shared" si="2"/>
        <v>2.9411764705882355</v>
      </c>
      <c r="G26" s="1">
        <f t="shared" si="3"/>
        <v>0.50602409638554213</v>
      </c>
      <c r="H26">
        <f t="shared" si="4"/>
        <v>0</v>
      </c>
      <c r="I26">
        <f t="shared" si="5"/>
        <v>0</v>
      </c>
    </row>
    <row r="27" spans="1:9" x14ac:dyDescent="0.3">
      <c r="A27" s="1">
        <v>26</v>
      </c>
      <c r="B27" s="1">
        <v>171</v>
      </c>
      <c r="C27" s="1">
        <v>65</v>
      </c>
      <c r="D27" s="1">
        <f t="shared" si="0"/>
        <v>-0.22380451466042164</v>
      </c>
      <c r="E27" s="1">
        <f t="shared" si="1"/>
        <v>-0.3967038155920774</v>
      </c>
      <c r="F27" s="1">
        <f t="shared" si="2"/>
        <v>3.3529411764705883</v>
      </c>
      <c r="G27" s="1">
        <f t="shared" si="3"/>
        <v>0.7831325301204819</v>
      </c>
      <c r="H27">
        <f t="shared" si="4"/>
        <v>0.41176470588235292</v>
      </c>
      <c r="I27">
        <f t="shared" si="5"/>
        <v>0.27710843373493976</v>
      </c>
    </row>
    <row r="28" spans="1:9" x14ac:dyDescent="0.3">
      <c r="A28" s="1">
        <v>27</v>
      </c>
      <c r="B28" s="1">
        <v>193</v>
      </c>
      <c r="C28" s="1">
        <v>92</v>
      </c>
      <c r="D28" s="1">
        <f t="shared" si="0"/>
        <v>1.5346595291000269</v>
      </c>
      <c r="E28" s="1">
        <f t="shared" si="1"/>
        <v>1.184256039904023</v>
      </c>
      <c r="F28" s="1">
        <f t="shared" si="2"/>
        <v>3.784313725490196</v>
      </c>
      <c r="G28" s="1">
        <f t="shared" si="3"/>
        <v>1.1084337349397591</v>
      </c>
      <c r="H28">
        <f t="shared" si="4"/>
        <v>0.84313725490196079</v>
      </c>
      <c r="I28">
        <f t="shared" si="5"/>
        <v>0.60240963855421692</v>
      </c>
    </row>
    <row r="29" spans="1:9" x14ac:dyDescent="0.3">
      <c r="A29" s="1">
        <v>28</v>
      </c>
      <c r="B29" s="1">
        <v>193</v>
      </c>
      <c r="C29" s="1">
        <v>80</v>
      </c>
      <c r="D29" s="1">
        <f t="shared" si="0"/>
        <v>1.5346595291000269</v>
      </c>
      <c r="E29" s="1">
        <f t="shared" si="1"/>
        <v>0.4816072152390895</v>
      </c>
      <c r="F29" s="1">
        <f t="shared" si="2"/>
        <v>3.784313725490196</v>
      </c>
      <c r="G29" s="1">
        <f t="shared" si="3"/>
        <v>0.96385542168674698</v>
      </c>
      <c r="H29">
        <f t="shared" si="4"/>
        <v>0.84313725490196079</v>
      </c>
      <c r="I29">
        <f t="shared" si="5"/>
        <v>0.45783132530120479</v>
      </c>
    </row>
    <row r="30" spans="1:9" x14ac:dyDescent="0.3">
      <c r="A30" s="1">
        <v>29</v>
      </c>
      <c r="B30" s="1">
        <v>165</v>
      </c>
      <c r="C30" s="1">
        <v>48</v>
      </c>
      <c r="D30" s="1">
        <f t="shared" si="0"/>
        <v>-0.70338561750418038</v>
      </c>
      <c r="E30" s="1">
        <f t="shared" si="1"/>
        <v>-1.3921229838673999</v>
      </c>
      <c r="F30" s="1">
        <f t="shared" si="2"/>
        <v>3.2352941176470589</v>
      </c>
      <c r="G30" s="1">
        <f t="shared" si="3"/>
        <v>0.57831325301204817</v>
      </c>
      <c r="H30">
        <f t="shared" si="4"/>
        <v>0.29411764705882354</v>
      </c>
      <c r="I30">
        <f t="shared" si="5"/>
        <v>7.2289156626506021E-2</v>
      </c>
    </row>
    <row r="31" spans="1:9" x14ac:dyDescent="0.3">
      <c r="A31" s="1">
        <v>30</v>
      </c>
      <c r="B31" s="1">
        <v>172</v>
      </c>
      <c r="C31" s="1">
        <v>77</v>
      </c>
      <c r="D31" s="1">
        <f t="shared" si="0"/>
        <v>-0.14387433085312853</v>
      </c>
      <c r="E31" s="1">
        <f t="shared" si="1"/>
        <v>0.30594500907285616</v>
      </c>
      <c r="F31" s="1">
        <f t="shared" si="2"/>
        <v>3.3725490196078431</v>
      </c>
      <c r="G31" s="1">
        <f t="shared" si="3"/>
        <v>0.92771084337349397</v>
      </c>
      <c r="H31">
        <f t="shared" si="4"/>
        <v>0.43137254901960786</v>
      </c>
      <c r="I31">
        <f t="shared" si="5"/>
        <v>0.42168674698795183</v>
      </c>
    </row>
    <row r="32" spans="1:9" x14ac:dyDescent="0.3">
      <c r="A32" s="1">
        <v>31</v>
      </c>
      <c r="B32" s="1">
        <v>168</v>
      </c>
      <c r="C32" s="1">
        <v>61</v>
      </c>
      <c r="D32" s="1">
        <f t="shared" si="0"/>
        <v>-0.463595066082301</v>
      </c>
      <c r="E32" s="1">
        <f t="shared" si="1"/>
        <v>-0.63092009048038855</v>
      </c>
      <c r="F32" s="1">
        <f t="shared" si="2"/>
        <v>3.2941176470588234</v>
      </c>
      <c r="G32" s="1">
        <f t="shared" si="3"/>
        <v>0.73493975903614461</v>
      </c>
      <c r="H32">
        <f t="shared" si="4"/>
        <v>0.35294117647058826</v>
      </c>
      <c r="I32">
        <f t="shared" si="5"/>
        <v>0.2289156626506024</v>
      </c>
    </row>
    <row r="33" spans="1:9" x14ac:dyDescent="0.3">
      <c r="A33" s="1">
        <v>32</v>
      </c>
      <c r="B33" s="1">
        <v>182</v>
      </c>
      <c r="C33" s="1">
        <v>125</v>
      </c>
      <c r="D33" s="1">
        <f t="shared" si="0"/>
        <v>0.6554275072198027</v>
      </c>
      <c r="E33" s="1">
        <f t="shared" si="1"/>
        <v>3.1165403077325902</v>
      </c>
      <c r="F33" s="1">
        <f t="shared" si="2"/>
        <v>3.5686274509803924</v>
      </c>
      <c r="G33" s="1">
        <f t="shared" si="3"/>
        <v>1.5060240963855422</v>
      </c>
      <c r="H33">
        <f t="shared" si="4"/>
        <v>0.62745098039215685</v>
      </c>
      <c r="I33">
        <f t="shared" si="5"/>
        <v>1</v>
      </c>
    </row>
    <row r="34" spans="1:9" x14ac:dyDescent="0.3">
      <c r="A34" s="1">
        <v>33</v>
      </c>
      <c r="B34" s="1">
        <v>189</v>
      </c>
      <c r="C34" s="1">
        <v>70</v>
      </c>
      <c r="D34" s="1">
        <f t="shared" si="0"/>
        <v>1.2149387938708545</v>
      </c>
      <c r="E34" s="1">
        <f t="shared" si="1"/>
        <v>-0.10393347198168841</v>
      </c>
      <c r="F34" s="1">
        <f t="shared" si="2"/>
        <v>3.7058823529411766</v>
      </c>
      <c r="G34" s="1">
        <f t="shared" si="3"/>
        <v>0.84337349397590367</v>
      </c>
      <c r="H34">
        <f t="shared" si="4"/>
        <v>0.76470588235294112</v>
      </c>
      <c r="I34">
        <f t="shared" si="5"/>
        <v>0.33734939759036142</v>
      </c>
    </row>
    <row r="35" spans="1:9" x14ac:dyDescent="0.3">
      <c r="A35" s="1">
        <v>34</v>
      </c>
      <c r="B35" s="1">
        <v>150</v>
      </c>
      <c r="C35" s="1">
        <v>60</v>
      </c>
      <c r="D35" s="1">
        <f t="shared" si="0"/>
        <v>-1.9023383746135771</v>
      </c>
      <c r="E35" s="1">
        <f t="shared" si="1"/>
        <v>-0.68947415920246635</v>
      </c>
      <c r="F35" s="1">
        <f t="shared" si="2"/>
        <v>2.9411764705882355</v>
      </c>
      <c r="G35" s="1">
        <f t="shared" si="3"/>
        <v>0.72289156626506024</v>
      </c>
      <c r="H35">
        <f t="shared" si="4"/>
        <v>0</v>
      </c>
      <c r="I35">
        <f t="shared" si="5"/>
        <v>0.21686746987951808</v>
      </c>
    </row>
    <row r="36" spans="1:9" x14ac:dyDescent="0.3">
      <c r="A36" s="1">
        <v>35</v>
      </c>
      <c r="B36" s="1">
        <v>163</v>
      </c>
      <c r="C36" s="1">
        <v>60</v>
      </c>
      <c r="D36" s="1">
        <f t="shared" si="0"/>
        <v>-0.8632459851187666</v>
      </c>
      <c r="E36" s="1">
        <f t="shared" si="1"/>
        <v>-0.68947415920246635</v>
      </c>
      <c r="F36" s="1">
        <f t="shared" si="2"/>
        <v>3.1960784313725492</v>
      </c>
      <c r="G36" s="1">
        <f t="shared" si="3"/>
        <v>0.72289156626506024</v>
      </c>
      <c r="H36">
        <f t="shared" si="4"/>
        <v>0.25490196078431371</v>
      </c>
      <c r="I36">
        <f t="shared" si="5"/>
        <v>0.21686746987951808</v>
      </c>
    </row>
    <row r="37" spans="1:9" x14ac:dyDescent="0.3">
      <c r="A37" s="1">
        <v>36</v>
      </c>
      <c r="B37" s="1">
        <v>178</v>
      </c>
      <c r="C37" s="1">
        <v>64</v>
      </c>
      <c r="D37" s="1">
        <f t="shared" si="0"/>
        <v>0.3357067719906302</v>
      </c>
      <c r="E37" s="1">
        <f t="shared" si="1"/>
        <v>-0.4552578843141552</v>
      </c>
      <c r="F37" s="1">
        <f t="shared" si="2"/>
        <v>3.4901960784313726</v>
      </c>
      <c r="G37" s="1">
        <f t="shared" si="3"/>
        <v>0.77108433734939763</v>
      </c>
      <c r="H37">
        <f t="shared" si="4"/>
        <v>0.5490196078431373</v>
      </c>
      <c r="I37">
        <f t="shared" si="5"/>
        <v>0.26506024096385544</v>
      </c>
    </row>
    <row r="38" spans="1:9" x14ac:dyDescent="0.3">
      <c r="A38" s="1">
        <v>37</v>
      </c>
      <c r="B38" s="1">
        <v>183</v>
      </c>
      <c r="C38" s="1">
        <v>58</v>
      </c>
      <c r="D38" s="1">
        <f t="shared" si="0"/>
        <v>0.73535769102709581</v>
      </c>
      <c r="E38" s="1">
        <f t="shared" si="1"/>
        <v>-0.80658229664662195</v>
      </c>
      <c r="F38" s="1">
        <f t="shared" si="2"/>
        <v>3.5882352941176472</v>
      </c>
      <c r="G38" s="1">
        <f t="shared" si="3"/>
        <v>0.6987951807228916</v>
      </c>
      <c r="H38">
        <f t="shared" si="4"/>
        <v>0.6470588235294118</v>
      </c>
      <c r="I38">
        <f t="shared" si="5"/>
        <v>0.19277108433734941</v>
      </c>
    </row>
    <row r="39" spans="1:9" x14ac:dyDescent="0.3">
      <c r="A39" s="1">
        <v>38</v>
      </c>
      <c r="B39" s="1">
        <v>158</v>
      </c>
      <c r="C39" s="1">
        <v>50</v>
      </c>
      <c r="D39" s="1">
        <f t="shared" si="0"/>
        <v>-1.2628969041552323</v>
      </c>
      <c r="E39" s="1">
        <f t="shared" si="1"/>
        <v>-1.2750148464232443</v>
      </c>
      <c r="F39" s="1">
        <f t="shared" si="2"/>
        <v>3.0980392156862746</v>
      </c>
      <c r="G39" s="1">
        <f t="shared" si="3"/>
        <v>0.60240963855421692</v>
      </c>
      <c r="H39">
        <f t="shared" si="4"/>
        <v>0.15686274509803921</v>
      </c>
      <c r="I39">
        <f t="shared" si="5"/>
        <v>9.6385542168674704E-2</v>
      </c>
    </row>
    <row r="40" spans="1:9" x14ac:dyDescent="0.3">
      <c r="A40" s="1">
        <v>39</v>
      </c>
      <c r="B40" s="1">
        <v>172</v>
      </c>
      <c r="C40" s="1">
        <v>77</v>
      </c>
      <c r="D40" s="1">
        <f t="shared" si="0"/>
        <v>-0.14387433085312853</v>
      </c>
      <c r="E40" s="1">
        <f t="shared" si="1"/>
        <v>0.30594500907285616</v>
      </c>
      <c r="F40" s="1">
        <f t="shared" si="2"/>
        <v>3.3725490196078431</v>
      </c>
      <c r="G40" s="1">
        <f t="shared" si="3"/>
        <v>0.92771084337349397</v>
      </c>
      <c r="H40">
        <f t="shared" si="4"/>
        <v>0.43137254901960786</v>
      </c>
      <c r="I40">
        <f t="shared" si="5"/>
        <v>0.42168674698795183</v>
      </c>
    </row>
    <row r="41" spans="1:9" ht="15" thickBot="1" x14ac:dyDescent="0.35">
      <c r="A41" s="3">
        <v>40</v>
      </c>
      <c r="B41" s="3">
        <v>169</v>
      </c>
      <c r="C41" s="3">
        <v>78</v>
      </c>
      <c r="D41" s="3">
        <f t="shared" si="0"/>
        <v>-0.38366488227500789</v>
      </c>
      <c r="E41" s="3">
        <f t="shared" si="1"/>
        <v>0.36449907779493396</v>
      </c>
      <c r="F41" s="3">
        <f t="shared" si="2"/>
        <v>3.3137254901960786</v>
      </c>
      <c r="G41" s="3">
        <f t="shared" si="3"/>
        <v>0.93975903614457834</v>
      </c>
      <c r="H41">
        <f t="shared" si="4"/>
        <v>0.37254901960784315</v>
      </c>
      <c r="I41">
        <f t="shared" si="5"/>
        <v>0.43373493975903615</v>
      </c>
    </row>
    <row r="42" spans="1:9" x14ac:dyDescent="0.3">
      <c r="A42" s="4" t="s">
        <v>5</v>
      </c>
      <c r="B42" s="5">
        <f t="shared" ref="B42:G42" si="6">AVERAGE(B2:B41)</f>
        <v>173.8</v>
      </c>
      <c r="C42" s="5">
        <f t="shared" si="6"/>
        <v>71.775000000000006</v>
      </c>
      <c r="D42" s="6">
        <f t="shared" si="6"/>
        <v>-9.3675067702747583E-16</v>
      </c>
      <c r="E42" s="6">
        <f t="shared" si="6"/>
        <v>-3.1363800445660674E-16</v>
      </c>
      <c r="F42" s="6">
        <f t="shared" si="6"/>
        <v>3.4078431372549018</v>
      </c>
      <c r="G42" s="7">
        <f t="shared" si="6"/>
        <v>0.86475903614457827</v>
      </c>
    </row>
    <row r="43" spans="1:9" ht="15" thickBot="1" x14ac:dyDescent="0.35">
      <c r="A43" s="8" t="s">
        <v>6</v>
      </c>
      <c r="B43" s="9">
        <f>_xlfn.STDEV.S(B2:B41)</f>
        <v>12.510918308544618</v>
      </c>
      <c r="C43" s="9">
        <f>_xlfn.STDEV.S(C2:C41)</f>
        <v>17.078232509279928</v>
      </c>
      <c r="D43" s="9">
        <f>_xlfn.STDEV.S(D2:D41)</f>
        <v>0.99999999999999989</v>
      </c>
      <c r="E43" s="9">
        <f>_xlfn.STDEV.S(E2:E41)</f>
        <v>0.99999999999999978</v>
      </c>
      <c r="F43" s="9">
        <f t="shared" ref="F43:G43" si="7">_xlfn.STDEV.S(F2:F41)</f>
        <v>0.24531212369695327</v>
      </c>
      <c r="G43" s="10">
        <f t="shared" si="7"/>
        <v>0.20576183746120422</v>
      </c>
    </row>
  </sheetData>
  <mergeCells count="2">
    <mergeCell ref="F1:G1"/>
    <mergeCell ref="H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Zuffi</dc:creator>
  <cp:lastModifiedBy>Marcos Rodrigues de Oliveira Júnior</cp:lastModifiedBy>
  <dcterms:created xsi:type="dcterms:W3CDTF">2013-01-24T17:22:03Z</dcterms:created>
  <dcterms:modified xsi:type="dcterms:W3CDTF">2025-03-19T21:10:57Z</dcterms:modified>
</cp:coreProperties>
</file>