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SF MA-10\"/>
    </mc:Choice>
  </mc:AlternateContent>
  <xr:revisionPtr revIDLastSave="0" documentId="13_ncr:1_{5268E8F7-D8B1-4EFE-B1AF-A9E95FC9211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Лист1" sheetId="1" r:id="rId1"/>
    <sheet name="Воронка продаж" sheetId="2" r:id="rId2"/>
    <sheet name="Лист2" sheetId="3" r:id="rId3"/>
    <sheet name="Воронка продаж (2)" sheetId="4" r:id="rId4"/>
    <sheet name="Лист3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F5" i="5"/>
  <c r="F4" i="5"/>
  <c r="F3" i="5"/>
  <c r="F2" i="5"/>
  <c r="F1" i="5"/>
  <c r="F5" i="4"/>
  <c r="C5" i="4"/>
  <c r="F4" i="4"/>
  <c r="C4" i="4"/>
  <c r="F3" i="4"/>
  <c r="C3" i="4"/>
  <c r="F2" i="4"/>
  <c r="C2" i="4"/>
  <c r="F1" i="4"/>
  <c r="A5" i="3"/>
  <c r="F3" i="3"/>
  <c r="H2" i="3"/>
  <c r="B3" i="3"/>
  <c r="C3" i="3"/>
  <c r="D3" i="3"/>
  <c r="E3" i="3"/>
  <c r="A3" i="3"/>
  <c r="F2" i="2"/>
  <c r="F3" i="2"/>
  <c r="F4" i="2"/>
  <c r="F5" i="2"/>
  <c r="F1" i="2"/>
  <c r="C5" i="2"/>
  <c r="C3" i="2"/>
  <c r="C4" i="2"/>
  <c r="C2" i="2"/>
  <c r="J2" i="1"/>
  <c r="J3" i="1"/>
  <c r="J4" i="1"/>
  <c r="J9" i="1"/>
  <c r="J10" i="1"/>
  <c r="J11" i="1"/>
</calcChain>
</file>

<file path=xl/sharedStrings.xml><?xml version="1.0" encoding="utf-8"?>
<sst xmlns="http://schemas.openxmlformats.org/spreadsheetml/2006/main" count="59" uniqueCount="27">
  <si>
    <t>Канал</t>
  </si>
  <si>
    <t>Количество заказов</t>
  </si>
  <si>
    <t>Конверсия, факт.</t>
  </si>
  <si>
    <t>Расходы на канал, руб.</t>
  </si>
  <si>
    <t>CPO, руб./факт.</t>
  </si>
  <si>
    <t>CPO, руб./план</t>
  </si>
  <si>
    <t>Доходы от канала, руб.</t>
  </si>
  <si>
    <t>Себестоимость продукции, руб.</t>
  </si>
  <si>
    <t>ROMI</t>
  </si>
  <si>
    <t>ВК</t>
  </si>
  <si>
    <t>?</t>
  </si>
  <si>
    <t>Директ</t>
  </si>
  <si>
    <t>Facebook</t>
  </si>
  <si>
    <t>Охват (attension)</t>
  </si>
  <si>
    <t>Переходы (interest)</t>
  </si>
  <si>
    <t>Заявка (desire)</t>
  </si>
  <si>
    <t>Вводный урок (action)</t>
  </si>
  <si>
    <t>Оплата (pay)</t>
  </si>
  <si>
    <t>CTR</t>
  </si>
  <si>
    <t>CPM</t>
  </si>
  <si>
    <t>CPC</t>
  </si>
  <si>
    <t>CPL</t>
  </si>
  <si>
    <t>CR</t>
  </si>
  <si>
    <t>CAC</t>
  </si>
  <si>
    <t>CPS</t>
  </si>
  <si>
    <t>CR2</t>
  </si>
  <si>
    <t>CR1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</si>
</sst>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  <charset val="204"/>
    </font>
    <font>
      <i/>
      <sz val="11"/>
      <color rgb="FF222222"/>
      <name val="Arial"/>
      <family val="2"/>
      <charset val="204"/>
    </font>
    <font>
      <b/>
      <sz val="1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medium">
        <color rgb="FFC8C8C8"/>
      </left>
      <right style="medium">
        <color rgb="FFC8C8C8"/>
      </right>
      <top style="medium">
        <color rgb="FFC8C8C8"/>
      </top>
      <bottom style="medium">
        <color rgb="FFC8C8C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10" fontId="1" fillId="2" borderId="1" xfId="0" applyNumberFormat="1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1"/>
    </xf>
    <xf numFmtId="10" fontId="1" fillId="0" borderId="1" xfId="0" applyNumberFormat="1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4" fontId="1" fillId="2" borderId="1" xfId="0" applyNumberFormat="1" applyFont="1" applyFill="1" applyBorder="1" applyAlignment="1">
      <alignment horizontal="left" vertical="center" wrapText="1" indent="1"/>
    </xf>
    <xf numFmtId="4" fontId="1" fillId="0" borderId="1" xfId="0" applyNumberFormat="1" applyFont="1" applyBorder="1" applyAlignment="1">
      <alignment horizontal="left" vertical="center" wrapText="1" indent="1"/>
    </xf>
    <xf numFmtId="4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B188801-4778-43D3-A617-287C0D36B9F7}" type="doc">
      <dgm:prSet loTypeId="urn:microsoft.com/office/officeart/2005/8/layout/pyramid3" loCatId="pyramid" qsTypeId="urn:microsoft.com/office/officeart/2005/8/quickstyle/3d3" qsCatId="3D" csTypeId="urn:microsoft.com/office/officeart/2005/8/colors/accent1_2" csCatId="accent1" phldr="1"/>
      <dgm:spPr/>
    </dgm:pt>
    <dgm:pt modelId="{9D1E51DC-4A29-4E2C-9A6C-2572D1C2DB80}">
      <dgm:prSet phldrT="[Текст]"/>
      <dgm:spPr>
        <a:solidFill>
          <a:schemeClr val="accent1">
            <a:lumMod val="50000"/>
          </a:schemeClr>
        </a:solidFill>
      </dgm:spPr>
      <dgm:t>
        <a:bodyPr/>
        <a:lstStyle/>
        <a:p>
          <a:r>
            <a:rPr lang="ru-RU">
              <a:solidFill>
                <a:schemeClr val="bg1"/>
              </a:solidFill>
            </a:rPr>
            <a:t>Охват (</a:t>
          </a:r>
          <a:r>
            <a:rPr lang="en-US">
              <a:solidFill>
                <a:schemeClr val="bg1"/>
              </a:solidFill>
            </a:rPr>
            <a:t>attension) 1000</a:t>
          </a:r>
          <a:endParaRPr lang="ru-RU">
            <a:solidFill>
              <a:schemeClr val="bg1"/>
            </a:solidFill>
          </a:endParaRPr>
        </a:p>
      </dgm:t>
    </dgm:pt>
    <dgm:pt modelId="{A76EC7DE-2290-4A7D-A84F-91462B172433}" type="parTrans" cxnId="{81BAAA39-F4D9-4454-A5C9-BE1FE0101619}">
      <dgm:prSet/>
      <dgm:spPr/>
      <dgm:t>
        <a:bodyPr/>
        <a:lstStyle/>
        <a:p>
          <a:endParaRPr lang="ru-RU"/>
        </a:p>
      </dgm:t>
    </dgm:pt>
    <dgm:pt modelId="{9C4D8E35-CF7A-40CD-B91E-0090D794D9BA}" type="sibTrans" cxnId="{81BAAA39-F4D9-4454-A5C9-BE1FE0101619}">
      <dgm:prSet/>
      <dgm:spPr/>
      <dgm:t>
        <a:bodyPr/>
        <a:lstStyle/>
        <a:p>
          <a:endParaRPr lang="ru-RU"/>
        </a:p>
      </dgm:t>
    </dgm:pt>
    <dgm:pt modelId="{AB2B25D6-2702-4212-ACCC-67E102AD5F9B}">
      <dgm:prSet phldrT="[Текст]"/>
      <dgm:spPr>
        <a:solidFill>
          <a:schemeClr val="accent1">
            <a:lumMod val="75000"/>
          </a:schemeClr>
        </a:solidFill>
      </dgm:spPr>
      <dgm:t>
        <a:bodyPr/>
        <a:lstStyle/>
        <a:p>
          <a:r>
            <a:rPr lang="ru-RU"/>
            <a:t>Переходы (</a:t>
          </a:r>
          <a:r>
            <a:rPr lang="en-US"/>
            <a:t>interest) 150</a:t>
          </a:r>
          <a:endParaRPr lang="ru-RU"/>
        </a:p>
      </dgm:t>
    </dgm:pt>
    <dgm:pt modelId="{D119DE05-0E65-40CB-A5B2-9C106F9DEB60}" type="parTrans" cxnId="{34523A1B-FF20-4485-8851-63F8106E16E6}">
      <dgm:prSet/>
      <dgm:spPr/>
      <dgm:t>
        <a:bodyPr/>
        <a:lstStyle/>
        <a:p>
          <a:endParaRPr lang="ru-RU"/>
        </a:p>
      </dgm:t>
    </dgm:pt>
    <dgm:pt modelId="{4C64DE34-33A6-4F1E-8D2B-16CE3F7F1F6B}" type="sibTrans" cxnId="{34523A1B-FF20-4485-8851-63F8106E16E6}">
      <dgm:prSet/>
      <dgm:spPr/>
      <dgm:t>
        <a:bodyPr/>
        <a:lstStyle/>
        <a:p>
          <a:endParaRPr lang="ru-RU"/>
        </a:p>
      </dgm:t>
    </dgm:pt>
    <dgm:pt modelId="{241FDEE1-5AFE-4C0C-A106-D7DA81DC99CE}">
      <dgm:prSet phldrT="[Текст]"/>
      <dgm:spPr>
        <a:solidFill>
          <a:schemeClr val="accent1">
            <a:lumMod val="60000"/>
            <a:lumOff val="40000"/>
          </a:schemeClr>
        </a:solidFill>
      </dgm:spPr>
      <dgm:t>
        <a:bodyPr/>
        <a:lstStyle/>
        <a:p>
          <a:r>
            <a:rPr lang="ru-RU"/>
            <a:t>Заявка (</a:t>
          </a:r>
          <a:r>
            <a:rPr lang="en-US"/>
            <a:t>desire) 19</a:t>
          </a:r>
          <a:endParaRPr lang="ru-RU"/>
        </a:p>
      </dgm:t>
    </dgm:pt>
    <dgm:pt modelId="{E1ACD362-4F54-4F11-9EEF-883CE7CAB791}" type="parTrans" cxnId="{BF77B1CD-F842-46C2-B2D0-3A6BBC2EA13F}">
      <dgm:prSet/>
      <dgm:spPr/>
      <dgm:t>
        <a:bodyPr/>
        <a:lstStyle/>
        <a:p>
          <a:endParaRPr lang="ru-RU"/>
        </a:p>
      </dgm:t>
    </dgm:pt>
    <dgm:pt modelId="{9567A45E-F2F6-4FA7-B932-2393891F6E78}" type="sibTrans" cxnId="{BF77B1CD-F842-46C2-B2D0-3A6BBC2EA13F}">
      <dgm:prSet/>
      <dgm:spPr/>
      <dgm:t>
        <a:bodyPr/>
        <a:lstStyle/>
        <a:p>
          <a:endParaRPr lang="ru-RU"/>
        </a:p>
      </dgm:t>
    </dgm:pt>
    <dgm:pt modelId="{707F21F0-E7D8-401F-BE54-BA769E4724CE}">
      <dgm:prSet phldrT="[Текст]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ru-RU"/>
            <a:t>Вводный урок (</a:t>
          </a:r>
          <a:r>
            <a:rPr lang="en-US"/>
            <a:t>action) 18</a:t>
          </a:r>
          <a:endParaRPr lang="ru-RU"/>
        </a:p>
      </dgm:t>
    </dgm:pt>
    <dgm:pt modelId="{E1EC98E2-A192-453C-9DF4-1320740FC23B}" type="parTrans" cxnId="{9E5F8A62-271F-48BC-B4C8-DBA64A8F05CA}">
      <dgm:prSet/>
      <dgm:spPr/>
      <dgm:t>
        <a:bodyPr/>
        <a:lstStyle/>
        <a:p>
          <a:endParaRPr lang="ru-RU"/>
        </a:p>
      </dgm:t>
    </dgm:pt>
    <dgm:pt modelId="{51669A05-2EE6-483A-B6EC-6880B16AFACB}" type="sibTrans" cxnId="{9E5F8A62-271F-48BC-B4C8-DBA64A8F05CA}">
      <dgm:prSet/>
      <dgm:spPr/>
      <dgm:t>
        <a:bodyPr/>
        <a:lstStyle/>
        <a:p>
          <a:endParaRPr lang="ru-RU"/>
        </a:p>
      </dgm:t>
    </dgm:pt>
    <dgm:pt modelId="{356D5454-4C9A-474A-B48B-3153FD8A02C3}">
      <dgm:prSet phldrT="[Текст]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ru-RU"/>
            <a:t>Оплата (</a:t>
          </a:r>
          <a:r>
            <a:rPr lang="en-US"/>
            <a:t>pay) 3</a:t>
          </a:r>
          <a:endParaRPr lang="ru-RU"/>
        </a:p>
      </dgm:t>
    </dgm:pt>
    <dgm:pt modelId="{DDA24ED8-924A-4BA9-8C29-F35AC0ECC1E0}" type="parTrans" cxnId="{8A4DA624-4E2A-43F9-B6D3-E44E636CD0F0}">
      <dgm:prSet/>
      <dgm:spPr/>
      <dgm:t>
        <a:bodyPr/>
        <a:lstStyle/>
        <a:p>
          <a:endParaRPr lang="ru-RU"/>
        </a:p>
      </dgm:t>
    </dgm:pt>
    <dgm:pt modelId="{DCDB095D-3E37-4AAE-91D9-E347DCB9B47E}" type="sibTrans" cxnId="{8A4DA624-4E2A-43F9-B6D3-E44E636CD0F0}">
      <dgm:prSet/>
      <dgm:spPr/>
      <dgm:t>
        <a:bodyPr/>
        <a:lstStyle/>
        <a:p>
          <a:endParaRPr lang="ru-RU"/>
        </a:p>
      </dgm:t>
    </dgm:pt>
    <dgm:pt modelId="{61FCC725-27BD-48B7-8136-F82C26232ECE}">
      <dgm:prSet custT="1"/>
      <dgm:spPr/>
      <dgm:t>
        <a:bodyPr anchor="ctr"/>
        <a:lstStyle/>
        <a:p>
          <a:r>
            <a:rPr lang="en-US" sz="1200"/>
            <a:t>15%</a:t>
          </a:r>
          <a:endParaRPr lang="ru-RU" sz="1200"/>
        </a:p>
      </dgm:t>
    </dgm:pt>
    <dgm:pt modelId="{6704CB22-B076-488E-8269-B2050E1385EC}" type="parTrans" cxnId="{E6202F7A-A2BA-4F53-8041-75A6EA1AADAD}">
      <dgm:prSet/>
      <dgm:spPr/>
      <dgm:t>
        <a:bodyPr/>
        <a:lstStyle/>
        <a:p>
          <a:endParaRPr lang="ru-RU"/>
        </a:p>
      </dgm:t>
    </dgm:pt>
    <dgm:pt modelId="{1A34E562-C0AA-4DD3-A7CB-834D197531D3}" type="sibTrans" cxnId="{E6202F7A-A2BA-4F53-8041-75A6EA1AADAD}">
      <dgm:prSet/>
      <dgm:spPr/>
      <dgm:t>
        <a:bodyPr/>
        <a:lstStyle/>
        <a:p>
          <a:endParaRPr lang="ru-RU"/>
        </a:p>
      </dgm:t>
    </dgm:pt>
    <dgm:pt modelId="{B43FD8A8-1DD9-43AA-81A1-2A3AD2AB787D}">
      <dgm:prSet custT="1"/>
      <dgm:spPr/>
      <dgm:t>
        <a:bodyPr anchor="ctr"/>
        <a:lstStyle/>
        <a:p>
          <a:r>
            <a:rPr lang="en-US" sz="1200"/>
            <a:t>13%</a:t>
          </a:r>
          <a:endParaRPr lang="ru-RU" sz="1200"/>
        </a:p>
      </dgm:t>
    </dgm:pt>
    <dgm:pt modelId="{009071ED-4715-4AAF-BB2E-CD07A32EFD0A}" type="parTrans" cxnId="{DB44E8B0-5ABB-491B-B569-B4EBBB783089}">
      <dgm:prSet/>
      <dgm:spPr/>
      <dgm:t>
        <a:bodyPr/>
        <a:lstStyle/>
        <a:p>
          <a:endParaRPr lang="ru-RU"/>
        </a:p>
      </dgm:t>
    </dgm:pt>
    <dgm:pt modelId="{880CFF1E-0A8E-4CF8-97B6-B05CC16E2032}" type="sibTrans" cxnId="{DB44E8B0-5ABB-491B-B569-B4EBBB783089}">
      <dgm:prSet/>
      <dgm:spPr/>
      <dgm:t>
        <a:bodyPr/>
        <a:lstStyle/>
        <a:p>
          <a:endParaRPr lang="ru-RU"/>
        </a:p>
      </dgm:t>
    </dgm:pt>
    <dgm:pt modelId="{F66685D8-954B-4451-9737-E9AD5324B4AC}">
      <dgm:prSet custT="1"/>
      <dgm:spPr/>
      <dgm:t>
        <a:bodyPr anchor="ctr"/>
        <a:lstStyle/>
        <a:p>
          <a:r>
            <a:rPr lang="en-US" sz="1200"/>
            <a:t>95%</a:t>
          </a:r>
          <a:endParaRPr lang="ru-RU" sz="1200"/>
        </a:p>
      </dgm:t>
    </dgm:pt>
    <dgm:pt modelId="{49B36AC9-6402-4B35-B469-E48BADE706AE}" type="parTrans" cxnId="{B72A6D3D-1902-4111-9661-37B1F0519389}">
      <dgm:prSet/>
      <dgm:spPr/>
      <dgm:t>
        <a:bodyPr/>
        <a:lstStyle/>
        <a:p>
          <a:endParaRPr lang="ru-RU"/>
        </a:p>
      </dgm:t>
    </dgm:pt>
    <dgm:pt modelId="{61D63F47-5C7E-404D-B9DA-5F6217F70CE0}" type="sibTrans" cxnId="{B72A6D3D-1902-4111-9661-37B1F0519389}">
      <dgm:prSet/>
      <dgm:spPr/>
      <dgm:t>
        <a:bodyPr/>
        <a:lstStyle/>
        <a:p>
          <a:endParaRPr lang="ru-RU"/>
        </a:p>
      </dgm:t>
    </dgm:pt>
    <dgm:pt modelId="{8663521D-287E-439F-8884-3DD882FAC842}">
      <dgm:prSet custT="1"/>
      <dgm:spPr/>
      <dgm:t>
        <a:bodyPr anchor="ctr"/>
        <a:lstStyle/>
        <a:p>
          <a:r>
            <a:rPr lang="en-US" sz="1200"/>
            <a:t>17%</a:t>
          </a:r>
          <a:endParaRPr lang="ru-RU" sz="1200"/>
        </a:p>
      </dgm:t>
    </dgm:pt>
    <dgm:pt modelId="{E1CE1039-0D58-4F35-88E3-522762630244}" type="parTrans" cxnId="{DC0F78E1-EBC5-4D69-BD04-DE68885E8BC8}">
      <dgm:prSet/>
      <dgm:spPr/>
      <dgm:t>
        <a:bodyPr/>
        <a:lstStyle/>
        <a:p>
          <a:endParaRPr lang="ru-RU"/>
        </a:p>
      </dgm:t>
    </dgm:pt>
    <dgm:pt modelId="{0D403858-704E-4EF3-886C-B6318EDEAD74}" type="sibTrans" cxnId="{DC0F78E1-EBC5-4D69-BD04-DE68885E8BC8}">
      <dgm:prSet/>
      <dgm:spPr/>
      <dgm:t>
        <a:bodyPr/>
        <a:lstStyle/>
        <a:p>
          <a:endParaRPr lang="ru-RU"/>
        </a:p>
      </dgm:t>
    </dgm:pt>
    <dgm:pt modelId="{8C1683CC-7ED7-4F0C-A2A1-8443551A7F32}" type="pres">
      <dgm:prSet presAssocID="{6B188801-4778-43D3-A617-287C0D36B9F7}" presName="Name0" presStyleCnt="0">
        <dgm:presLayoutVars>
          <dgm:dir/>
          <dgm:animLvl val="lvl"/>
          <dgm:resizeHandles val="exact"/>
        </dgm:presLayoutVars>
      </dgm:prSet>
      <dgm:spPr/>
    </dgm:pt>
    <dgm:pt modelId="{68B71C52-1A4C-43CA-9819-116E4BF79456}" type="pres">
      <dgm:prSet presAssocID="{9D1E51DC-4A29-4E2C-9A6C-2572D1C2DB80}" presName="Name8" presStyleCnt="0"/>
      <dgm:spPr/>
    </dgm:pt>
    <dgm:pt modelId="{D8145330-152A-4F05-81FA-DB180DFAEAC1}" type="pres">
      <dgm:prSet presAssocID="{9D1E51DC-4A29-4E2C-9A6C-2572D1C2DB80}" presName="level" presStyleLbl="node1" presStyleIdx="0" presStyleCnt="5" custAng="0">
        <dgm:presLayoutVars>
          <dgm:chMax val="1"/>
          <dgm:bulletEnabled val="1"/>
        </dgm:presLayoutVars>
      </dgm:prSet>
      <dgm:spPr/>
    </dgm:pt>
    <dgm:pt modelId="{756B351B-DF5F-4527-A3B8-E4E8D6752C05}" type="pres">
      <dgm:prSet presAssocID="{9D1E51DC-4A29-4E2C-9A6C-2572D1C2DB80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2F850967-7D85-4A30-AC6A-4F715FD9A5C7}" type="pres">
      <dgm:prSet presAssocID="{AB2B25D6-2702-4212-ACCC-67E102AD5F9B}" presName="Name8" presStyleCnt="0"/>
      <dgm:spPr/>
    </dgm:pt>
    <dgm:pt modelId="{705359F5-1599-4A17-A7FE-2F3A25C96700}" type="pres">
      <dgm:prSet presAssocID="{AB2B25D6-2702-4212-ACCC-67E102AD5F9B}" presName="acctBkgd" presStyleLbl="alignAcc1" presStyleIdx="0" presStyleCnt="4"/>
      <dgm:spPr/>
    </dgm:pt>
    <dgm:pt modelId="{2EC17394-1A4D-49DA-A9BF-65D8A96C3F65}" type="pres">
      <dgm:prSet presAssocID="{AB2B25D6-2702-4212-ACCC-67E102AD5F9B}" presName="acctTx" presStyleLbl="alignAcc1" presStyleIdx="0" presStyleCnt="4">
        <dgm:presLayoutVars>
          <dgm:bulletEnabled val="1"/>
        </dgm:presLayoutVars>
      </dgm:prSet>
      <dgm:spPr/>
    </dgm:pt>
    <dgm:pt modelId="{C49EB119-D2EF-4B71-A8BD-D63D30B787A2}" type="pres">
      <dgm:prSet presAssocID="{AB2B25D6-2702-4212-ACCC-67E102AD5F9B}" presName="level" presStyleLbl="node1" presStyleIdx="1" presStyleCnt="5">
        <dgm:presLayoutVars>
          <dgm:chMax val="1"/>
          <dgm:bulletEnabled val="1"/>
        </dgm:presLayoutVars>
      </dgm:prSet>
      <dgm:spPr/>
    </dgm:pt>
    <dgm:pt modelId="{0802EDA6-11CE-4300-B0BA-1EDDC9D14882}" type="pres">
      <dgm:prSet presAssocID="{AB2B25D6-2702-4212-ACCC-67E102AD5F9B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0D6B3E32-BE8E-4CEF-99B3-28DF77FC21A4}" type="pres">
      <dgm:prSet presAssocID="{241FDEE1-5AFE-4C0C-A106-D7DA81DC99CE}" presName="Name8" presStyleCnt="0"/>
      <dgm:spPr/>
    </dgm:pt>
    <dgm:pt modelId="{FB97BF5E-ED6D-4FE4-B5FF-05E5DC84C3DB}" type="pres">
      <dgm:prSet presAssocID="{241FDEE1-5AFE-4C0C-A106-D7DA81DC99CE}" presName="acctBkgd" presStyleLbl="alignAcc1" presStyleIdx="1" presStyleCnt="4"/>
      <dgm:spPr/>
    </dgm:pt>
    <dgm:pt modelId="{4331486D-3681-4408-B9C0-B2393737340D}" type="pres">
      <dgm:prSet presAssocID="{241FDEE1-5AFE-4C0C-A106-D7DA81DC99CE}" presName="acctTx" presStyleLbl="alignAcc1" presStyleIdx="1" presStyleCnt="4">
        <dgm:presLayoutVars>
          <dgm:bulletEnabled val="1"/>
        </dgm:presLayoutVars>
      </dgm:prSet>
      <dgm:spPr/>
    </dgm:pt>
    <dgm:pt modelId="{E6E8F0C4-12E5-4A4E-B39D-0A1CC59778C4}" type="pres">
      <dgm:prSet presAssocID="{241FDEE1-5AFE-4C0C-A106-D7DA81DC99CE}" presName="level" presStyleLbl="node1" presStyleIdx="2" presStyleCnt="5">
        <dgm:presLayoutVars>
          <dgm:chMax val="1"/>
          <dgm:bulletEnabled val="1"/>
        </dgm:presLayoutVars>
      </dgm:prSet>
      <dgm:spPr/>
    </dgm:pt>
    <dgm:pt modelId="{4E4542F3-A79E-4FD4-8552-92AAE04D67CC}" type="pres">
      <dgm:prSet presAssocID="{241FDEE1-5AFE-4C0C-A106-D7DA81DC99CE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55FF86D3-BDD8-4229-BDE5-8F991322EFE4}" type="pres">
      <dgm:prSet presAssocID="{707F21F0-E7D8-401F-BE54-BA769E4724CE}" presName="Name8" presStyleCnt="0"/>
      <dgm:spPr/>
    </dgm:pt>
    <dgm:pt modelId="{6A7FD959-28C9-4EF2-87DA-9DBF60A053A5}" type="pres">
      <dgm:prSet presAssocID="{707F21F0-E7D8-401F-BE54-BA769E4724CE}" presName="acctBkgd" presStyleLbl="alignAcc1" presStyleIdx="2" presStyleCnt="4"/>
      <dgm:spPr/>
    </dgm:pt>
    <dgm:pt modelId="{730DB89B-C5DA-440C-8D2A-10F97862B69E}" type="pres">
      <dgm:prSet presAssocID="{707F21F0-E7D8-401F-BE54-BA769E4724CE}" presName="acctTx" presStyleLbl="alignAcc1" presStyleIdx="2" presStyleCnt="4">
        <dgm:presLayoutVars>
          <dgm:bulletEnabled val="1"/>
        </dgm:presLayoutVars>
      </dgm:prSet>
      <dgm:spPr/>
    </dgm:pt>
    <dgm:pt modelId="{A42E2BF4-F1C1-497C-882D-102DBF561A7F}" type="pres">
      <dgm:prSet presAssocID="{707F21F0-E7D8-401F-BE54-BA769E4724CE}" presName="level" presStyleLbl="node1" presStyleIdx="3" presStyleCnt="5">
        <dgm:presLayoutVars>
          <dgm:chMax val="1"/>
          <dgm:bulletEnabled val="1"/>
        </dgm:presLayoutVars>
      </dgm:prSet>
      <dgm:spPr/>
    </dgm:pt>
    <dgm:pt modelId="{913C3730-1E01-4218-AC8E-F791B817708F}" type="pres">
      <dgm:prSet presAssocID="{707F21F0-E7D8-401F-BE54-BA769E4724CE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ED7896E4-C600-454F-B056-C3782844D278}" type="pres">
      <dgm:prSet presAssocID="{356D5454-4C9A-474A-B48B-3153FD8A02C3}" presName="Name8" presStyleCnt="0"/>
      <dgm:spPr/>
    </dgm:pt>
    <dgm:pt modelId="{A7ED4AD8-5041-42BA-AEE7-0AB2FBFC2CDB}" type="pres">
      <dgm:prSet presAssocID="{356D5454-4C9A-474A-B48B-3153FD8A02C3}" presName="acctBkgd" presStyleLbl="alignAcc1" presStyleIdx="3" presStyleCnt="4"/>
      <dgm:spPr/>
    </dgm:pt>
    <dgm:pt modelId="{BBE59BB4-D327-4DB1-84CC-99C5CFD8E2A9}" type="pres">
      <dgm:prSet presAssocID="{356D5454-4C9A-474A-B48B-3153FD8A02C3}" presName="acctTx" presStyleLbl="alignAcc1" presStyleIdx="3" presStyleCnt="4">
        <dgm:presLayoutVars>
          <dgm:bulletEnabled val="1"/>
        </dgm:presLayoutVars>
      </dgm:prSet>
      <dgm:spPr/>
    </dgm:pt>
    <dgm:pt modelId="{649CEA36-95DF-4E46-AD81-D2BE46EC8FF2}" type="pres">
      <dgm:prSet presAssocID="{356D5454-4C9A-474A-B48B-3153FD8A02C3}" presName="level" presStyleLbl="node1" presStyleIdx="4" presStyleCnt="5">
        <dgm:presLayoutVars>
          <dgm:chMax val="1"/>
          <dgm:bulletEnabled val="1"/>
        </dgm:presLayoutVars>
      </dgm:prSet>
      <dgm:spPr/>
    </dgm:pt>
    <dgm:pt modelId="{373DCC7F-D103-4A6F-90C3-71352BE0926A}" type="pres">
      <dgm:prSet presAssocID="{356D5454-4C9A-474A-B48B-3153FD8A02C3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DABCC706-D96D-442F-A3E0-A85C3843E9F3}" type="presOf" srcId="{AB2B25D6-2702-4212-ACCC-67E102AD5F9B}" destId="{0802EDA6-11CE-4300-B0BA-1EDDC9D14882}" srcOrd="1" destOrd="0" presId="urn:microsoft.com/office/officeart/2005/8/layout/pyramid3"/>
    <dgm:cxn modelId="{49D0AA11-81F9-464F-800E-1B3CD528BD04}" type="presOf" srcId="{AB2B25D6-2702-4212-ACCC-67E102AD5F9B}" destId="{C49EB119-D2EF-4B71-A8BD-D63D30B787A2}" srcOrd="0" destOrd="0" presId="urn:microsoft.com/office/officeart/2005/8/layout/pyramid3"/>
    <dgm:cxn modelId="{34523A1B-FF20-4485-8851-63F8106E16E6}" srcId="{6B188801-4778-43D3-A617-287C0D36B9F7}" destId="{AB2B25D6-2702-4212-ACCC-67E102AD5F9B}" srcOrd="1" destOrd="0" parTransId="{D119DE05-0E65-40CB-A5B2-9C106F9DEB60}" sibTransId="{4C64DE34-33A6-4F1E-8D2B-16CE3F7F1F6B}"/>
    <dgm:cxn modelId="{8A4DA624-4E2A-43F9-B6D3-E44E636CD0F0}" srcId="{6B188801-4778-43D3-A617-287C0D36B9F7}" destId="{356D5454-4C9A-474A-B48B-3153FD8A02C3}" srcOrd="4" destOrd="0" parTransId="{DDA24ED8-924A-4BA9-8C29-F35AC0ECC1E0}" sibTransId="{DCDB095D-3E37-4AAE-91D9-E347DCB9B47E}"/>
    <dgm:cxn modelId="{875F8A2F-7A10-410D-B1A3-31FB025E4CBA}" type="presOf" srcId="{61FCC725-27BD-48B7-8136-F82C26232ECE}" destId="{705359F5-1599-4A17-A7FE-2F3A25C96700}" srcOrd="0" destOrd="0" presId="urn:microsoft.com/office/officeart/2005/8/layout/pyramid3"/>
    <dgm:cxn modelId="{81BAAA39-F4D9-4454-A5C9-BE1FE0101619}" srcId="{6B188801-4778-43D3-A617-287C0D36B9F7}" destId="{9D1E51DC-4A29-4E2C-9A6C-2572D1C2DB80}" srcOrd="0" destOrd="0" parTransId="{A76EC7DE-2290-4A7D-A84F-91462B172433}" sibTransId="{9C4D8E35-CF7A-40CD-B91E-0090D794D9BA}"/>
    <dgm:cxn modelId="{B72A6D3D-1902-4111-9661-37B1F0519389}" srcId="{707F21F0-E7D8-401F-BE54-BA769E4724CE}" destId="{F66685D8-954B-4451-9737-E9AD5324B4AC}" srcOrd="0" destOrd="0" parTransId="{49B36AC9-6402-4B35-B469-E48BADE706AE}" sibTransId="{61D63F47-5C7E-404D-B9DA-5F6217F70CE0}"/>
    <dgm:cxn modelId="{0177B63F-517E-441A-8E66-F3B20B0B283F}" type="presOf" srcId="{B43FD8A8-1DD9-43AA-81A1-2A3AD2AB787D}" destId="{FB97BF5E-ED6D-4FE4-B5FF-05E5DC84C3DB}" srcOrd="0" destOrd="0" presId="urn:microsoft.com/office/officeart/2005/8/layout/pyramid3"/>
    <dgm:cxn modelId="{9E5F8A62-271F-48BC-B4C8-DBA64A8F05CA}" srcId="{6B188801-4778-43D3-A617-287C0D36B9F7}" destId="{707F21F0-E7D8-401F-BE54-BA769E4724CE}" srcOrd="3" destOrd="0" parTransId="{E1EC98E2-A192-453C-9DF4-1320740FC23B}" sibTransId="{51669A05-2EE6-483A-B6EC-6880B16AFACB}"/>
    <dgm:cxn modelId="{8F662C63-21F8-49D7-8993-00BF1946130A}" type="presOf" srcId="{F66685D8-954B-4451-9737-E9AD5324B4AC}" destId="{730DB89B-C5DA-440C-8D2A-10F97862B69E}" srcOrd="1" destOrd="0" presId="urn:microsoft.com/office/officeart/2005/8/layout/pyramid3"/>
    <dgm:cxn modelId="{DBCCED63-F47B-4A11-A743-0149ED023E46}" type="presOf" srcId="{6B188801-4778-43D3-A617-287C0D36B9F7}" destId="{8C1683CC-7ED7-4F0C-A2A1-8443551A7F32}" srcOrd="0" destOrd="0" presId="urn:microsoft.com/office/officeart/2005/8/layout/pyramid3"/>
    <dgm:cxn modelId="{6894F379-2459-4E5E-8D96-34BCBA148BAE}" type="presOf" srcId="{9D1E51DC-4A29-4E2C-9A6C-2572D1C2DB80}" destId="{756B351B-DF5F-4527-A3B8-E4E8D6752C05}" srcOrd="1" destOrd="0" presId="urn:microsoft.com/office/officeart/2005/8/layout/pyramid3"/>
    <dgm:cxn modelId="{E6202F7A-A2BA-4F53-8041-75A6EA1AADAD}" srcId="{AB2B25D6-2702-4212-ACCC-67E102AD5F9B}" destId="{61FCC725-27BD-48B7-8136-F82C26232ECE}" srcOrd="0" destOrd="0" parTransId="{6704CB22-B076-488E-8269-B2050E1385EC}" sibTransId="{1A34E562-C0AA-4DD3-A7CB-834D197531D3}"/>
    <dgm:cxn modelId="{39EB2E8C-9102-4309-82D5-34BB51B12EB0}" type="presOf" srcId="{241FDEE1-5AFE-4C0C-A106-D7DA81DC99CE}" destId="{E6E8F0C4-12E5-4A4E-B39D-0A1CC59778C4}" srcOrd="0" destOrd="0" presId="urn:microsoft.com/office/officeart/2005/8/layout/pyramid3"/>
    <dgm:cxn modelId="{7EC9BFA0-A7AB-4B1B-9545-A5902B525FD7}" type="presOf" srcId="{8663521D-287E-439F-8884-3DD882FAC842}" destId="{A7ED4AD8-5041-42BA-AEE7-0AB2FBFC2CDB}" srcOrd="0" destOrd="0" presId="urn:microsoft.com/office/officeart/2005/8/layout/pyramid3"/>
    <dgm:cxn modelId="{77BFCAA4-A8EE-4714-B3B0-9A78807A71F9}" type="presOf" srcId="{241FDEE1-5AFE-4C0C-A106-D7DA81DC99CE}" destId="{4E4542F3-A79E-4FD4-8552-92AAE04D67CC}" srcOrd="1" destOrd="0" presId="urn:microsoft.com/office/officeart/2005/8/layout/pyramid3"/>
    <dgm:cxn modelId="{DB44E8B0-5ABB-491B-B569-B4EBBB783089}" srcId="{241FDEE1-5AFE-4C0C-A106-D7DA81DC99CE}" destId="{B43FD8A8-1DD9-43AA-81A1-2A3AD2AB787D}" srcOrd="0" destOrd="0" parTransId="{009071ED-4715-4AAF-BB2E-CD07A32EFD0A}" sibTransId="{880CFF1E-0A8E-4CF8-97B6-B05CC16E2032}"/>
    <dgm:cxn modelId="{216C41B5-73B7-48A9-A8D4-151BA3A78DAC}" type="presOf" srcId="{356D5454-4C9A-474A-B48B-3153FD8A02C3}" destId="{373DCC7F-D103-4A6F-90C3-71352BE0926A}" srcOrd="1" destOrd="0" presId="urn:microsoft.com/office/officeart/2005/8/layout/pyramid3"/>
    <dgm:cxn modelId="{E19DA0C9-D926-4077-981C-14BD45CCD0C3}" type="presOf" srcId="{356D5454-4C9A-474A-B48B-3153FD8A02C3}" destId="{649CEA36-95DF-4E46-AD81-D2BE46EC8FF2}" srcOrd="0" destOrd="0" presId="urn:microsoft.com/office/officeart/2005/8/layout/pyramid3"/>
    <dgm:cxn modelId="{DE434FCB-F300-4C78-B345-4912FF37E877}" type="presOf" srcId="{F66685D8-954B-4451-9737-E9AD5324B4AC}" destId="{6A7FD959-28C9-4EF2-87DA-9DBF60A053A5}" srcOrd="0" destOrd="0" presId="urn:microsoft.com/office/officeart/2005/8/layout/pyramid3"/>
    <dgm:cxn modelId="{BF77B1CD-F842-46C2-B2D0-3A6BBC2EA13F}" srcId="{6B188801-4778-43D3-A617-287C0D36B9F7}" destId="{241FDEE1-5AFE-4C0C-A106-D7DA81DC99CE}" srcOrd="2" destOrd="0" parTransId="{E1ACD362-4F54-4F11-9EEF-883CE7CAB791}" sibTransId="{9567A45E-F2F6-4FA7-B932-2393891F6E78}"/>
    <dgm:cxn modelId="{F5C0DAD6-121C-4A24-928F-8AEA8475CB23}" type="presOf" srcId="{61FCC725-27BD-48B7-8136-F82C26232ECE}" destId="{2EC17394-1A4D-49DA-A9BF-65D8A96C3F65}" srcOrd="1" destOrd="0" presId="urn:microsoft.com/office/officeart/2005/8/layout/pyramid3"/>
    <dgm:cxn modelId="{DC0F78E1-EBC5-4D69-BD04-DE68885E8BC8}" srcId="{356D5454-4C9A-474A-B48B-3153FD8A02C3}" destId="{8663521D-287E-439F-8884-3DD882FAC842}" srcOrd="0" destOrd="0" parTransId="{E1CE1039-0D58-4F35-88E3-522762630244}" sibTransId="{0D403858-704E-4EF3-886C-B6318EDEAD74}"/>
    <dgm:cxn modelId="{D796EBE9-54A0-48FD-B7C0-21EB8802A7E0}" type="presOf" srcId="{B43FD8A8-1DD9-43AA-81A1-2A3AD2AB787D}" destId="{4331486D-3681-4408-B9C0-B2393737340D}" srcOrd="1" destOrd="0" presId="urn:microsoft.com/office/officeart/2005/8/layout/pyramid3"/>
    <dgm:cxn modelId="{19C8D2F0-1676-4E16-9F74-30E0A42D7814}" type="presOf" srcId="{9D1E51DC-4A29-4E2C-9A6C-2572D1C2DB80}" destId="{D8145330-152A-4F05-81FA-DB180DFAEAC1}" srcOrd="0" destOrd="0" presId="urn:microsoft.com/office/officeart/2005/8/layout/pyramid3"/>
    <dgm:cxn modelId="{B992E6F2-0CA0-4F56-897F-825C94927817}" type="presOf" srcId="{707F21F0-E7D8-401F-BE54-BA769E4724CE}" destId="{913C3730-1E01-4218-AC8E-F791B817708F}" srcOrd="1" destOrd="0" presId="urn:microsoft.com/office/officeart/2005/8/layout/pyramid3"/>
    <dgm:cxn modelId="{9E2C44F8-3315-4F33-8637-332E1999421B}" type="presOf" srcId="{8663521D-287E-439F-8884-3DD882FAC842}" destId="{BBE59BB4-D327-4DB1-84CC-99C5CFD8E2A9}" srcOrd="1" destOrd="0" presId="urn:microsoft.com/office/officeart/2005/8/layout/pyramid3"/>
    <dgm:cxn modelId="{6138E4FD-0003-4A57-9B1A-3D11B25DE5C0}" type="presOf" srcId="{707F21F0-E7D8-401F-BE54-BA769E4724CE}" destId="{A42E2BF4-F1C1-497C-882D-102DBF561A7F}" srcOrd="0" destOrd="0" presId="urn:microsoft.com/office/officeart/2005/8/layout/pyramid3"/>
    <dgm:cxn modelId="{92BF87F9-26D1-4761-99B2-0DA20852F884}" type="presParOf" srcId="{8C1683CC-7ED7-4F0C-A2A1-8443551A7F32}" destId="{68B71C52-1A4C-43CA-9819-116E4BF79456}" srcOrd="0" destOrd="0" presId="urn:microsoft.com/office/officeart/2005/8/layout/pyramid3"/>
    <dgm:cxn modelId="{BC013403-5784-4361-A817-E69BCD961568}" type="presParOf" srcId="{68B71C52-1A4C-43CA-9819-116E4BF79456}" destId="{D8145330-152A-4F05-81FA-DB180DFAEAC1}" srcOrd="0" destOrd="0" presId="urn:microsoft.com/office/officeart/2005/8/layout/pyramid3"/>
    <dgm:cxn modelId="{AEBD59A1-9069-4BAA-B239-64D373531205}" type="presParOf" srcId="{68B71C52-1A4C-43CA-9819-116E4BF79456}" destId="{756B351B-DF5F-4527-A3B8-E4E8D6752C05}" srcOrd="1" destOrd="0" presId="urn:microsoft.com/office/officeart/2005/8/layout/pyramid3"/>
    <dgm:cxn modelId="{3C3BECAB-70CC-40BD-9DA7-BE9110E511CE}" type="presParOf" srcId="{8C1683CC-7ED7-4F0C-A2A1-8443551A7F32}" destId="{2F850967-7D85-4A30-AC6A-4F715FD9A5C7}" srcOrd="1" destOrd="0" presId="urn:microsoft.com/office/officeart/2005/8/layout/pyramid3"/>
    <dgm:cxn modelId="{4EFED19C-3BDE-4A4C-B783-B9B12CAD8A0A}" type="presParOf" srcId="{2F850967-7D85-4A30-AC6A-4F715FD9A5C7}" destId="{705359F5-1599-4A17-A7FE-2F3A25C96700}" srcOrd="0" destOrd="0" presId="urn:microsoft.com/office/officeart/2005/8/layout/pyramid3"/>
    <dgm:cxn modelId="{62D19756-0B6A-47F7-B82F-4808D5664021}" type="presParOf" srcId="{2F850967-7D85-4A30-AC6A-4F715FD9A5C7}" destId="{2EC17394-1A4D-49DA-A9BF-65D8A96C3F65}" srcOrd="1" destOrd="0" presId="urn:microsoft.com/office/officeart/2005/8/layout/pyramid3"/>
    <dgm:cxn modelId="{7BEDA53E-455D-4E5C-BD87-E0F21D453F8E}" type="presParOf" srcId="{2F850967-7D85-4A30-AC6A-4F715FD9A5C7}" destId="{C49EB119-D2EF-4B71-A8BD-D63D30B787A2}" srcOrd="2" destOrd="0" presId="urn:microsoft.com/office/officeart/2005/8/layout/pyramid3"/>
    <dgm:cxn modelId="{7B474AE3-B7A2-461E-9BEE-C99D18E36258}" type="presParOf" srcId="{2F850967-7D85-4A30-AC6A-4F715FD9A5C7}" destId="{0802EDA6-11CE-4300-B0BA-1EDDC9D14882}" srcOrd="3" destOrd="0" presId="urn:microsoft.com/office/officeart/2005/8/layout/pyramid3"/>
    <dgm:cxn modelId="{76DA8A34-CF45-4BE8-824E-B672FC669C94}" type="presParOf" srcId="{8C1683CC-7ED7-4F0C-A2A1-8443551A7F32}" destId="{0D6B3E32-BE8E-4CEF-99B3-28DF77FC21A4}" srcOrd="2" destOrd="0" presId="urn:microsoft.com/office/officeart/2005/8/layout/pyramid3"/>
    <dgm:cxn modelId="{E859DA1B-32B6-4DB9-8095-49D6217BFC52}" type="presParOf" srcId="{0D6B3E32-BE8E-4CEF-99B3-28DF77FC21A4}" destId="{FB97BF5E-ED6D-4FE4-B5FF-05E5DC84C3DB}" srcOrd="0" destOrd="0" presId="urn:microsoft.com/office/officeart/2005/8/layout/pyramid3"/>
    <dgm:cxn modelId="{10B5994C-D423-4BF4-9785-7396DB312B72}" type="presParOf" srcId="{0D6B3E32-BE8E-4CEF-99B3-28DF77FC21A4}" destId="{4331486D-3681-4408-B9C0-B2393737340D}" srcOrd="1" destOrd="0" presId="urn:microsoft.com/office/officeart/2005/8/layout/pyramid3"/>
    <dgm:cxn modelId="{8055C57B-56CF-4898-9E43-ED8A3C8143A5}" type="presParOf" srcId="{0D6B3E32-BE8E-4CEF-99B3-28DF77FC21A4}" destId="{E6E8F0C4-12E5-4A4E-B39D-0A1CC59778C4}" srcOrd="2" destOrd="0" presId="urn:microsoft.com/office/officeart/2005/8/layout/pyramid3"/>
    <dgm:cxn modelId="{AB461C7E-D8C4-4419-AD42-9AC48CA4B757}" type="presParOf" srcId="{0D6B3E32-BE8E-4CEF-99B3-28DF77FC21A4}" destId="{4E4542F3-A79E-4FD4-8552-92AAE04D67CC}" srcOrd="3" destOrd="0" presId="urn:microsoft.com/office/officeart/2005/8/layout/pyramid3"/>
    <dgm:cxn modelId="{A8CD1EFC-0EBE-47E0-82BB-33632036528D}" type="presParOf" srcId="{8C1683CC-7ED7-4F0C-A2A1-8443551A7F32}" destId="{55FF86D3-BDD8-4229-BDE5-8F991322EFE4}" srcOrd="3" destOrd="0" presId="urn:microsoft.com/office/officeart/2005/8/layout/pyramid3"/>
    <dgm:cxn modelId="{CA2164DF-7181-4CD8-9663-D13080721BAD}" type="presParOf" srcId="{55FF86D3-BDD8-4229-BDE5-8F991322EFE4}" destId="{6A7FD959-28C9-4EF2-87DA-9DBF60A053A5}" srcOrd="0" destOrd="0" presId="urn:microsoft.com/office/officeart/2005/8/layout/pyramid3"/>
    <dgm:cxn modelId="{2A759722-D292-4EB7-B28B-1F7445558D94}" type="presParOf" srcId="{55FF86D3-BDD8-4229-BDE5-8F991322EFE4}" destId="{730DB89B-C5DA-440C-8D2A-10F97862B69E}" srcOrd="1" destOrd="0" presId="urn:microsoft.com/office/officeart/2005/8/layout/pyramid3"/>
    <dgm:cxn modelId="{622A3CB8-C4C9-43AC-A81A-AD149E9D5D45}" type="presParOf" srcId="{55FF86D3-BDD8-4229-BDE5-8F991322EFE4}" destId="{A42E2BF4-F1C1-497C-882D-102DBF561A7F}" srcOrd="2" destOrd="0" presId="urn:microsoft.com/office/officeart/2005/8/layout/pyramid3"/>
    <dgm:cxn modelId="{6B2995B6-464E-4040-B522-89EF7531CC22}" type="presParOf" srcId="{55FF86D3-BDD8-4229-BDE5-8F991322EFE4}" destId="{913C3730-1E01-4218-AC8E-F791B817708F}" srcOrd="3" destOrd="0" presId="urn:microsoft.com/office/officeart/2005/8/layout/pyramid3"/>
    <dgm:cxn modelId="{74F6C809-F321-473E-84B4-C83A699AD96C}" type="presParOf" srcId="{8C1683CC-7ED7-4F0C-A2A1-8443551A7F32}" destId="{ED7896E4-C600-454F-B056-C3782844D278}" srcOrd="4" destOrd="0" presId="urn:microsoft.com/office/officeart/2005/8/layout/pyramid3"/>
    <dgm:cxn modelId="{A7D69821-62EC-42B3-BD7D-8DCC16BDBEDC}" type="presParOf" srcId="{ED7896E4-C600-454F-B056-C3782844D278}" destId="{A7ED4AD8-5041-42BA-AEE7-0AB2FBFC2CDB}" srcOrd="0" destOrd="0" presId="urn:microsoft.com/office/officeart/2005/8/layout/pyramid3"/>
    <dgm:cxn modelId="{5093F22D-1F42-4337-A0F7-B812DE619240}" type="presParOf" srcId="{ED7896E4-C600-454F-B056-C3782844D278}" destId="{BBE59BB4-D327-4DB1-84CC-99C5CFD8E2A9}" srcOrd="1" destOrd="0" presId="urn:microsoft.com/office/officeart/2005/8/layout/pyramid3"/>
    <dgm:cxn modelId="{1B0F260F-A3C8-426C-917E-EE4BBE6E2D2B}" type="presParOf" srcId="{ED7896E4-C600-454F-B056-C3782844D278}" destId="{649CEA36-95DF-4E46-AD81-D2BE46EC8FF2}" srcOrd="2" destOrd="0" presId="urn:microsoft.com/office/officeart/2005/8/layout/pyramid3"/>
    <dgm:cxn modelId="{705B2DE7-997D-4657-A59F-2B9D6A2E3D91}" type="presParOf" srcId="{ED7896E4-C600-454F-B056-C3782844D278}" destId="{373DCC7F-D103-4A6F-90C3-71352BE0926A}" srcOrd="3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6B188801-4778-43D3-A617-287C0D36B9F7}" type="doc">
      <dgm:prSet loTypeId="urn:microsoft.com/office/officeart/2005/8/layout/pyramid3" loCatId="pyramid" qsTypeId="urn:microsoft.com/office/officeart/2005/8/quickstyle/3d3" qsCatId="3D" csTypeId="urn:microsoft.com/office/officeart/2005/8/colors/accent1_2" csCatId="accent1" phldr="1"/>
      <dgm:spPr/>
    </dgm:pt>
    <dgm:pt modelId="{9D1E51DC-4A29-4E2C-9A6C-2572D1C2DB80}">
      <dgm:prSet phldrT="[Текст]"/>
      <dgm:spPr>
        <a:solidFill>
          <a:schemeClr val="accent1">
            <a:lumMod val="50000"/>
          </a:schemeClr>
        </a:solidFill>
      </dgm:spPr>
      <dgm:t>
        <a:bodyPr/>
        <a:lstStyle/>
        <a:p>
          <a:r>
            <a:rPr lang="ru-RU">
              <a:solidFill>
                <a:schemeClr val="bg1"/>
              </a:solidFill>
            </a:rPr>
            <a:t>Охват (</a:t>
          </a:r>
          <a:r>
            <a:rPr lang="en-US">
              <a:solidFill>
                <a:schemeClr val="bg1"/>
              </a:solidFill>
            </a:rPr>
            <a:t>attension) 1000</a:t>
          </a:r>
          <a:endParaRPr lang="ru-RU">
            <a:solidFill>
              <a:schemeClr val="bg1"/>
            </a:solidFill>
          </a:endParaRPr>
        </a:p>
      </dgm:t>
    </dgm:pt>
    <dgm:pt modelId="{A76EC7DE-2290-4A7D-A84F-91462B172433}" type="parTrans" cxnId="{81BAAA39-F4D9-4454-A5C9-BE1FE0101619}">
      <dgm:prSet/>
      <dgm:spPr/>
      <dgm:t>
        <a:bodyPr/>
        <a:lstStyle/>
        <a:p>
          <a:endParaRPr lang="ru-RU"/>
        </a:p>
      </dgm:t>
    </dgm:pt>
    <dgm:pt modelId="{9C4D8E35-CF7A-40CD-B91E-0090D794D9BA}" type="sibTrans" cxnId="{81BAAA39-F4D9-4454-A5C9-BE1FE0101619}">
      <dgm:prSet/>
      <dgm:spPr/>
      <dgm:t>
        <a:bodyPr/>
        <a:lstStyle/>
        <a:p>
          <a:endParaRPr lang="ru-RU"/>
        </a:p>
      </dgm:t>
    </dgm:pt>
    <dgm:pt modelId="{AB2B25D6-2702-4212-ACCC-67E102AD5F9B}">
      <dgm:prSet phldrT="[Текст]"/>
      <dgm:spPr>
        <a:solidFill>
          <a:schemeClr val="accent1">
            <a:lumMod val="75000"/>
          </a:schemeClr>
        </a:solidFill>
      </dgm:spPr>
      <dgm:t>
        <a:bodyPr/>
        <a:lstStyle/>
        <a:p>
          <a:r>
            <a:rPr lang="ru-RU"/>
            <a:t>Переходы (</a:t>
          </a:r>
          <a:r>
            <a:rPr lang="en-US"/>
            <a:t>interest) 150</a:t>
          </a:r>
          <a:endParaRPr lang="ru-RU"/>
        </a:p>
      </dgm:t>
    </dgm:pt>
    <dgm:pt modelId="{D119DE05-0E65-40CB-A5B2-9C106F9DEB60}" type="parTrans" cxnId="{34523A1B-FF20-4485-8851-63F8106E16E6}">
      <dgm:prSet/>
      <dgm:spPr/>
      <dgm:t>
        <a:bodyPr/>
        <a:lstStyle/>
        <a:p>
          <a:endParaRPr lang="ru-RU"/>
        </a:p>
      </dgm:t>
    </dgm:pt>
    <dgm:pt modelId="{4C64DE34-33A6-4F1E-8D2B-16CE3F7F1F6B}" type="sibTrans" cxnId="{34523A1B-FF20-4485-8851-63F8106E16E6}">
      <dgm:prSet/>
      <dgm:spPr/>
      <dgm:t>
        <a:bodyPr/>
        <a:lstStyle/>
        <a:p>
          <a:endParaRPr lang="ru-RU"/>
        </a:p>
      </dgm:t>
    </dgm:pt>
    <dgm:pt modelId="{241FDEE1-5AFE-4C0C-A106-D7DA81DC99CE}">
      <dgm:prSet phldrT="[Текст]"/>
      <dgm:spPr>
        <a:solidFill>
          <a:schemeClr val="accent1">
            <a:lumMod val="60000"/>
            <a:lumOff val="40000"/>
          </a:schemeClr>
        </a:solidFill>
      </dgm:spPr>
      <dgm:t>
        <a:bodyPr/>
        <a:lstStyle/>
        <a:p>
          <a:r>
            <a:rPr lang="ru-RU"/>
            <a:t>Регистрация на сайте (</a:t>
          </a:r>
          <a:r>
            <a:rPr lang="en-US"/>
            <a:t>desire) 19</a:t>
          </a:r>
          <a:endParaRPr lang="ru-RU"/>
        </a:p>
      </dgm:t>
    </dgm:pt>
    <dgm:pt modelId="{E1ACD362-4F54-4F11-9EEF-883CE7CAB791}" type="parTrans" cxnId="{BF77B1CD-F842-46C2-B2D0-3A6BBC2EA13F}">
      <dgm:prSet/>
      <dgm:spPr/>
      <dgm:t>
        <a:bodyPr/>
        <a:lstStyle/>
        <a:p>
          <a:endParaRPr lang="ru-RU"/>
        </a:p>
      </dgm:t>
    </dgm:pt>
    <dgm:pt modelId="{9567A45E-F2F6-4FA7-B932-2393891F6E78}" type="sibTrans" cxnId="{BF77B1CD-F842-46C2-B2D0-3A6BBC2EA13F}">
      <dgm:prSet/>
      <dgm:spPr/>
      <dgm:t>
        <a:bodyPr/>
        <a:lstStyle/>
        <a:p>
          <a:endParaRPr lang="ru-RU"/>
        </a:p>
      </dgm:t>
    </dgm:pt>
    <dgm:pt modelId="{707F21F0-E7D8-401F-BE54-BA769E4724CE}">
      <dgm:prSet phldrT="[Текст]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ru-RU"/>
            <a:t>Добавление в корзину (</a:t>
          </a:r>
          <a:r>
            <a:rPr lang="en-US"/>
            <a:t>action) 18</a:t>
          </a:r>
          <a:endParaRPr lang="ru-RU"/>
        </a:p>
      </dgm:t>
    </dgm:pt>
    <dgm:pt modelId="{E1EC98E2-A192-453C-9DF4-1320740FC23B}" type="parTrans" cxnId="{9E5F8A62-271F-48BC-B4C8-DBA64A8F05CA}">
      <dgm:prSet/>
      <dgm:spPr/>
      <dgm:t>
        <a:bodyPr/>
        <a:lstStyle/>
        <a:p>
          <a:endParaRPr lang="ru-RU"/>
        </a:p>
      </dgm:t>
    </dgm:pt>
    <dgm:pt modelId="{51669A05-2EE6-483A-B6EC-6880B16AFACB}" type="sibTrans" cxnId="{9E5F8A62-271F-48BC-B4C8-DBA64A8F05CA}">
      <dgm:prSet/>
      <dgm:spPr/>
      <dgm:t>
        <a:bodyPr/>
        <a:lstStyle/>
        <a:p>
          <a:endParaRPr lang="ru-RU"/>
        </a:p>
      </dgm:t>
    </dgm:pt>
    <dgm:pt modelId="{356D5454-4C9A-474A-B48B-3153FD8A02C3}">
      <dgm:prSet phldrT="[Текст]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ru-RU"/>
            <a:t>Оплата (</a:t>
          </a:r>
          <a:r>
            <a:rPr lang="en-US"/>
            <a:t>pay) </a:t>
          </a:r>
          <a:r>
            <a:rPr lang="ru-RU"/>
            <a:t>15</a:t>
          </a:r>
        </a:p>
      </dgm:t>
    </dgm:pt>
    <dgm:pt modelId="{DDA24ED8-924A-4BA9-8C29-F35AC0ECC1E0}" type="parTrans" cxnId="{8A4DA624-4E2A-43F9-B6D3-E44E636CD0F0}">
      <dgm:prSet/>
      <dgm:spPr/>
      <dgm:t>
        <a:bodyPr/>
        <a:lstStyle/>
        <a:p>
          <a:endParaRPr lang="ru-RU"/>
        </a:p>
      </dgm:t>
    </dgm:pt>
    <dgm:pt modelId="{DCDB095D-3E37-4AAE-91D9-E347DCB9B47E}" type="sibTrans" cxnId="{8A4DA624-4E2A-43F9-B6D3-E44E636CD0F0}">
      <dgm:prSet/>
      <dgm:spPr/>
      <dgm:t>
        <a:bodyPr/>
        <a:lstStyle/>
        <a:p>
          <a:endParaRPr lang="ru-RU"/>
        </a:p>
      </dgm:t>
    </dgm:pt>
    <dgm:pt modelId="{61FCC725-27BD-48B7-8136-F82C26232ECE}">
      <dgm:prSet custT="1"/>
      <dgm:spPr/>
      <dgm:t>
        <a:bodyPr anchor="ctr"/>
        <a:lstStyle/>
        <a:p>
          <a:r>
            <a:rPr lang="en-US" sz="1200"/>
            <a:t>15%</a:t>
          </a:r>
          <a:endParaRPr lang="ru-RU" sz="1200"/>
        </a:p>
      </dgm:t>
    </dgm:pt>
    <dgm:pt modelId="{6704CB22-B076-488E-8269-B2050E1385EC}" type="parTrans" cxnId="{E6202F7A-A2BA-4F53-8041-75A6EA1AADAD}">
      <dgm:prSet/>
      <dgm:spPr/>
      <dgm:t>
        <a:bodyPr/>
        <a:lstStyle/>
        <a:p>
          <a:endParaRPr lang="ru-RU"/>
        </a:p>
      </dgm:t>
    </dgm:pt>
    <dgm:pt modelId="{1A34E562-C0AA-4DD3-A7CB-834D197531D3}" type="sibTrans" cxnId="{E6202F7A-A2BA-4F53-8041-75A6EA1AADAD}">
      <dgm:prSet/>
      <dgm:spPr/>
      <dgm:t>
        <a:bodyPr/>
        <a:lstStyle/>
        <a:p>
          <a:endParaRPr lang="ru-RU"/>
        </a:p>
      </dgm:t>
    </dgm:pt>
    <dgm:pt modelId="{B43FD8A8-1DD9-43AA-81A1-2A3AD2AB787D}">
      <dgm:prSet custT="1"/>
      <dgm:spPr/>
      <dgm:t>
        <a:bodyPr anchor="ctr"/>
        <a:lstStyle/>
        <a:p>
          <a:r>
            <a:rPr lang="en-US" sz="1200"/>
            <a:t>13%</a:t>
          </a:r>
          <a:endParaRPr lang="ru-RU" sz="1200"/>
        </a:p>
      </dgm:t>
    </dgm:pt>
    <dgm:pt modelId="{009071ED-4715-4AAF-BB2E-CD07A32EFD0A}" type="parTrans" cxnId="{DB44E8B0-5ABB-491B-B569-B4EBBB783089}">
      <dgm:prSet/>
      <dgm:spPr/>
      <dgm:t>
        <a:bodyPr/>
        <a:lstStyle/>
        <a:p>
          <a:endParaRPr lang="ru-RU"/>
        </a:p>
      </dgm:t>
    </dgm:pt>
    <dgm:pt modelId="{880CFF1E-0A8E-4CF8-97B6-B05CC16E2032}" type="sibTrans" cxnId="{DB44E8B0-5ABB-491B-B569-B4EBBB783089}">
      <dgm:prSet/>
      <dgm:spPr/>
      <dgm:t>
        <a:bodyPr/>
        <a:lstStyle/>
        <a:p>
          <a:endParaRPr lang="ru-RU"/>
        </a:p>
      </dgm:t>
    </dgm:pt>
    <dgm:pt modelId="{F66685D8-954B-4451-9737-E9AD5324B4AC}">
      <dgm:prSet custT="1"/>
      <dgm:spPr/>
      <dgm:t>
        <a:bodyPr anchor="ctr"/>
        <a:lstStyle/>
        <a:p>
          <a:r>
            <a:rPr lang="en-US" sz="1200"/>
            <a:t>95%</a:t>
          </a:r>
          <a:endParaRPr lang="ru-RU" sz="1200"/>
        </a:p>
      </dgm:t>
    </dgm:pt>
    <dgm:pt modelId="{49B36AC9-6402-4B35-B469-E48BADE706AE}" type="parTrans" cxnId="{B72A6D3D-1902-4111-9661-37B1F0519389}">
      <dgm:prSet/>
      <dgm:spPr/>
      <dgm:t>
        <a:bodyPr/>
        <a:lstStyle/>
        <a:p>
          <a:endParaRPr lang="ru-RU"/>
        </a:p>
      </dgm:t>
    </dgm:pt>
    <dgm:pt modelId="{61D63F47-5C7E-404D-B9DA-5F6217F70CE0}" type="sibTrans" cxnId="{B72A6D3D-1902-4111-9661-37B1F0519389}">
      <dgm:prSet/>
      <dgm:spPr/>
      <dgm:t>
        <a:bodyPr/>
        <a:lstStyle/>
        <a:p>
          <a:endParaRPr lang="ru-RU"/>
        </a:p>
      </dgm:t>
    </dgm:pt>
    <dgm:pt modelId="{8663521D-287E-439F-8884-3DD882FAC842}">
      <dgm:prSet custT="1"/>
      <dgm:spPr/>
      <dgm:t>
        <a:bodyPr anchor="ctr"/>
        <a:lstStyle/>
        <a:p>
          <a:r>
            <a:rPr lang="ru-RU" sz="1200"/>
            <a:t>83</a:t>
          </a:r>
          <a:r>
            <a:rPr lang="en-US" sz="1200"/>
            <a:t>%</a:t>
          </a:r>
          <a:endParaRPr lang="ru-RU" sz="1200"/>
        </a:p>
      </dgm:t>
    </dgm:pt>
    <dgm:pt modelId="{E1CE1039-0D58-4F35-88E3-522762630244}" type="parTrans" cxnId="{DC0F78E1-EBC5-4D69-BD04-DE68885E8BC8}">
      <dgm:prSet/>
      <dgm:spPr/>
      <dgm:t>
        <a:bodyPr/>
        <a:lstStyle/>
        <a:p>
          <a:endParaRPr lang="ru-RU"/>
        </a:p>
      </dgm:t>
    </dgm:pt>
    <dgm:pt modelId="{0D403858-704E-4EF3-886C-B6318EDEAD74}" type="sibTrans" cxnId="{DC0F78E1-EBC5-4D69-BD04-DE68885E8BC8}">
      <dgm:prSet/>
      <dgm:spPr/>
      <dgm:t>
        <a:bodyPr/>
        <a:lstStyle/>
        <a:p>
          <a:endParaRPr lang="ru-RU"/>
        </a:p>
      </dgm:t>
    </dgm:pt>
    <dgm:pt modelId="{8C1683CC-7ED7-4F0C-A2A1-8443551A7F32}" type="pres">
      <dgm:prSet presAssocID="{6B188801-4778-43D3-A617-287C0D36B9F7}" presName="Name0" presStyleCnt="0">
        <dgm:presLayoutVars>
          <dgm:dir/>
          <dgm:animLvl val="lvl"/>
          <dgm:resizeHandles val="exact"/>
        </dgm:presLayoutVars>
      </dgm:prSet>
      <dgm:spPr/>
    </dgm:pt>
    <dgm:pt modelId="{68B71C52-1A4C-43CA-9819-116E4BF79456}" type="pres">
      <dgm:prSet presAssocID="{9D1E51DC-4A29-4E2C-9A6C-2572D1C2DB80}" presName="Name8" presStyleCnt="0"/>
      <dgm:spPr/>
    </dgm:pt>
    <dgm:pt modelId="{D8145330-152A-4F05-81FA-DB180DFAEAC1}" type="pres">
      <dgm:prSet presAssocID="{9D1E51DC-4A29-4E2C-9A6C-2572D1C2DB80}" presName="level" presStyleLbl="node1" presStyleIdx="0" presStyleCnt="5" custAng="0">
        <dgm:presLayoutVars>
          <dgm:chMax val="1"/>
          <dgm:bulletEnabled val="1"/>
        </dgm:presLayoutVars>
      </dgm:prSet>
      <dgm:spPr/>
    </dgm:pt>
    <dgm:pt modelId="{756B351B-DF5F-4527-A3B8-E4E8D6752C05}" type="pres">
      <dgm:prSet presAssocID="{9D1E51DC-4A29-4E2C-9A6C-2572D1C2DB80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2F850967-7D85-4A30-AC6A-4F715FD9A5C7}" type="pres">
      <dgm:prSet presAssocID="{AB2B25D6-2702-4212-ACCC-67E102AD5F9B}" presName="Name8" presStyleCnt="0"/>
      <dgm:spPr/>
    </dgm:pt>
    <dgm:pt modelId="{705359F5-1599-4A17-A7FE-2F3A25C96700}" type="pres">
      <dgm:prSet presAssocID="{AB2B25D6-2702-4212-ACCC-67E102AD5F9B}" presName="acctBkgd" presStyleLbl="alignAcc1" presStyleIdx="0" presStyleCnt="4"/>
      <dgm:spPr/>
    </dgm:pt>
    <dgm:pt modelId="{2EC17394-1A4D-49DA-A9BF-65D8A96C3F65}" type="pres">
      <dgm:prSet presAssocID="{AB2B25D6-2702-4212-ACCC-67E102AD5F9B}" presName="acctTx" presStyleLbl="alignAcc1" presStyleIdx="0" presStyleCnt="4">
        <dgm:presLayoutVars>
          <dgm:bulletEnabled val="1"/>
        </dgm:presLayoutVars>
      </dgm:prSet>
      <dgm:spPr/>
    </dgm:pt>
    <dgm:pt modelId="{C49EB119-D2EF-4B71-A8BD-D63D30B787A2}" type="pres">
      <dgm:prSet presAssocID="{AB2B25D6-2702-4212-ACCC-67E102AD5F9B}" presName="level" presStyleLbl="node1" presStyleIdx="1" presStyleCnt="5">
        <dgm:presLayoutVars>
          <dgm:chMax val="1"/>
          <dgm:bulletEnabled val="1"/>
        </dgm:presLayoutVars>
      </dgm:prSet>
      <dgm:spPr/>
    </dgm:pt>
    <dgm:pt modelId="{0802EDA6-11CE-4300-B0BA-1EDDC9D14882}" type="pres">
      <dgm:prSet presAssocID="{AB2B25D6-2702-4212-ACCC-67E102AD5F9B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0D6B3E32-BE8E-4CEF-99B3-28DF77FC21A4}" type="pres">
      <dgm:prSet presAssocID="{241FDEE1-5AFE-4C0C-A106-D7DA81DC99CE}" presName="Name8" presStyleCnt="0"/>
      <dgm:spPr/>
    </dgm:pt>
    <dgm:pt modelId="{FB97BF5E-ED6D-4FE4-B5FF-05E5DC84C3DB}" type="pres">
      <dgm:prSet presAssocID="{241FDEE1-5AFE-4C0C-A106-D7DA81DC99CE}" presName="acctBkgd" presStyleLbl="alignAcc1" presStyleIdx="1" presStyleCnt="4"/>
      <dgm:spPr/>
    </dgm:pt>
    <dgm:pt modelId="{4331486D-3681-4408-B9C0-B2393737340D}" type="pres">
      <dgm:prSet presAssocID="{241FDEE1-5AFE-4C0C-A106-D7DA81DC99CE}" presName="acctTx" presStyleLbl="alignAcc1" presStyleIdx="1" presStyleCnt="4">
        <dgm:presLayoutVars>
          <dgm:bulletEnabled val="1"/>
        </dgm:presLayoutVars>
      </dgm:prSet>
      <dgm:spPr/>
    </dgm:pt>
    <dgm:pt modelId="{E6E8F0C4-12E5-4A4E-B39D-0A1CC59778C4}" type="pres">
      <dgm:prSet presAssocID="{241FDEE1-5AFE-4C0C-A106-D7DA81DC99CE}" presName="level" presStyleLbl="node1" presStyleIdx="2" presStyleCnt="5">
        <dgm:presLayoutVars>
          <dgm:chMax val="1"/>
          <dgm:bulletEnabled val="1"/>
        </dgm:presLayoutVars>
      </dgm:prSet>
      <dgm:spPr/>
    </dgm:pt>
    <dgm:pt modelId="{4E4542F3-A79E-4FD4-8552-92AAE04D67CC}" type="pres">
      <dgm:prSet presAssocID="{241FDEE1-5AFE-4C0C-A106-D7DA81DC99CE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55FF86D3-BDD8-4229-BDE5-8F991322EFE4}" type="pres">
      <dgm:prSet presAssocID="{707F21F0-E7D8-401F-BE54-BA769E4724CE}" presName="Name8" presStyleCnt="0"/>
      <dgm:spPr/>
    </dgm:pt>
    <dgm:pt modelId="{6A7FD959-28C9-4EF2-87DA-9DBF60A053A5}" type="pres">
      <dgm:prSet presAssocID="{707F21F0-E7D8-401F-BE54-BA769E4724CE}" presName="acctBkgd" presStyleLbl="alignAcc1" presStyleIdx="2" presStyleCnt="4"/>
      <dgm:spPr/>
    </dgm:pt>
    <dgm:pt modelId="{730DB89B-C5DA-440C-8D2A-10F97862B69E}" type="pres">
      <dgm:prSet presAssocID="{707F21F0-E7D8-401F-BE54-BA769E4724CE}" presName="acctTx" presStyleLbl="alignAcc1" presStyleIdx="2" presStyleCnt="4">
        <dgm:presLayoutVars>
          <dgm:bulletEnabled val="1"/>
        </dgm:presLayoutVars>
      </dgm:prSet>
      <dgm:spPr/>
    </dgm:pt>
    <dgm:pt modelId="{A42E2BF4-F1C1-497C-882D-102DBF561A7F}" type="pres">
      <dgm:prSet presAssocID="{707F21F0-E7D8-401F-BE54-BA769E4724CE}" presName="level" presStyleLbl="node1" presStyleIdx="3" presStyleCnt="5">
        <dgm:presLayoutVars>
          <dgm:chMax val="1"/>
          <dgm:bulletEnabled val="1"/>
        </dgm:presLayoutVars>
      </dgm:prSet>
      <dgm:spPr/>
    </dgm:pt>
    <dgm:pt modelId="{913C3730-1E01-4218-AC8E-F791B817708F}" type="pres">
      <dgm:prSet presAssocID="{707F21F0-E7D8-401F-BE54-BA769E4724CE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ED7896E4-C600-454F-B056-C3782844D278}" type="pres">
      <dgm:prSet presAssocID="{356D5454-4C9A-474A-B48B-3153FD8A02C3}" presName="Name8" presStyleCnt="0"/>
      <dgm:spPr/>
    </dgm:pt>
    <dgm:pt modelId="{A7ED4AD8-5041-42BA-AEE7-0AB2FBFC2CDB}" type="pres">
      <dgm:prSet presAssocID="{356D5454-4C9A-474A-B48B-3153FD8A02C3}" presName="acctBkgd" presStyleLbl="alignAcc1" presStyleIdx="3" presStyleCnt="4"/>
      <dgm:spPr/>
    </dgm:pt>
    <dgm:pt modelId="{BBE59BB4-D327-4DB1-84CC-99C5CFD8E2A9}" type="pres">
      <dgm:prSet presAssocID="{356D5454-4C9A-474A-B48B-3153FD8A02C3}" presName="acctTx" presStyleLbl="alignAcc1" presStyleIdx="3" presStyleCnt="4">
        <dgm:presLayoutVars>
          <dgm:bulletEnabled val="1"/>
        </dgm:presLayoutVars>
      </dgm:prSet>
      <dgm:spPr/>
    </dgm:pt>
    <dgm:pt modelId="{649CEA36-95DF-4E46-AD81-D2BE46EC8FF2}" type="pres">
      <dgm:prSet presAssocID="{356D5454-4C9A-474A-B48B-3153FD8A02C3}" presName="level" presStyleLbl="node1" presStyleIdx="4" presStyleCnt="5">
        <dgm:presLayoutVars>
          <dgm:chMax val="1"/>
          <dgm:bulletEnabled val="1"/>
        </dgm:presLayoutVars>
      </dgm:prSet>
      <dgm:spPr/>
    </dgm:pt>
    <dgm:pt modelId="{373DCC7F-D103-4A6F-90C3-71352BE0926A}" type="pres">
      <dgm:prSet presAssocID="{356D5454-4C9A-474A-B48B-3153FD8A02C3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DABCC706-D96D-442F-A3E0-A85C3843E9F3}" type="presOf" srcId="{AB2B25D6-2702-4212-ACCC-67E102AD5F9B}" destId="{0802EDA6-11CE-4300-B0BA-1EDDC9D14882}" srcOrd="1" destOrd="0" presId="urn:microsoft.com/office/officeart/2005/8/layout/pyramid3"/>
    <dgm:cxn modelId="{49D0AA11-81F9-464F-800E-1B3CD528BD04}" type="presOf" srcId="{AB2B25D6-2702-4212-ACCC-67E102AD5F9B}" destId="{C49EB119-D2EF-4B71-A8BD-D63D30B787A2}" srcOrd="0" destOrd="0" presId="urn:microsoft.com/office/officeart/2005/8/layout/pyramid3"/>
    <dgm:cxn modelId="{34523A1B-FF20-4485-8851-63F8106E16E6}" srcId="{6B188801-4778-43D3-A617-287C0D36B9F7}" destId="{AB2B25D6-2702-4212-ACCC-67E102AD5F9B}" srcOrd="1" destOrd="0" parTransId="{D119DE05-0E65-40CB-A5B2-9C106F9DEB60}" sibTransId="{4C64DE34-33A6-4F1E-8D2B-16CE3F7F1F6B}"/>
    <dgm:cxn modelId="{8A4DA624-4E2A-43F9-B6D3-E44E636CD0F0}" srcId="{6B188801-4778-43D3-A617-287C0D36B9F7}" destId="{356D5454-4C9A-474A-B48B-3153FD8A02C3}" srcOrd="4" destOrd="0" parTransId="{DDA24ED8-924A-4BA9-8C29-F35AC0ECC1E0}" sibTransId="{DCDB095D-3E37-4AAE-91D9-E347DCB9B47E}"/>
    <dgm:cxn modelId="{875F8A2F-7A10-410D-B1A3-31FB025E4CBA}" type="presOf" srcId="{61FCC725-27BD-48B7-8136-F82C26232ECE}" destId="{705359F5-1599-4A17-A7FE-2F3A25C96700}" srcOrd="0" destOrd="0" presId="urn:microsoft.com/office/officeart/2005/8/layout/pyramid3"/>
    <dgm:cxn modelId="{81BAAA39-F4D9-4454-A5C9-BE1FE0101619}" srcId="{6B188801-4778-43D3-A617-287C0D36B9F7}" destId="{9D1E51DC-4A29-4E2C-9A6C-2572D1C2DB80}" srcOrd="0" destOrd="0" parTransId="{A76EC7DE-2290-4A7D-A84F-91462B172433}" sibTransId="{9C4D8E35-CF7A-40CD-B91E-0090D794D9BA}"/>
    <dgm:cxn modelId="{B72A6D3D-1902-4111-9661-37B1F0519389}" srcId="{707F21F0-E7D8-401F-BE54-BA769E4724CE}" destId="{F66685D8-954B-4451-9737-E9AD5324B4AC}" srcOrd="0" destOrd="0" parTransId="{49B36AC9-6402-4B35-B469-E48BADE706AE}" sibTransId="{61D63F47-5C7E-404D-B9DA-5F6217F70CE0}"/>
    <dgm:cxn modelId="{0177B63F-517E-441A-8E66-F3B20B0B283F}" type="presOf" srcId="{B43FD8A8-1DD9-43AA-81A1-2A3AD2AB787D}" destId="{FB97BF5E-ED6D-4FE4-B5FF-05E5DC84C3DB}" srcOrd="0" destOrd="0" presId="urn:microsoft.com/office/officeart/2005/8/layout/pyramid3"/>
    <dgm:cxn modelId="{9E5F8A62-271F-48BC-B4C8-DBA64A8F05CA}" srcId="{6B188801-4778-43D3-A617-287C0D36B9F7}" destId="{707F21F0-E7D8-401F-BE54-BA769E4724CE}" srcOrd="3" destOrd="0" parTransId="{E1EC98E2-A192-453C-9DF4-1320740FC23B}" sibTransId="{51669A05-2EE6-483A-B6EC-6880B16AFACB}"/>
    <dgm:cxn modelId="{8F662C63-21F8-49D7-8993-00BF1946130A}" type="presOf" srcId="{F66685D8-954B-4451-9737-E9AD5324B4AC}" destId="{730DB89B-C5DA-440C-8D2A-10F97862B69E}" srcOrd="1" destOrd="0" presId="urn:microsoft.com/office/officeart/2005/8/layout/pyramid3"/>
    <dgm:cxn modelId="{DBCCED63-F47B-4A11-A743-0149ED023E46}" type="presOf" srcId="{6B188801-4778-43D3-A617-287C0D36B9F7}" destId="{8C1683CC-7ED7-4F0C-A2A1-8443551A7F32}" srcOrd="0" destOrd="0" presId="urn:microsoft.com/office/officeart/2005/8/layout/pyramid3"/>
    <dgm:cxn modelId="{6894F379-2459-4E5E-8D96-34BCBA148BAE}" type="presOf" srcId="{9D1E51DC-4A29-4E2C-9A6C-2572D1C2DB80}" destId="{756B351B-DF5F-4527-A3B8-E4E8D6752C05}" srcOrd="1" destOrd="0" presId="urn:microsoft.com/office/officeart/2005/8/layout/pyramid3"/>
    <dgm:cxn modelId="{E6202F7A-A2BA-4F53-8041-75A6EA1AADAD}" srcId="{AB2B25D6-2702-4212-ACCC-67E102AD5F9B}" destId="{61FCC725-27BD-48B7-8136-F82C26232ECE}" srcOrd="0" destOrd="0" parTransId="{6704CB22-B076-488E-8269-B2050E1385EC}" sibTransId="{1A34E562-C0AA-4DD3-A7CB-834D197531D3}"/>
    <dgm:cxn modelId="{39EB2E8C-9102-4309-82D5-34BB51B12EB0}" type="presOf" srcId="{241FDEE1-5AFE-4C0C-A106-D7DA81DC99CE}" destId="{E6E8F0C4-12E5-4A4E-B39D-0A1CC59778C4}" srcOrd="0" destOrd="0" presId="urn:microsoft.com/office/officeart/2005/8/layout/pyramid3"/>
    <dgm:cxn modelId="{7EC9BFA0-A7AB-4B1B-9545-A5902B525FD7}" type="presOf" srcId="{8663521D-287E-439F-8884-3DD882FAC842}" destId="{A7ED4AD8-5041-42BA-AEE7-0AB2FBFC2CDB}" srcOrd="0" destOrd="0" presId="urn:microsoft.com/office/officeart/2005/8/layout/pyramid3"/>
    <dgm:cxn modelId="{77BFCAA4-A8EE-4714-B3B0-9A78807A71F9}" type="presOf" srcId="{241FDEE1-5AFE-4C0C-A106-D7DA81DC99CE}" destId="{4E4542F3-A79E-4FD4-8552-92AAE04D67CC}" srcOrd="1" destOrd="0" presId="urn:microsoft.com/office/officeart/2005/8/layout/pyramid3"/>
    <dgm:cxn modelId="{DB44E8B0-5ABB-491B-B569-B4EBBB783089}" srcId="{241FDEE1-5AFE-4C0C-A106-D7DA81DC99CE}" destId="{B43FD8A8-1DD9-43AA-81A1-2A3AD2AB787D}" srcOrd="0" destOrd="0" parTransId="{009071ED-4715-4AAF-BB2E-CD07A32EFD0A}" sibTransId="{880CFF1E-0A8E-4CF8-97B6-B05CC16E2032}"/>
    <dgm:cxn modelId="{216C41B5-73B7-48A9-A8D4-151BA3A78DAC}" type="presOf" srcId="{356D5454-4C9A-474A-B48B-3153FD8A02C3}" destId="{373DCC7F-D103-4A6F-90C3-71352BE0926A}" srcOrd="1" destOrd="0" presId="urn:microsoft.com/office/officeart/2005/8/layout/pyramid3"/>
    <dgm:cxn modelId="{E19DA0C9-D926-4077-981C-14BD45CCD0C3}" type="presOf" srcId="{356D5454-4C9A-474A-B48B-3153FD8A02C3}" destId="{649CEA36-95DF-4E46-AD81-D2BE46EC8FF2}" srcOrd="0" destOrd="0" presId="urn:microsoft.com/office/officeart/2005/8/layout/pyramid3"/>
    <dgm:cxn modelId="{DE434FCB-F300-4C78-B345-4912FF37E877}" type="presOf" srcId="{F66685D8-954B-4451-9737-E9AD5324B4AC}" destId="{6A7FD959-28C9-4EF2-87DA-9DBF60A053A5}" srcOrd="0" destOrd="0" presId="urn:microsoft.com/office/officeart/2005/8/layout/pyramid3"/>
    <dgm:cxn modelId="{BF77B1CD-F842-46C2-B2D0-3A6BBC2EA13F}" srcId="{6B188801-4778-43D3-A617-287C0D36B9F7}" destId="{241FDEE1-5AFE-4C0C-A106-D7DA81DC99CE}" srcOrd="2" destOrd="0" parTransId="{E1ACD362-4F54-4F11-9EEF-883CE7CAB791}" sibTransId="{9567A45E-F2F6-4FA7-B932-2393891F6E78}"/>
    <dgm:cxn modelId="{F5C0DAD6-121C-4A24-928F-8AEA8475CB23}" type="presOf" srcId="{61FCC725-27BD-48B7-8136-F82C26232ECE}" destId="{2EC17394-1A4D-49DA-A9BF-65D8A96C3F65}" srcOrd="1" destOrd="0" presId="urn:microsoft.com/office/officeart/2005/8/layout/pyramid3"/>
    <dgm:cxn modelId="{DC0F78E1-EBC5-4D69-BD04-DE68885E8BC8}" srcId="{356D5454-4C9A-474A-B48B-3153FD8A02C3}" destId="{8663521D-287E-439F-8884-3DD882FAC842}" srcOrd="0" destOrd="0" parTransId="{E1CE1039-0D58-4F35-88E3-522762630244}" sibTransId="{0D403858-704E-4EF3-886C-B6318EDEAD74}"/>
    <dgm:cxn modelId="{D796EBE9-54A0-48FD-B7C0-21EB8802A7E0}" type="presOf" srcId="{B43FD8A8-1DD9-43AA-81A1-2A3AD2AB787D}" destId="{4331486D-3681-4408-B9C0-B2393737340D}" srcOrd="1" destOrd="0" presId="urn:microsoft.com/office/officeart/2005/8/layout/pyramid3"/>
    <dgm:cxn modelId="{19C8D2F0-1676-4E16-9F74-30E0A42D7814}" type="presOf" srcId="{9D1E51DC-4A29-4E2C-9A6C-2572D1C2DB80}" destId="{D8145330-152A-4F05-81FA-DB180DFAEAC1}" srcOrd="0" destOrd="0" presId="urn:microsoft.com/office/officeart/2005/8/layout/pyramid3"/>
    <dgm:cxn modelId="{B992E6F2-0CA0-4F56-897F-825C94927817}" type="presOf" srcId="{707F21F0-E7D8-401F-BE54-BA769E4724CE}" destId="{913C3730-1E01-4218-AC8E-F791B817708F}" srcOrd="1" destOrd="0" presId="urn:microsoft.com/office/officeart/2005/8/layout/pyramid3"/>
    <dgm:cxn modelId="{9E2C44F8-3315-4F33-8637-332E1999421B}" type="presOf" srcId="{8663521D-287E-439F-8884-3DD882FAC842}" destId="{BBE59BB4-D327-4DB1-84CC-99C5CFD8E2A9}" srcOrd="1" destOrd="0" presId="urn:microsoft.com/office/officeart/2005/8/layout/pyramid3"/>
    <dgm:cxn modelId="{6138E4FD-0003-4A57-9B1A-3D11B25DE5C0}" type="presOf" srcId="{707F21F0-E7D8-401F-BE54-BA769E4724CE}" destId="{A42E2BF4-F1C1-497C-882D-102DBF561A7F}" srcOrd="0" destOrd="0" presId="urn:microsoft.com/office/officeart/2005/8/layout/pyramid3"/>
    <dgm:cxn modelId="{92BF87F9-26D1-4761-99B2-0DA20852F884}" type="presParOf" srcId="{8C1683CC-7ED7-4F0C-A2A1-8443551A7F32}" destId="{68B71C52-1A4C-43CA-9819-116E4BF79456}" srcOrd="0" destOrd="0" presId="urn:microsoft.com/office/officeart/2005/8/layout/pyramid3"/>
    <dgm:cxn modelId="{BC013403-5784-4361-A817-E69BCD961568}" type="presParOf" srcId="{68B71C52-1A4C-43CA-9819-116E4BF79456}" destId="{D8145330-152A-4F05-81FA-DB180DFAEAC1}" srcOrd="0" destOrd="0" presId="urn:microsoft.com/office/officeart/2005/8/layout/pyramid3"/>
    <dgm:cxn modelId="{AEBD59A1-9069-4BAA-B239-64D373531205}" type="presParOf" srcId="{68B71C52-1A4C-43CA-9819-116E4BF79456}" destId="{756B351B-DF5F-4527-A3B8-E4E8D6752C05}" srcOrd="1" destOrd="0" presId="urn:microsoft.com/office/officeart/2005/8/layout/pyramid3"/>
    <dgm:cxn modelId="{3C3BECAB-70CC-40BD-9DA7-BE9110E511CE}" type="presParOf" srcId="{8C1683CC-7ED7-4F0C-A2A1-8443551A7F32}" destId="{2F850967-7D85-4A30-AC6A-4F715FD9A5C7}" srcOrd="1" destOrd="0" presId="urn:microsoft.com/office/officeart/2005/8/layout/pyramid3"/>
    <dgm:cxn modelId="{4EFED19C-3BDE-4A4C-B783-B9B12CAD8A0A}" type="presParOf" srcId="{2F850967-7D85-4A30-AC6A-4F715FD9A5C7}" destId="{705359F5-1599-4A17-A7FE-2F3A25C96700}" srcOrd="0" destOrd="0" presId="urn:microsoft.com/office/officeart/2005/8/layout/pyramid3"/>
    <dgm:cxn modelId="{62D19756-0B6A-47F7-B82F-4808D5664021}" type="presParOf" srcId="{2F850967-7D85-4A30-AC6A-4F715FD9A5C7}" destId="{2EC17394-1A4D-49DA-A9BF-65D8A96C3F65}" srcOrd="1" destOrd="0" presId="urn:microsoft.com/office/officeart/2005/8/layout/pyramid3"/>
    <dgm:cxn modelId="{7BEDA53E-455D-4E5C-BD87-E0F21D453F8E}" type="presParOf" srcId="{2F850967-7D85-4A30-AC6A-4F715FD9A5C7}" destId="{C49EB119-D2EF-4B71-A8BD-D63D30B787A2}" srcOrd="2" destOrd="0" presId="urn:microsoft.com/office/officeart/2005/8/layout/pyramid3"/>
    <dgm:cxn modelId="{7B474AE3-B7A2-461E-9BEE-C99D18E36258}" type="presParOf" srcId="{2F850967-7D85-4A30-AC6A-4F715FD9A5C7}" destId="{0802EDA6-11CE-4300-B0BA-1EDDC9D14882}" srcOrd="3" destOrd="0" presId="urn:microsoft.com/office/officeart/2005/8/layout/pyramid3"/>
    <dgm:cxn modelId="{76DA8A34-CF45-4BE8-824E-B672FC669C94}" type="presParOf" srcId="{8C1683CC-7ED7-4F0C-A2A1-8443551A7F32}" destId="{0D6B3E32-BE8E-4CEF-99B3-28DF77FC21A4}" srcOrd="2" destOrd="0" presId="urn:microsoft.com/office/officeart/2005/8/layout/pyramid3"/>
    <dgm:cxn modelId="{E859DA1B-32B6-4DB9-8095-49D6217BFC52}" type="presParOf" srcId="{0D6B3E32-BE8E-4CEF-99B3-28DF77FC21A4}" destId="{FB97BF5E-ED6D-4FE4-B5FF-05E5DC84C3DB}" srcOrd="0" destOrd="0" presId="urn:microsoft.com/office/officeart/2005/8/layout/pyramid3"/>
    <dgm:cxn modelId="{10B5994C-D423-4BF4-9785-7396DB312B72}" type="presParOf" srcId="{0D6B3E32-BE8E-4CEF-99B3-28DF77FC21A4}" destId="{4331486D-3681-4408-B9C0-B2393737340D}" srcOrd="1" destOrd="0" presId="urn:microsoft.com/office/officeart/2005/8/layout/pyramid3"/>
    <dgm:cxn modelId="{8055C57B-56CF-4898-9E43-ED8A3C8143A5}" type="presParOf" srcId="{0D6B3E32-BE8E-4CEF-99B3-28DF77FC21A4}" destId="{E6E8F0C4-12E5-4A4E-B39D-0A1CC59778C4}" srcOrd="2" destOrd="0" presId="urn:microsoft.com/office/officeart/2005/8/layout/pyramid3"/>
    <dgm:cxn modelId="{AB461C7E-D8C4-4419-AD42-9AC48CA4B757}" type="presParOf" srcId="{0D6B3E32-BE8E-4CEF-99B3-28DF77FC21A4}" destId="{4E4542F3-A79E-4FD4-8552-92AAE04D67CC}" srcOrd="3" destOrd="0" presId="urn:microsoft.com/office/officeart/2005/8/layout/pyramid3"/>
    <dgm:cxn modelId="{A8CD1EFC-0EBE-47E0-82BB-33632036528D}" type="presParOf" srcId="{8C1683CC-7ED7-4F0C-A2A1-8443551A7F32}" destId="{55FF86D3-BDD8-4229-BDE5-8F991322EFE4}" srcOrd="3" destOrd="0" presId="urn:microsoft.com/office/officeart/2005/8/layout/pyramid3"/>
    <dgm:cxn modelId="{CA2164DF-7181-4CD8-9663-D13080721BAD}" type="presParOf" srcId="{55FF86D3-BDD8-4229-BDE5-8F991322EFE4}" destId="{6A7FD959-28C9-4EF2-87DA-9DBF60A053A5}" srcOrd="0" destOrd="0" presId="urn:microsoft.com/office/officeart/2005/8/layout/pyramid3"/>
    <dgm:cxn modelId="{2A759722-D292-4EB7-B28B-1F7445558D94}" type="presParOf" srcId="{55FF86D3-BDD8-4229-BDE5-8F991322EFE4}" destId="{730DB89B-C5DA-440C-8D2A-10F97862B69E}" srcOrd="1" destOrd="0" presId="urn:microsoft.com/office/officeart/2005/8/layout/pyramid3"/>
    <dgm:cxn modelId="{622A3CB8-C4C9-43AC-A81A-AD149E9D5D45}" type="presParOf" srcId="{55FF86D3-BDD8-4229-BDE5-8F991322EFE4}" destId="{A42E2BF4-F1C1-497C-882D-102DBF561A7F}" srcOrd="2" destOrd="0" presId="urn:microsoft.com/office/officeart/2005/8/layout/pyramid3"/>
    <dgm:cxn modelId="{6B2995B6-464E-4040-B522-89EF7531CC22}" type="presParOf" srcId="{55FF86D3-BDD8-4229-BDE5-8F991322EFE4}" destId="{913C3730-1E01-4218-AC8E-F791B817708F}" srcOrd="3" destOrd="0" presId="urn:microsoft.com/office/officeart/2005/8/layout/pyramid3"/>
    <dgm:cxn modelId="{74F6C809-F321-473E-84B4-C83A699AD96C}" type="presParOf" srcId="{8C1683CC-7ED7-4F0C-A2A1-8443551A7F32}" destId="{ED7896E4-C600-454F-B056-C3782844D278}" srcOrd="4" destOrd="0" presId="urn:microsoft.com/office/officeart/2005/8/layout/pyramid3"/>
    <dgm:cxn modelId="{A7D69821-62EC-42B3-BD7D-8DCC16BDBEDC}" type="presParOf" srcId="{ED7896E4-C600-454F-B056-C3782844D278}" destId="{A7ED4AD8-5041-42BA-AEE7-0AB2FBFC2CDB}" srcOrd="0" destOrd="0" presId="urn:microsoft.com/office/officeart/2005/8/layout/pyramid3"/>
    <dgm:cxn modelId="{5093F22D-1F42-4337-A0F7-B812DE619240}" type="presParOf" srcId="{ED7896E4-C600-454F-B056-C3782844D278}" destId="{BBE59BB4-D327-4DB1-84CC-99C5CFD8E2A9}" srcOrd="1" destOrd="0" presId="urn:microsoft.com/office/officeart/2005/8/layout/pyramid3"/>
    <dgm:cxn modelId="{1B0F260F-A3C8-426C-917E-EE4BBE6E2D2B}" type="presParOf" srcId="{ED7896E4-C600-454F-B056-C3782844D278}" destId="{649CEA36-95DF-4E46-AD81-D2BE46EC8FF2}" srcOrd="2" destOrd="0" presId="urn:microsoft.com/office/officeart/2005/8/layout/pyramid3"/>
    <dgm:cxn modelId="{705B2DE7-997D-4657-A59F-2B9D6A2E3D91}" type="presParOf" srcId="{ED7896E4-C600-454F-B056-C3782844D278}" destId="{373DCC7F-D103-4A6F-90C3-71352BE0926A}" srcOrd="3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6B188801-4778-43D3-A617-287C0D36B9F7}" type="doc">
      <dgm:prSet loTypeId="urn:microsoft.com/office/officeart/2005/8/layout/pyramid3" loCatId="pyramid" qsTypeId="urn:microsoft.com/office/officeart/2005/8/quickstyle/3d3" qsCatId="3D" csTypeId="urn:microsoft.com/office/officeart/2005/8/colors/accent1_2" csCatId="accent1" phldr="1"/>
      <dgm:spPr/>
    </dgm:pt>
    <dgm:pt modelId="{241FDEE1-5AFE-4C0C-A106-D7DA81DC99CE}">
      <dgm:prSet phldrT="[Текст]"/>
      <dgm:spPr>
        <a:solidFill>
          <a:schemeClr val="accent1">
            <a:lumMod val="60000"/>
            <a:lumOff val="40000"/>
          </a:schemeClr>
        </a:solidFill>
      </dgm:spPr>
      <dgm:t>
        <a:bodyPr/>
        <a:lstStyle/>
        <a:p>
          <a:r>
            <a:rPr lang="ru-RU"/>
            <a:t>Лиды (</a:t>
          </a:r>
          <a:r>
            <a:rPr lang="en-US"/>
            <a:t>desire) </a:t>
          </a:r>
          <a:endParaRPr lang="ru-RU"/>
        </a:p>
      </dgm:t>
    </dgm:pt>
    <dgm:pt modelId="{E1ACD362-4F54-4F11-9EEF-883CE7CAB791}" type="parTrans" cxnId="{BF77B1CD-F842-46C2-B2D0-3A6BBC2EA13F}">
      <dgm:prSet/>
      <dgm:spPr/>
      <dgm:t>
        <a:bodyPr/>
        <a:lstStyle/>
        <a:p>
          <a:endParaRPr lang="ru-RU"/>
        </a:p>
      </dgm:t>
    </dgm:pt>
    <dgm:pt modelId="{9567A45E-F2F6-4FA7-B932-2393891F6E78}" type="sibTrans" cxnId="{BF77B1CD-F842-46C2-B2D0-3A6BBC2EA13F}">
      <dgm:prSet/>
      <dgm:spPr/>
      <dgm:t>
        <a:bodyPr/>
        <a:lstStyle/>
        <a:p>
          <a:endParaRPr lang="ru-RU"/>
        </a:p>
      </dgm:t>
    </dgm:pt>
    <dgm:pt modelId="{356D5454-4C9A-474A-B48B-3153FD8A02C3}">
      <dgm:prSet phldrT="[Текст]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ru-RU"/>
            <a:t>Продажи (</a:t>
          </a:r>
          <a:r>
            <a:rPr lang="en-US"/>
            <a:t>pay) </a:t>
          </a:r>
          <a:endParaRPr lang="ru-RU"/>
        </a:p>
      </dgm:t>
    </dgm:pt>
    <dgm:pt modelId="{DDA24ED8-924A-4BA9-8C29-F35AC0ECC1E0}" type="parTrans" cxnId="{8A4DA624-4E2A-43F9-B6D3-E44E636CD0F0}">
      <dgm:prSet/>
      <dgm:spPr/>
      <dgm:t>
        <a:bodyPr/>
        <a:lstStyle/>
        <a:p>
          <a:endParaRPr lang="ru-RU"/>
        </a:p>
      </dgm:t>
    </dgm:pt>
    <dgm:pt modelId="{DCDB095D-3E37-4AAE-91D9-E347DCB9B47E}" type="sibTrans" cxnId="{8A4DA624-4E2A-43F9-B6D3-E44E636CD0F0}">
      <dgm:prSet/>
      <dgm:spPr/>
      <dgm:t>
        <a:bodyPr/>
        <a:lstStyle/>
        <a:p>
          <a:endParaRPr lang="ru-RU"/>
        </a:p>
      </dgm:t>
    </dgm:pt>
    <dgm:pt modelId="{B43FD8A8-1DD9-43AA-81A1-2A3AD2AB787D}">
      <dgm:prSet custT="1"/>
      <dgm:spPr/>
      <dgm:t>
        <a:bodyPr anchor="ctr"/>
        <a:lstStyle/>
        <a:p>
          <a:r>
            <a:rPr lang="ru-RU" sz="1200"/>
            <a:t>5</a:t>
          </a:r>
          <a:r>
            <a:rPr lang="en-US" sz="1200"/>
            <a:t>%</a:t>
          </a:r>
          <a:endParaRPr lang="ru-RU" sz="1200"/>
        </a:p>
      </dgm:t>
    </dgm:pt>
    <dgm:pt modelId="{009071ED-4715-4AAF-BB2E-CD07A32EFD0A}" type="parTrans" cxnId="{DB44E8B0-5ABB-491B-B569-B4EBBB783089}">
      <dgm:prSet/>
      <dgm:spPr/>
      <dgm:t>
        <a:bodyPr/>
        <a:lstStyle/>
        <a:p>
          <a:endParaRPr lang="ru-RU"/>
        </a:p>
      </dgm:t>
    </dgm:pt>
    <dgm:pt modelId="{880CFF1E-0A8E-4CF8-97B6-B05CC16E2032}" type="sibTrans" cxnId="{DB44E8B0-5ABB-491B-B569-B4EBBB783089}">
      <dgm:prSet/>
      <dgm:spPr/>
      <dgm:t>
        <a:bodyPr/>
        <a:lstStyle/>
        <a:p>
          <a:endParaRPr lang="ru-RU"/>
        </a:p>
      </dgm:t>
    </dgm:pt>
    <dgm:pt modelId="{8663521D-287E-439F-8884-3DD882FAC842}">
      <dgm:prSet custT="1"/>
      <dgm:spPr/>
      <dgm:t>
        <a:bodyPr anchor="ctr"/>
        <a:lstStyle/>
        <a:p>
          <a:r>
            <a:rPr lang="ru-RU" sz="1200"/>
            <a:t>85</a:t>
          </a:r>
          <a:r>
            <a:rPr lang="en-US" sz="1200"/>
            <a:t>%</a:t>
          </a:r>
          <a:endParaRPr lang="ru-RU" sz="1200"/>
        </a:p>
      </dgm:t>
    </dgm:pt>
    <dgm:pt modelId="{E1CE1039-0D58-4F35-88E3-522762630244}" type="parTrans" cxnId="{DC0F78E1-EBC5-4D69-BD04-DE68885E8BC8}">
      <dgm:prSet/>
      <dgm:spPr/>
      <dgm:t>
        <a:bodyPr/>
        <a:lstStyle/>
        <a:p>
          <a:endParaRPr lang="ru-RU"/>
        </a:p>
      </dgm:t>
    </dgm:pt>
    <dgm:pt modelId="{0D403858-704E-4EF3-886C-B6318EDEAD74}" type="sibTrans" cxnId="{DC0F78E1-EBC5-4D69-BD04-DE68885E8BC8}">
      <dgm:prSet/>
      <dgm:spPr/>
      <dgm:t>
        <a:bodyPr/>
        <a:lstStyle/>
        <a:p>
          <a:endParaRPr lang="ru-RU"/>
        </a:p>
      </dgm:t>
    </dgm:pt>
    <dgm:pt modelId="{43EBEBD0-D9AE-4C39-A47F-74D28B273899}">
      <dgm:prSet phldrT="[Текст]"/>
      <dgm:spPr>
        <a:solidFill>
          <a:schemeClr val="accent1">
            <a:lumMod val="50000"/>
          </a:schemeClr>
        </a:solidFill>
      </dgm:spPr>
      <dgm:t>
        <a:bodyPr/>
        <a:lstStyle/>
        <a:p>
          <a:r>
            <a:rPr lang="ru-RU"/>
            <a:t>Переходы (</a:t>
          </a:r>
          <a:r>
            <a:rPr lang="en-US"/>
            <a:t>interest) </a:t>
          </a:r>
          <a:endParaRPr lang="ru-RU">
            <a:solidFill>
              <a:schemeClr val="bg1"/>
            </a:solidFill>
          </a:endParaRPr>
        </a:p>
      </dgm:t>
    </dgm:pt>
    <dgm:pt modelId="{87E9C8F8-AB9A-46E7-B8D9-37C4E6BD299E}" type="parTrans" cxnId="{044F0412-98F3-4D11-9E24-9E124AE5D77D}">
      <dgm:prSet/>
      <dgm:spPr/>
      <dgm:t>
        <a:bodyPr/>
        <a:lstStyle/>
        <a:p>
          <a:endParaRPr lang="ru-RU"/>
        </a:p>
      </dgm:t>
    </dgm:pt>
    <dgm:pt modelId="{528EBA1B-7F01-4B55-9F2A-6FE03C02ACEF}" type="sibTrans" cxnId="{044F0412-98F3-4D11-9E24-9E124AE5D77D}">
      <dgm:prSet/>
      <dgm:spPr/>
      <dgm:t>
        <a:bodyPr/>
        <a:lstStyle/>
        <a:p>
          <a:endParaRPr lang="ru-RU"/>
        </a:p>
      </dgm:t>
    </dgm:pt>
    <dgm:pt modelId="{61FCC725-27BD-48B7-8136-F82C26232ECE}">
      <dgm:prSet custT="1"/>
      <dgm:spPr/>
      <dgm:t>
        <a:bodyPr anchor="ctr"/>
        <a:lstStyle/>
        <a:p>
          <a:r>
            <a:rPr lang="ru-RU" sz="1200"/>
            <a:t>3</a:t>
          </a:r>
          <a:r>
            <a:rPr lang="en-US" sz="1200"/>
            <a:t>%</a:t>
          </a:r>
          <a:endParaRPr lang="ru-RU" sz="1200"/>
        </a:p>
      </dgm:t>
    </dgm:pt>
    <dgm:pt modelId="{1A34E562-C0AA-4DD3-A7CB-834D197531D3}" type="sibTrans" cxnId="{E6202F7A-A2BA-4F53-8041-75A6EA1AADAD}">
      <dgm:prSet/>
      <dgm:spPr/>
      <dgm:t>
        <a:bodyPr/>
        <a:lstStyle/>
        <a:p>
          <a:endParaRPr lang="ru-RU"/>
        </a:p>
      </dgm:t>
    </dgm:pt>
    <dgm:pt modelId="{6704CB22-B076-488E-8269-B2050E1385EC}" type="parTrans" cxnId="{E6202F7A-A2BA-4F53-8041-75A6EA1AADAD}">
      <dgm:prSet/>
      <dgm:spPr/>
      <dgm:t>
        <a:bodyPr/>
        <a:lstStyle/>
        <a:p>
          <a:endParaRPr lang="ru-RU"/>
        </a:p>
      </dgm:t>
    </dgm:pt>
    <dgm:pt modelId="{9D1E51DC-4A29-4E2C-9A6C-2572D1C2DB80}">
      <dgm:prSet phldrT="[Текст]"/>
      <dgm:spPr>
        <a:solidFill>
          <a:schemeClr val="accent1">
            <a:lumMod val="50000"/>
          </a:schemeClr>
        </a:solidFill>
      </dgm:spPr>
      <dgm:t>
        <a:bodyPr/>
        <a:lstStyle/>
        <a:p>
          <a:r>
            <a:rPr lang="ru-RU">
              <a:solidFill>
                <a:schemeClr val="bg1"/>
              </a:solidFill>
            </a:rPr>
            <a:t>Показы (</a:t>
          </a:r>
          <a:r>
            <a:rPr lang="en-US">
              <a:solidFill>
                <a:schemeClr val="bg1"/>
              </a:solidFill>
            </a:rPr>
            <a:t>attension) </a:t>
          </a:r>
          <a:endParaRPr lang="ru-RU">
            <a:solidFill>
              <a:schemeClr val="bg1"/>
            </a:solidFill>
          </a:endParaRPr>
        </a:p>
      </dgm:t>
    </dgm:pt>
    <dgm:pt modelId="{9C4D8E35-CF7A-40CD-B91E-0090D794D9BA}" type="sibTrans" cxnId="{81BAAA39-F4D9-4454-A5C9-BE1FE0101619}">
      <dgm:prSet/>
      <dgm:spPr/>
      <dgm:t>
        <a:bodyPr/>
        <a:lstStyle/>
        <a:p>
          <a:endParaRPr lang="ru-RU"/>
        </a:p>
      </dgm:t>
    </dgm:pt>
    <dgm:pt modelId="{A76EC7DE-2290-4A7D-A84F-91462B172433}" type="parTrans" cxnId="{81BAAA39-F4D9-4454-A5C9-BE1FE0101619}">
      <dgm:prSet/>
      <dgm:spPr/>
      <dgm:t>
        <a:bodyPr/>
        <a:lstStyle/>
        <a:p>
          <a:endParaRPr lang="ru-RU"/>
        </a:p>
      </dgm:t>
    </dgm:pt>
    <dgm:pt modelId="{8C1683CC-7ED7-4F0C-A2A1-8443551A7F32}" type="pres">
      <dgm:prSet presAssocID="{6B188801-4778-43D3-A617-287C0D36B9F7}" presName="Name0" presStyleCnt="0">
        <dgm:presLayoutVars>
          <dgm:dir/>
          <dgm:animLvl val="lvl"/>
          <dgm:resizeHandles val="exact"/>
        </dgm:presLayoutVars>
      </dgm:prSet>
      <dgm:spPr/>
    </dgm:pt>
    <dgm:pt modelId="{68B71C52-1A4C-43CA-9819-116E4BF79456}" type="pres">
      <dgm:prSet presAssocID="{9D1E51DC-4A29-4E2C-9A6C-2572D1C2DB80}" presName="Name8" presStyleCnt="0"/>
      <dgm:spPr/>
    </dgm:pt>
    <dgm:pt modelId="{D8145330-152A-4F05-81FA-DB180DFAEAC1}" type="pres">
      <dgm:prSet presAssocID="{9D1E51DC-4A29-4E2C-9A6C-2572D1C2DB80}" presName="level" presStyleLbl="node1" presStyleIdx="0" presStyleCnt="4" custAng="0">
        <dgm:presLayoutVars>
          <dgm:chMax val="1"/>
          <dgm:bulletEnabled val="1"/>
        </dgm:presLayoutVars>
      </dgm:prSet>
      <dgm:spPr/>
    </dgm:pt>
    <dgm:pt modelId="{756B351B-DF5F-4527-A3B8-E4E8D6752C05}" type="pres">
      <dgm:prSet presAssocID="{9D1E51DC-4A29-4E2C-9A6C-2572D1C2DB80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97FECF26-C63F-4CD5-AFDA-00DB05F8CC25}" type="pres">
      <dgm:prSet presAssocID="{43EBEBD0-D9AE-4C39-A47F-74D28B273899}" presName="Name8" presStyleCnt="0"/>
      <dgm:spPr/>
    </dgm:pt>
    <dgm:pt modelId="{00ACC805-9880-47E8-92B2-CFEBAA584574}" type="pres">
      <dgm:prSet presAssocID="{43EBEBD0-D9AE-4C39-A47F-74D28B273899}" presName="acctBkgd" presStyleLbl="alignAcc1" presStyleIdx="0" presStyleCnt="3"/>
      <dgm:spPr/>
    </dgm:pt>
    <dgm:pt modelId="{5E388DE6-1EB3-42A8-BAD3-54111155C8B0}" type="pres">
      <dgm:prSet presAssocID="{43EBEBD0-D9AE-4C39-A47F-74D28B273899}" presName="acctTx" presStyleLbl="alignAcc1" presStyleIdx="0" presStyleCnt="3">
        <dgm:presLayoutVars>
          <dgm:bulletEnabled val="1"/>
        </dgm:presLayoutVars>
      </dgm:prSet>
      <dgm:spPr/>
    </dgm:pt>
    <dgm:pt modelId="{AAAA15D1-E75B-43F3-8571-BB29D8EF7E00}" type="pres">
      <dgm:prSet presAssocID="{43EBEBD0-D9AE-4C39-A47F-74D28B273899}" presName="level" presStyleLbl="node1" presStyleIdx="1" presStyleCnt="4">
        <dgm:presLayoutVars>
          <dgm:chMax val="1"/>
          <dgm:bulletEnabled val="1"/>
        </dgm:presLayoutVars>
      </dgm:prSet>
      <dgm:spPr/>
    </dgm:pt>
    <dgm:pt modelId="{1B686AF3-C62E-49AF-9213-8D06D2767460}" type="pres">
      <dgm:prSet presAssocID="{43EBEBD0-D9AE-4C39-A47F-74D28B273899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0D6B3E32-BE8E-4CEF-99B3-28DF77FC21A4}" type="pres">
      <dgm:prSet presAssocID="{241FDEE1-5AFE-4C0C-A106-D7DA81DC99CE}" presName="Name8" presStyleCnt="0"/>
      <dgm:spPr/>
    </dgm:pt>
    <dgm:pt modelId="{FB97BF5E-ED6D-4FE4-B5FF-05E5DC84C3DB}" type="pres">
      <dgm:prSet presAssocID="{241FDEE1-5AFE-4C0C-A106-D7DA81DC99CE}" presName="acctBkgd" presStyleLbl="alignAcc1" presStyleIdx="1" presStyleCnt="3"/>
      <dgm:spPr/>
    </dgm:pt>
    <dgm:pt modelId="{4331486D-3681-4408-B9C0-B2393737340D}" type="pres">
      <dgm:prSet presAssocID="{241FDEE1-5AFE-4C0C-A106-D7DA81DC99CE}" presName="acctTx" presStyleLbl="alignAcc1" presStyleIdx="1" presStyleCnt="3">
        <dgm:presLayoutVars>
          <dgm:bulletEnabled val="1"/>
        </dgm:presLayoutVars>
      </dgm:prSet>
      <dgm:spPr/>
    </dgm:pt>
    <dgm:pt modelId="{E6E8F0C4-12E5-4A4E-B39D-0A1CC59778C4}" type="pres">
      <dgm:prSet presAssocID="{241FDEE1-5AFE-4C0C-A106-D7DA81DC99CE}" presName="level" presStyleLbl="node1" presStyleIdx="2" presStyleCnt="4">
        <dgm:presLayoutVars>
          <dgm:chMax val="1"/>
          <dgm:bulletEnabled val="1"/>
        </dgm:presLayoutVars>
      </dgm:prSet>
      <dgm:spPr/>
    </dgm:pt>
    <dgm:pt modelId="{4E4542F3-A79E-4FD4-8552-92AAE04D67CC}" type="pres">
      <dgm:prSet presAssocID="{241FDEE1-5AFE-4C0C-A106-D7DA81DC99CE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ED7896E4-C600-454F-B056-C3782844D278}" type="pres">
      <dgm:prSet presAssocID="{356D5454-4C9A-474A-B48B-3153FD8A02C3}" presName="Name8" presStyleCnt="0"/>
      <dgm:spPr/>
    </dgm:pt>
    <dgm:pt modelId="{A7ED4AD8-5041-42BA-AEE7-0AB2FBFC2CDB}" type="pres">
      <dgm:prSet presAssocID="{356D5454-4C9A-474A-B48B-3153FD8A02C3}" presName="acctBkgd" presStyleLbl="alignAcc1" presStyleIdx="2" presStyleCnt="3"/>
      <dgm:spPr/>
    </dgm:pt>
    <dgm:pt modelId="{BBE59BB4-D327-4DB1-84CC-99C5CFD8E2A9}" type="pres">
      <dgm:prSet presAssocID="{356D5454-4C9A-474A-B48B-3153FD8A02C3}" presName="acctTx" presStyleLbl="alignAcc1" presStyleIdx="2" presStyleCnt="3">
        <dgm:presLayoutVars>
          <dgm:bulletEnabled val="1"/>
        </dgm:presLayoutVars>
      </dgm:prSet>
      <dgm:spPr/>
    </dgm:pt>
    <dgm:pt modelId="{649CEA36-95DF-4E46-AD81-D2BE46EC8FF2}" type="pres">
      <dgm:prSet presAssocID="{356D5454-4C9A-474A-B48B-3153FD8A02C3}" presName="level" presStyleLbl="node1" presStyleIdx="3" presStyleCnt="4">
        <dgm:presLayoutVars>
          <dgm:chMax val="1"/>
          <dgm:bulletEnabled val="1"/>
        </dgm:presLayoutVars>
      </dgm:prSet>
      <dgm:spPr/>
    </dgm:pt>
    <dgm:pt modelId="{373DCC7F-D103-4A6F-90C3-71352BE0926A}" type="pres">
      <dgm:prSet presAssocID="{356D5454-4C9A-474A-B48B-3153FD8A02C3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033E9A10-F894-4A64-BD49-14AC7CF7A92C}" type="presOf" srcId="{61FCC725-27BD-48B7-8136-F82C26232ECE}" destId="{5E388DE6-1EB3-42A8-BAD3-54111155C8B0}" srcOrd="1" destOrd="0" presId="urn:microsoft.com/office/officeart/2005/8/layout/pyramid3"/>
    <dgm:cxn modelId="{044F0412-98F3-4D11-9E24-9E124AE5D77D}" srcId="{6B188801-4778-43D3-A617-287C0D36B9F7}" destId="{43EBEBD0-D9AE-4C39-A47F-74D28B273899}" srcOrd="1" destOrd="0" parTransId="{87E9C8F8-AB9A-46E7-B8D9-37C4E6BD299E}" sibTransId="{528EBA1B-7F01-4B55-9F2A-6FE03C02ACEF}"/>
    <dgm:cxn modelId="{8A4DA624-4E2A-43F9-B6D3-E44E636CD0F0}" srcId="{6B188801-4778-43D3-A617-287C0D36B9F7}" destId="{356D5454-4C9A-474A-B48B-3153FD8A02C3}" srcOrd="3" destOrd="0" parTransId="{DDA24ED8-924A-4BA9-8C29-F35AC0ECC1E0}" sibTransId="{DCDB095D-3E37-4AAE-91D9-E347DCB9B47E}"/>
    <dgm:cxn modelId="{20D61F36-F93E-4CD6-8223-5E40B194A4EA}" type="presOf" srcId="{43EBEBD0-D9AE-4C39-A47F-74D28B273899}" destId="{1B686AF3-C62E-49AF-9213-8D06D2767460}" srcOrd="1" destOrd="0" presId="urn:microsoft.com/office/officeart/2005/8/layout/pyramid3"/>
    <dgm:cxn modelId="{81BAAA39-F4D9-4454-A5C9-BE1FE0101619}" srcId="{6B188801-4778-43D3-A617-287C0D36B9F7}" destId="{9D1E51DC-4A29-4E2C-9A6C-2572D1C2DB80}" srcOrd="0" destOrd="0" parTransId="{A76EC7DE-2290-4A7D-A84F-91462B172433}" sibTransId="{9C4D8E35-CF7A-40CD-B91E-0090D794D9BA}"/>
    <dgm:cxn modelId="{0177B63F-517E-441A-8E66-F3B20B0B283F}" type="presOf" srcId="{B43FD8A8-1DD9-43AA-81A1-2A3AD2AB787D}" destId="{FB97BF5E-ED6D-4FE4-B5FF-05E5DC84C3DB}" srcOrd="0" destOrd="0" presId="urn:microsoft.com/office/officeart/2005/8/layout/pyramid3"/>
    <dgm:cxn modelId="{DBCCED63-F47B-4A11-A743-0149ED023E46}" type="presOf" srcId="{6B188801-4778-43D3-A617-287C0D36B9F7}" destId="{8C1683CC-7ED7-4F0C-A2A1-8443551A7F32}" srcOrd="0" destOrd="0" presId="urn:microsoft.com/office/officeart/2005/8/layout/pyramid3"/>
    <dgm:cxn modelId="{CAA5C06F-D18E-4AA4-8FEB-E0367FB58ADD}" type="presOf" srcId="{61FCC725-27BD-48B7-8136-F82C26232ECE}" destId="{00ACC805-9880-47E8-92B2-CFEBAA584574}" srcOrd="0" destOrd="0" presId="urn:microsoft.com/office/officeart/2005/8/layout/pyramid3"/>
    <dgm:cxn modelId="{6894F379-2459-4E5E-8D96-34BCBA148BAE}" type="presOf" srcId="{9D1E51DC-4A29-4E2C-9A6C-2572D1C2DB80}" destId="{756B351B-DF5F-4527-A3B8-E4E8D6752C05}" srcOrd="1" destOrd="0" presId="urn:microsoft.com/office/officeart/2005/8/layout/pyramid3"/>
    <dgm:cxn modelId="{E6202F7A-A2BA-4F53-8041-75A6EA1AADAD}" srcId="{43EBEBD0-D9AE-4C39-A47F-74D28B273899}" destId="{61FCC725-27BD-48B7-8136-F82C26232ECE}" srcOrd="0" destOrd="0" parTransId="{6704CB22-B076-488E-8269-B2050E1385EC}" sibTransId="{1A34E562-C0AA-4DD3-A7CB-834D197531D3}"/>
    <dgm:cxn modelId="{39EB2E8C-9102-4309-82D5-34BB51B12EB0}" type="presOf" srcId="{241FDEE1-5AFE-4C0C-A106-D7DA81DC99CE}" destId="{E6E8F0C4-12E5-4A4E-B39D-0A1CC59778C4}" srcOrd="0" destOrd="0" presId="urn:microsoft.com/office/officeart/2005/8/layout/pyramid3"/>
    <dgm:cxn modelId="{7EC9BFA0-A7AB-4B1B-9545-A5902B525FD7}" type="presOf" srcId="{8663521D-287E-439F-8884-3DD882FAC842}" destId="{A7ED4AD8-5041-42BA-AEE7-0AB2FBFC2CDB}" srcOrd="0" destOrd="0" presId="urn:microsoft.com/office/officeart/2005/8/layout/pyramid3"/>
    <dgm:cxn modelId="{77BFCAA4-A8EE-4714-B3B0-9A78807A71F9}" type="presOf" srcId="{241FDEE1-5AFE-4C0C-A106-D7DA81DC99CE}" destId="{4E4542F3-A79E-4FD4-8552-92AAE04D67CC}" srcOrd="1" destOrd="0" presId="urn:microsoft.com/office/officeart/2005/8/layout/pyramid3"/>
    <dgm:cxn modelId="{DB44E8B0-5ABB-491B-B569-B4EBBB783089}" srcId="{241FDEE1-5AFE-4C0C-A106-D7DA81DC99CE}" destId="{B43FD8A8-1DD9-43AA-81A1-2A3AD2AB787D}" srcOrd="0" destOrd="0" parTransId="{009071ED-4715-4AAF-BB2E-CD07A32EFD0A}" sibTransId="{880CFF1E-0A8E-4CF8-97B6-B05CC16E2032}"/>
    <dgm:cxn modelId="{216C41B5-73B7-48A9-A8D4-151BA3A78DAC}" type="presOf" srcId="{356D5454-4C9A-474A-B48B-3153FD8A02C3}" destId="{373DCC7F-D103-4A6F-90C3-71352BE0926A}" srcOrd="1" destOrd="0" presId="urn:microsoft.com/office/officeart/2005/8/layout/pyramid3"/>
    <dgm:cxn modelId="{E19DA0C9-D926-4077-981C-14BD45CCD0C3}" type="presOf" srcId="{356D5454-4C9A-474A-B48B-3153FD8A02C3}" destId="{649CEA36-95DF-4E46-AD81-D2BE46EC8FF2}" srcOrd="0" destOrd="0" presId="urn:microsoft.com/office/officeart/2005/8/layout/pyramid3"/>
    <dgm:cxn modelId="{BF77B1CD-F842-46C2-B2D0-3A6BBC2EA13F}" srcId="{6B188801-4778-43D3-A617-287C0D36B9F7}" destId="{241FDEE1-5AFE-4C0C-A106-D7DA81DC99CE}" srcOrd="2" destOrd="0" parTransId="{E1ACD362-4F54-4F11-9EEF-883CE7CAB791}" sibTransId="{9567A45E-F2F6-4FA7-B932-2393891F6E78}"/>
    <dgm:cxn modelId="{994C87D1-751E-4C62-8009-2D856E0FEE6D}" type="presOf" srcId="{43EBEBD0-D9AE-4C39-A47F-74D28B273899}" destId="{AAAA15D1-E75B-43F3-8571-BB29D8EF7E00}" srcOrd="0" destOrd="0" presId="urn:microsoft.com/office/officeart/2005/8/layout/pyramid3"/>
    <dgm:cxn modelId="{DC0F78E1-EBC5-4D69-BD04-DE68885E8BC8}" srcId="{356D5454-4C9A-474A-B48B-3153FD8A02C3}" destId="{8663521D-287E-439F-8884-3DD882FAC842}" srcOrd="0" destOrd="0" parTransId="{E1CE1039-0D58-4F35-88E3-522762630244}" sibTransId="{0D403858-704E-4EF3-886C-B6318EDEAD74}"/>
    <dgm:cxn modelId="{D796EBE9-54A0-48FD-B7C0-21EB8802A7E0}" type="presOf" srcId="{B43FD8A8-1DD9-43AA-81A1-2A3AD2AB787D}" destId="{4331486D-3681-4408-B9C0-B2393737340D}" srcOrd="1" destOrd="0" presId="urn:microsoft.com/office/officeart/2005/8/layout/pyramid3"/>
    <dgm:cxn modelId="{19C8D2F0-1676-4E16-9F74-30E0A42D7814}" type="presOf" srcId="{9D1E51DC-4A29-4E2C-9A6C-2572D1C2DB80}" destId="{D8145330-152A-4F05-81FA-DB180DFAEAC1}" srcOrd="0" destOrd="0" presId="urn:microsoft.com/office/officeart/2005/8/layout/pyramid3"/>
    <dgm:cxn modelId="{9E2C44F8-3315-4F33-8637-332E1999421B}" type="presOf" srcId="{8663521D-287E-439F-8884-3DD882FAC842}" destId="{BBE59BB4-D327-4DB1-84CC-99C5CFD8E2A9}" srcOrd="1" destOrd="0" presId="urn:microsoft.com/office/officeart/2005/8/layout/pyramid3"/>
    <dgm:cxn modelId="{92BF87F9-26D1-4761-99B2-0DA20852F884}" type="presParOf" srcId="{8C1683CC-7ED7-4F0C-A2A1-8443551A7F32}" destId="{68B71C52-1A4C-43CA-9819-116E4BF79456}" srcOrd="0" destOrd="0" presId="urn:microsoft.com/office/officeart/2005/8/layout/pyramid3"/>
    <dgm:cxn modelId="{BC013403-5784-4361-A817-E69BCD961568}" type="presParOf" srcId="{68B71C52-1A4C-43CA-9819-116E4BF79456}" destId="{D8145330-152A-4F05-81FA-DB180DFAEAC1}" srcOrd="0" destOrd="0" presId="urn:microsoft.com/office/officeart/2005/8/layout/pyramid3"/>
    <dgm:cxn modelId="{AEBD59A1-9069-4BAA-B239-64D373531205}" type="presParOf" srcId="{68B71C52-1A4C-43CA-9819-116E4BF79456}" destId="{756B351B-DF5F-4527-A3B8-E4E8D6752C05}" srcOrd="1" destOrd="0" presId="urn:microsoft.com/office/officeart/2005/8/layout/pyramid3"/>
    <dgm:cxn modelId="{35C3FD96-2EF6-48A0-B6FA-1CDD1F7228B6}" type="presParOf" srcId="{8C1683CC-7ED7-4F0C-A2A1-8443551A7F32}" destId="{97FECF26-C63F-4CD5-AFDA-00DB05F8CC25}" srcOrd="1" destOrd="0" presId="urn:microsoft.com/office/officeart/2005/8/layout/pyramid3"/>
    <dgm:cxn modelId="{AD563C74-DCB3-48E6-ADFA-2A8CAB2B33B5}" type="presParOf" srcId="{97FECF26-C63F-4CD5-AFDA-00DB05F8CC25}" destId="{00ACC805-9880-47E8-92B2-CFEBAA584574}" srcOrd="0" destOrd="0" presId="urn:microsoft.com/office/officeart/2005/8/layout/pyramid3"/>
    <dgm:cxn modelId="{3E3787E5-3087-4CCA-AEC5-A1D4B51B9787}" type="presParOf" srcId="{97FECF26-C63F-4CD5-AFDA-00DB05F8CC25}" destId="{5E388DE6-1EB3-42A8-BAD3-54111155C8B0}" srcOrd="1" destOrd="0" presId="urn:microsoft.com/office/officeart/2005/8/layout/pyramid3"/>
    <dgm:cxn modelId="{D728E25B-E02E-4F7B-ABDB-E52DC1539D7A}" type="presParOf" srcId="{97FECF26-C63F-4CD5-AFDA-00DB05F8CC25}" destId="{AAAA15D1-E75B-43F3-8571-BB29D8EF7E00}" srcOrd="2" destOrd="0" presId="urn:microsoft.com/office/officeart/2005/8/layout/pyramid3"/>
    <dgm:cxn modelId="{EEF5F928-552B-4478-A7F0-18D7879C6B80}" type="presParOf" srcId="{97FECF26-C63F-4CD5-AFDA-00DB05F8CC25}" destId="{1B686AF3-C62E-49AF-9213-8D06D2767460}" srcOrd="3" destOrd="0" presId="urn:microsoft.com/office/officeart/2005/8/layout/pyramid3"/>
    <dgm:cxn modelId="{76DA8A34-CF45-4BE8-824E-B672FC669C94}" type="presParOf" srcId="{8C1683CC-7ED7-4F0C-A2A1-8443551A7F32}" destId="{0D6B3E32-BE8E-4CEF-99B3-28DF77FC21A4}" srcOrd="2" destOrd="0" presId="urn:microsoft.com/office/officeart/2005/8/layout/pyramid3"/>
    <dgm:cxn modelId="{E859DA1B-32B6-4DB9-8095-49D6217BFC52}" type="presParOf" srcId="{0D6B3E32-BE8E-4CEF-99B3-28DF77FC21A4}" destId="{FB97BF5E-ED6D-4FE4-B5FF-05E5DC84C3DB}" srcOrd="0" destOrd="0" presId="urn:microsoft.com/office/officeart/2005/8/layout/pyramid3"/>
    <dgm:cxn modelId="{10B5994C-D423-4BF4-9785-7396DB312B72}" type="presParOf" srcId="{0D6B3E32-BE8E-4CEF-99B3-28DF77FC21A4}" destId="{4331486D-3681-4408-B9C0-B2393737340D}" srcOrd="1" destOrd="0" presId="urn:microsoft.com/office/officeart/2005/8/layout/pyramid3"/>
    <dgm:cxn modelId="{8055C57B-56CF-4898-9E43-ED8A3C8143A5}" type="presParOf" srcId="{0D6B3E32-BE8E-4CEF-99B3-28DF77FC21A4}" destId="{E6E8F0C4-12E5-4A4E-B39D-0A1CC59778C4}" srcOrd="2" destOrd="0" presId="urn:microsoft.com/office/officeart/2005/8/layout/pyramid3"/>
    <dgm:cxn modelId="{AB461C7E-D8C4-4419-AD42-9AC48CA4B757}" type="presParOf" srcId="{0D6B3E32-BE8E-4CEF-99B3-28DF77FC21A4}" destId="{4E4542F3-A79E-4FD4-8552-92AAE04D67CC}" srcOrd="3" destOrd="0" presId="urn:microsoft.com/office/officeart/2005/8/layout/pyramid3"/>
    <dgm:cxn modelId="{74F6C809-F321-473E-84B4-C83A699AD96C}" type="presParOf" srcId="{8C1683CC-7ED7-4F0C-A2A1-8443551A7F32}" destId="{ED7896E4-C600-454F-B056-C3782844D278}" srcOrd="3" destOrd="0" presId="urn:microsoft.com/office/officeart/2005/8/layout/pyramid3"/>
    <dgm:cxn modelId="{A7D69821-62EC-42B3-BD7D-8DCC16BDBEDC}" type="presParOf" srcId="{ED7896E4-C600-454F-B056-C3782844D278}" destId="{A7ED4AD8-5041-42BA-AEE7-0AB2FBFC2CDB}" srcOrd="0" destOrd="0" presId="urn:microsoft.com/office/officeart/2005/8/layout/pyramid3"/>
    <dgm:cxn modelId="{5093F22D-1F42-4337-A0F7-B812DE619240}" type="presParOf" srcId="{ED7896E4-C600-454F-B056-C3782844D278}" destId="{BBE59BB4-D327-4DB1-84CC-99C5CFD8E2A9}" srcOrd="1" destOrd="0" presId="urn:microsoft.com/office/officeart/2005/8/layout/pyramid3"/>
    <dgm:cxn modelId="{1B0F260F-A3C8-426C-917E-EE4BBE6E2D2B}" type="presParOf" srcId="{ED7896E4-C600-454F-B056-C3782844D278}" destId="{649CEA36-95DF-4E46-AD81-D2BE46EC8FF2}" srcOrd="2" destOrd="0" presId="urn:microsoft.com/office/officeart/2005/8/layout/pyramid3"/>
    <dgm:cxn modelId="{705B2DE7-997D-4657-A59F-2B9D6A2E3D91}" type="presParOf" srcId="{ED7896E4-C600-454F-B056-C3782844D278}" destId="{373DCC7F-D103-4A6F-90C3-71352BE0926A}" srcOrd="3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8145330-152A-4F05-81FA-DB180DFAEAC1}">
      <dsp:nvSpPr>
        <dsp:cNvPr id="0" name=""/>
        <dsp:cNvSpPr/>
      </dsp:nvSpPr>
      <dsp:spPr>
        <a:xfrm rot="10800000">
          <a:off x="0" y="0"/>
          <a:ext cx="3206116" cy="606742"/>
        </a:xfrm>
        <a:prstGeom prst="trapezoid">
          <a:avLst>
            <a:gd name="adj" fmla="val 52841"/>
          </a:avLst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300" kern="1200">
              <a:solidFill>
                <a:schemeClr val="bg1"/>
              </a:solidFill>
            </a:rPr>
            <a:t>Охват (</a:t>
          </a:r>
          <a:r>
            <a:rPr lang="en-US" sz="1300" kern="1200">
              <a:solidFill>
                <a:schemeClr val="bg1"/>
              </a:solidFill>
            </a:rPr>
            <a:t>attension) 1000</a:t>
          </a:r>
          <a:endParaRPr lang="ru-RU" sz="1300" kern="1200">
            <a:solidFill>
              <a:schemeClr val="bg1"/>
            </a:solidFill>
          </a:endParaRPr>
        </a:p>
      </dsp:txBody>
      <dsp:txXfrm rot="-10800000">
        <a:off x="561070" y="0"/>
        <a:ext cx="2083975" cy="606742"/>
      </dsp:txXfrm>
    </dsp:sp>
    <dsp:sp modelId="{705359F5-1599-4A17-A7FE-2F3A25C96700}">
      <dsp:nvSpPr>
        <dsp:cNvPr id="0" name=""/>
        <dsp:cNvSpPr/>
      </dsp:nvSpPr>
      <dsp:spPr>
        <a:xfrm>
          <a:off x="2564893" y="606742"/>
          <a:ext cx="2149983" cy="606742"/>
        </a:xfrm>
        <a:prstGeom prst="nonIsoscelesTrapezoid">
          <a:avLst>
            <a:gd name="adj1" fmla="val 52841"/>
            <a:gd name="adj2" fmla="val 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247650" rIns="247650" bIns="24765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15%</a:t>
          </a:r>
          <a:endParaRPr lang="ru-RU" sz="1200" kern="1200"/>
        </a:p>
      </dsp:txBody>
      <dsp:txXfrm>
        <a:off x="2885504" y="606742"/>
        <a:ext cx="1829372" cy="606742"/>
      </dsp:txXfrm>
    </dsp:sp>
    <dsp:sp modelId="{C49EB119-D2EF-4B71-A8BD-D63D30B787A2}">
      <dsp:nvSpPr>
        <dsp:cNvPr id="0" name=""/>
        <dsp:cNvSpPr/>
      </dsp:nvSpPr>
      <dsp:spPr>
        <a:xfrm rot="10800000">
          <a:off x="320611" y="606742"/>
          <a:ext cx="2564893" cy="606742"/>
        </a:xfrm>
        <a:prstGeom prst="trapezoid">
          <a:avLst>
            <a:gd name="adj" fmla="val 52841"/>
          </a:avLst>
        </a:prstGeom>
        <a:solidFill>
          <a:schemeClr val="accent1">
            <a:lumMod val="75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300" kern="1200"/>
            <a:t>Переходы (</a:t>
          </a:r>
          <a:r>
            <a:rPr lang="en-US" sz="1300" kern="1200"/>
            <a:t>interest) 150</a:t>
          </a:r>
          <a:endParaRPr lang="ru-RU" sz="1300" kern="1200"/>
        </a:p>
      </dsp:txBody>
      <dsp:txXfrm rot="-10800000">
        <a:off x="769467" y="606742"/>
        <a:ext cx="1667180" cy="606742"/>
      </dsp:txXfrm>
    </dsp:sp>
    <dsp:sp modelId="{FB97BF5E-ED6D-4FE4-B5FF-05E5DC84C3DB}">
      <dsp:nvSpPr>
        <dsp:cNvPr id="0" name=""/>
        <dsp:cNvSpPr/>
      </dsp:nvSpPr>
      <dsp:spPr>
        <a:xfrm>
          <a:off x="2244281" y="1213485"/>
          <a:ext cx="2470595" cy="606742"/>
        </a:xfrm>
        <a:prstGeom prst="nonIsoscelesTrapezoid">
          <a:avLst>
            <a:gd name="adj1" fmla="val 52841"/>
            <a:gd name="adj2" fmla="val 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247650" rIns="247650" bIns="24765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13%</a:t>
          </a:r>
          <a:endParaRPr lang="ru-RU" sz="1200" kern="1200"/>
        </a:p>
      </dsp:txBody>
      <dsp:txXfrm>
        <a:off x="2564893" y="1213485"/>
        <a:ext cx="2149983" cy="606742"/>
      </dsp:txXfrm>
    </dsp:sp>
    <dsp:sp modelId="{E6E8F0C4-12E5-4A4E-B39D-0A1CC59778C4}">
      <dsp:nvSpPr>
        <dsp:cNvPr id="0" name=""/>
        <dsp:cNvSpPr/>
      </dsp:nvSpPr>
      <dsp:spPr>
        <a:xfrm rot="10800000">
          <a:off x="641223" y="1213485"/>
          <a:ext cx="1923669" cy="606742"/>
        </a:xfrm>
        <a:prstGeom prst="trapezoid">
          <a:avLst>
            <a:gd name="adj" fmla="val 52841"/>
          </a:avLst>
        </a:prstGeom>
        <a:solidFill>
          <a:schemeClr val="accent1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300" kern="1200"/>
            <a:t>Заявка (</a:t>
          </a:r>
          <a:r>
            <a:rPr lang="en-US" sz="1300" kern="1200"/>
            <a:t>desire) 19</a:t>
          </a:r>
          <a:endParaRPr lang="ru-RU" sz="1300" kern="1200"/>
        </a:p>
      </dsp:txBody>
      <dsp:txXfrm rot="-10800000">
        <a:off x="977865" y="1213485"/>
        <a:ext cx="1250385" cy="606742"/>
      </dsp:txXfrm>
    </dsp:sp>
    <dsp:sp modelId="{6A7FD959-28C9-4EF2-87DA-9DBF60A053A5}">
      <dsp:nvSpPr>
        <dsp:cNvPr id="0" name=""/>
        <dsp:cNvSpPr/>
      </dsp:nvSpPr>
      <dsp:spPr>
        <a:xfrm>
          <a:off x="1923669" y="1820227"/>
          <a:ext cx="2791207" cy="606742"/>
        </a:xfrm>
        <a:prstGeom prst="nonIsoscelesTrapezoid">
          <a:avLst>
            <a:gd name="adj1" fmla="val 52841"/>
            <a:gd name="adj2" fmla="val 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247650" rIns="247650" bIns="24765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95%</a:t>
          </a:r>
          <a:endParaRPr lang="ru-RU" sz="1200" kern="1200"/>
        </a:p>
      </dsp:txBody>
      <dsp:txXfrm>
        <a:off x="2244281" y="1820227"/>
        <a:ext cx="2470595" cy="606742"/>
      </dsp:txXfrm>
    </dsp:sp>
    <dsp:sp modelId="{A42E2BF4-F1C1-497C-882D-102DBF561A7F}">
      <dsp:nvSpPr>
        <dsp:cNvPr id="0" name=""/>
        <dsp:cNvSpPr/>
      </dsp:nvSpPr>
      <dsp:spPr>
        <a:xfrm rot="10800000">
          <a:off x="961834" y="1820227"/>
          <a:ext cx="1282446" cy="606742"/>
        </a:xfrm>
        <a:prstGeom prst="trapezoid">
          <a:avLst>
            <a:gd name="adj" fmla="val 52841"/>
          </a:avLst>
        </a:prstGeom>
        <a:solidFill>
          <a:schemeClr val="accent1">
            <a:lumMod val="40000"/>
            <a:lumOff val="6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300" kern="1200"/>
            <a:t>Вводный урок (</a:t>
          </a:r>
          <a:r>
            <a:rPr lang="en-US" sz="1300" kern="1200"/>
            <a:t>action) 18</a:t>
          </a:r>
          <a:endParaRPr lang="ru-RU" sz="1300" kern="1200"/>
        </a:p>
      </dsp:txBody>
      <dsp:txXfrm rot="-10800000">
        <a:off x="1186263" y="1820227"/>
        <a:ext cx="833590" cy="606742"/>
      </dsp:txXfrm>
    </dsp:sp>
    <dsp:sp modelId="{A7ED4AD8-5041-42BA-AEE7-0AB2FBFC2CDB}">
      <dsp:nvSpPr>
        <dsp:cNvPr id="0" name=""/>
        <dsp:cNvSpPr/>
      </dsp:nvSpPr>
      <dsp:spPr>
        <a:xfrm>
          <a:off x="1603058" y="2426970"/>
          <a:ext cx="3111818" cy="606742"/>
        </a:xfrm>
        <a:prstGeom prst="nonIsoscelesTrapezoid">
          <a:avLst>
            <a:gd name="adj1" fmla="val 52841"/>
            <a:gd name="adj2" fmla="val 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247650" rIns="247650" bIns="24765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17%</a:t>
          </a:r>
          <a:endParaRPr lang="ru-RU" sz="1200" kern="1200"/>
        </a:p>
      </dsp:txBody>
      <dsp:txXfrm>
        <a:off x="1923669" y="2426970"/>
        <a:ext cx="2791207" cy="606742"/>
      </dsp:txXfrm>
    </dsp:sp>
    <dsp:sp modelId="{649CEA36-95DF-4E46-AD81-D2BE46EC8FF2}">
      <dsp:nvSpPr>
        <dsp:cNvPr id="0" name=""/>
        <dsp:cNvSpPr/>
      </dsp:nvSpPr>
      <dsp:spPr>
        <a:xfrm rot="10800000">
          <a:off x="1282446" y="2426970"/>
          <a:ext cx="641223" cy="606742"/>
        </a:xfrm>
        <a:prstGeom prst="trapezoid">
          <a:avLst>
            <a:gd name="adj" fmla="val 52841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300" kern="1200"/>
            <a:t>Оплата (</a:t>
          </a:r>
          <a:r>
            <a:rPr lang="en-US" sz="1300" kern="1200"/>
            <a:t>pay) 3</a:t>
          </a:r>
          <a:endParaRPr lang="ru-RU" sz="1300" kern="1200"/>
        </a:p>
      </dsp:txBody>
      <dsp:txXfrm rot="-10800000">
        <a:off x="1282446" y="2426970"/>
        <a:ext cx="641223" cy="60674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8145330-152A-4F05-81FA-DB180DFAEAC1}">
      <dsp:nvSpPr>
        <dsp:cNvPr id="0" name=""/>
        <dsp:cNvSpPr/>
      </dsp:nvSpPr>
      <dsp:spPr>
        <a:xfrm rot="10800000">
          <a:off x="0" y="0"/>
          <a:ext cx="3206116" cy="606742"/>
        </a:xfrm>
        <a:prstGeom prst="trapezoid">
          <a:avLst>
            <a:gd name="adj" fmla="val 52841"/>
          </a:avLst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200" kern="1200">
              <a:solidFill>
                <a:schemeClr val="bg1"/>
              </a:solidFill>
            </a:rPr>
            <a:t>Охват (</a:t>
          </a:r>
          <a:r>
            <a:rPr lang="en-US" sz="1200" kern="1200">
              <a:solidFill>
                <a:schemeClr val="bg1"/>
              </a:solidFill>
            </a:rPr>
            <a:t>attension) 1000</a:t>
          </a:r>
          <a:endParaRPr lang="ru-RU" sz="1200" kern="1200">
            <a:solidFill>
              <a:schemeClr val="bg1"/>
            </a:solidFill>
          </a:endParaRPr>
        </a:p>
      </dsp:txBody>
      <dsp:txXfrm rot="-10800000">
        <a:off x="561070" y="0"/>
        <a:ext cx="2083975" cy="606742"/>
      </dsp:txXfrm>
    </dsp:sp>
    <dsp:sp modelId="{705359F5-1599-4A17-A7FE-2F3A25C96700}">
      <dsp:nvSpPr>
        <dsp:cNvPr id="0" name=""/>
        <dsp:cNvSpPr/>
      </dsp:nvSpPr>
      <dsp:spPr>
        <a:xfrm>
          <a:off x="2564893" y="606742"/>
          <a:ext cx="2149983" cy="606742"/>
        </a:xfrm>
        <a:prstGeom prst="nonIsoscelesTrapezoid">
          <a:avLst>
            <a:gd name="adj1" fmla="val 52841"/>
            <a:gd name="adj2" fmla="val 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247650" rIns="247650" bIns="24765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15%</a:t>
          </a:r>
          <a:endParaRPr lang="ru-RU" sz="1200" kern="1200"/>
        </a:p>
      </dsp:txBody>
      <dsp:txXfrm>
        <a:off x="2885504" y="606742"/>
        <a:ext cx="1829372" cy="606742"/>
      </dsp:txXfrm>
    </dsp:sp>
    <dsp:sp modelId="{C49EB119-D2EF-4B71-A8BD-D63D30B787A2}">
      <dsp:nvSpPr>
        <dsp:cNvPr id="0" name=""/>
        <dsp:cNvSpPr/>
      </dsp:nvSpPr>
      <dsp:spPr>
        <a:xfrm rot="10800000">
          <a:off x="320611" y="606742"/>
          <a:ext cx="2564893" cy="606742"/>
        </a:xfrm>
        <a:prstGeom prst="trapezoid">
          <a:avLst>
            <a:gd name="adj" fmla="val 52841"/>
          </a:avLst>
        </a:prstGeom>
        <a:solidFill>
          <a:schemeClr val="accent1">
            <a:lumMod val="75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200" kern="1200"/>
            <a:t>Переходы (</a:t>
          </a:r>
          <a:r>
            <a:rPr lang="en-US" sz="1200" kern="1200"/>
            <a:t>interest) 150</a:t>
          </a:r>
          <a:endParaRPr lang="ru-RU" sz="1200" kern="1200"/>
        </a:p>
      </dsp:txBody>
      <dsp:txXfrm rot="-10800000">
        <a:off x="769467" y="606742"/>
        <a:ext cx="1667180" cy="606742"/>
      </dsp:txXfrm>
    </dsp:sp>
    <dsp:sp modelId="{FB97BF5E-ED6D-4FE4-B5FF-05E5DC84C3DB}">
      <dsp:nvSpPr>
        <dsp:cNvPr id="0" name=""/>
        <dsp:cNvSpPr/>
      </dsp:nvSpPr>
      <dsp:spPr>
        <a:xfrm>
          <a:off x="2244281" y="1213485"/>
          <a:ext cx="2470595" cy="606742"/>
        </a:xfrm>
        <a:prstGeom prst="nonIsoscelesTrapezoid">
          <a:avLst>
            <a:gd name="adj1" fmla="val 52841"/>
            <a:gd name="adj2" fmla="val 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247650" rIns="247650" bIns="24765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13%</a:t>
          </a:r>
          <a:endParaRPr lang="ru-RU" sz="1200" kern="1200"/>
        </a:p>
      </dsp:txBody>
      <dsp:txXfrm>
        <a:off x="2564893" y="1213485"/>
        <a:ext cx="2149983" cy="606742"/>
      </dsp:txXfrm>
    </dsp:sp>
    <dsp:sp modelId="{E6E8F0C4-12E5-4A4E-B39D-0A1CC59778C4}">
      <dsp:nvSpPr>
        <dsp:cNvPr id="0" name=""/>
        <dsp:cNvSpPr/>
      </dsp:nvSpPr>
      <dsp:spPr>
        <a:xfrm rot="10800000">
          <a:off x="641223" y="1213485"/>
          <a:ext cx="1923669" cy="606742"/>
        </a:xfrm>
        <a:prstGeom prst="trapezoid">
          <a:avLst>
            <a:gd name="adj" fmla="val 52841"/>
          </a:avLst>
        </a:prstGeom>
        <a:solidFill>
          <a:schemeClr val="accent1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200" kern="1200"/>
            <a:t>Регистрация на сайте (</a:t>
          </a:r>
          <a:r>
            <a:rPr lang="en-US" sz="1200" kern="1200"/>
            <a:t>desire) 19</a:t>
          </a:r>
          <a:endParaRPr lang="ru-RU" sz="1200" kern="1200"/>
        </a:p>
      </dsp:txBody>
      <dsp:txXfrm rot="-10800000">
        <a:off x="977865" y="1213485"/>
        <a:ext cx="1250385" cy="606742"/>
      </dsp:txXfrm>
    </dsp:sp>
    <dsp:sp modelId="{6A7FD959-28C9-4EF2-87DA-9DBF60A053A5}">
      <dsp:nvSpPr>
        <dsp:cNvPr id="0" name=""/>
        <dsp:cNvSpPr/>
      </dsp:nvSpPr>
      <dsp:spPr>
        <a:xfrm>
          <a:off x="1923669" y="1820227"/>
          <a:ext cx="2791207" cy="606742"/>
        </a:xfrm>
        <a:prstGeom prst="nonIsoscelesTrapezoid">
          <a:avLst>
            <a:gd name="adj1" fmla="val 52841"/>
            <a:gd name="adj2" fmla="val 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247650" rIns="247650" bIns="24765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95%</a:t>
          </a:r>
          <a:endParaRPr lang="ru-RU" sz="1200" kern="1200"/>
        </a:p>
      </dsp:txBody>
      <dsp:txXfrm>
        <a:off x="2244281" y="1820227"/>
        <a:ext cx="2470595" cy="606742"/>
      </dsp:txXfrm>
    </dsp:sp>
    <dsp:sp modelId="{A42E2BF4-F1C1-497C-882D-102DBF561A7F}">
      <dsp:nvSpPr>
        <dsp:cNvPr id="0" name=""/>
        <dsp:cNvSpPr/>
      </dsp:nvSpPr>
      <dsp:spPr>
        <a:xfrm rot="10800000">
          <a:off x="961834" y="1820227"/>
          <a:ext cx="1282446" cy="606742"/>
        </a:xfrm>
        <a:prstGeom prst="trapezoid">
          <a:avLst>
            <a:gd name="adj" fmla="val 52841"/>
          </a:avLst>
        </a:prstGeom>
        <a:solidFill>
          <a:schemeClr val="accent1">
            <a:lumMod val="40000"/>
            <a:lumOff val="6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200" kern="1200"/>
            <a:t>Добавление в корзину (</a:t>
          </a:r>
          <a:r>
            <a:rPr lang="en-US" sz="1200" kern="1200"/>
            <a:t>action) 18</a:t>
          </a:r>
          <a:endParaRPr lang="ru-RU" sz="1200" kern="1200"/>
        </a:p>
      </dsp:txBody>
      <dsp:txXfrm rot="-10800000">
        <a:off x="1186263" y="1820227"/>
        <a:ext cx="833590" cy="606742"/>
      </dsp:txXfrm>
    </dsp:sp>
    <dsp:sp modelId="{A7ED4AD8-5041-42BA-AEE7-0AB2FBFC2CDB}">
      <dsp:nvSpPr>
        <dsp:cNvPr id="0" name=""/>
        <dsp:cNvSpPr/>
      </dsp:nvSpPr>
      <dsp:spPr>
        <a:xfrm>
          <a:off x="1603058" y="2426970"/>
          <a:ext cx="3111818" cy="606742"/>
        </a:xfrm>
        <a:prstGeom prst="nonIsoscelesTrapezoid">
          <a:avLst>
            <a:gd name="adj1" fmla="val 52841"/>
            <a:gd name="adj2" fmla="val 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247650" rIns="247650" bIns="24765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ru-RU" sz="1200" kern="1200"/>
            <a:t>83</a:t>
          </a:r>
          <a:r>
            <a:rPr lang="en-US" sz="1200" kern="1200"/>
            <a:t>%</a:t>
          </a:r>
          <a:endParaRPr lang="ru-RU" sz="1200" kern="1200"/>
        </a:p>
      </dsp:txBody>
      <dsp:txXfrm>
        <a:off x="1923669" y="2426970"/>
        <a:ext cx="2791207" cy="606742"/>
      </dsp:txXfrm>
    </dsp:sp>
    <dsp:sp modelId="{649CEA36-95DF-4E46-AD81-D2BE46EC8FF2}">
      <dsp:nvSpPr>
        <dsp:cNvPr id="0" name=""/>
        <dsp:cNvSpPr/>
      </dsp:nvSpPr>
      <dsp:spPr>
        <a:xfrm rot="10800000">
          <a:off x="1282446" y="2426970"/>
          <a:ext cx="641223" cy="606742"/>
        </a:xfrm>
        <a:prstGeom prst="trapezoid">
          <a:avLst>
            <a:gd name="adj" fmla="val 52841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200" kern="1200"/>
            <a:t>Оплата (</a:t>
          </a:r>
          <a:r>
            <a:rPr lang="en-US" sz="1200" kern="1200"/>
            <a:t>pay) </a:t>
          </a:r>
          <a:r>
            <a:rPr lang="ru-RU" sz="1200" kern="1200"/>
            <a:t>15</a:t>
          </a:r>
        </a:p>
      </dsp:txBody>
      <dsp:txXfrm rot="-10800000">
        <a:off x="1282446" y="2426970"/>
        <a:ext cx="641223" cy="606742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8145330-152A-4F05-81FA-DB180DFAEAC1}">
      <dsp:nvSpPr>
        <dsp:cNvPr id="0" name=""/>
        <dsp:cNvSpPr/>
      </dsp:nvSpPr>
      <dsp:spPr>
        <a:xfrm rot="10800000">
          <a:off x="0" y="0"/>
          <a:ext cx="3206116" cy="760809"/>
        </a:xfrm>
        <a:prstGeom prst="trapezoid">
          <a:avLst>
            <a:gd name="adj" fmla="val 52676"/>
          </a:avLst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500" kern="1200">
              <a:solidFill>
                <a:schemeClr val="bg1"/>
              </a:solidFill>
            </a:rPr>
            <a:t>Показы (</a:t>
          </a:r>
          <a:r>
            <a:rPr lang="en-US" sz="1500" kern="1200">
              <a:solidFill>
                <a:schemeClr val="bg1"/>
              </a:solidFill>
            </a:rPr>
            <a:t>attension) </a:t>
          </a:r>
          <a:endParaRPr lang="ru-RU" sz="1500" kern="1200">
            <a:solidFill>
              <a:schemeClr val="bg1"/>
            </a:solidFill>
          </a:endParaRPr>
        </a:p>
      </dsp:txBody>
      <dsp:txXfrm rot="-10800000">
        <a:off x="561070" y="0"/>
        <a:ext cx="2083975" cy="760809"/>
      </dsp:txXfrm>
    </dsp:sp>
    <dsp:sp modelId="{00ACC805-9880-47E8-92B2-CFEBAA584574}">
      <dsp:nvSpPr>
        <dsp:cNvPr id="0" name=""/>
        <dsp:cNvSpPr/>
      </dsp:nvSpPr>
      <dsp:spPr>
        <a:xfrm>
          <a:off x="2404587" y="760809"/>
          <a:ext cx="2310289" cy="760809"/>
        </a:xfrm>
        <a:prstGeom prst="nonIsoscelesTrapezoid">
          <a:avLst>
            <a:gd name="adj1" fmla="val 52676"/>
            <a:gd name="adj2" fmla="val 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247650" rIns="247650" bIns="24765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ru-RU" sz="1200" kern="1200"/>
            <a:t>3</a:t>
          </a:r>
          <a:r>
            <a:rPr lang="en-US" sz="1200" kern="1200"/>
            <a:t>%</a:t>
          </a:r>
          <a:endParaRPr lang="ru-RU" sz="1200" kern="1200"/>
        </a:p>
      </dsp:txBody>
      <dsp:txXfrm>
        <a:off x="2805351" y="760809"/>
        <a:ext cx="1909525" cy="760809"/>
      </dsp:txXfrm>
    </dsp:sp>
    <dsp:sp modelId="{AAAA15D1-E75B-43F3-8571-BB29D8EF7E00}">
      <dsp:nvSpPr>
        <dsp:cNvPr id="0" name=""/>
        <dsp:cNvSpPr/>
      </dsp:nvSpPr>
      <dsp:spPr>
        <a:xfrm rot="10800000">
          <a:off x="400764" y="760809"/>
          <a:ext cx="2404587" cy="760809"/>
        </a:xfrm>
        <a:prstGeom prst="trapezoid">
          <a:avLst>
            <a:gd name="adj" fmla="val 52676"/>
          </a:avLst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500" kern="1200"/>
            <a:t>Переходы (</a:t>
          </a:r>
          <a:r>
            <a:rPr lang="en-US" sz="1500" kern="1200"/>
            <a:t>interest) </a:t>
          </a:r>
          <a:endParaRPr lang="ru-RU" sz="1500" kern="1200">
            <a:solidFill>
              <a:schemeClr val="bg1"/>
            </a:solidFill>
          </a:endParaRPr>
        </a:p>
      </dsp:txBody>
      <dsp:txXfrm rot="-10800000">
        <a:off x="821567" y="760809"/>
        <a:ext cx="1562981" cy="760809"/>
      </dsp:txXfrm>
    </dsp:sp>
    <dsp:sp modelId="{FB97BF5E-ED6D-4FE4-B5FF-05E5DC84C3DB}">
      <dsp:nvSpPr>
        <dsp:cNvPr id="0" name=""/>
        <dsp:cNvSpPr/>
      </dsp:nvSpPr>
      <dsp:spPr>
        <a:xfrm>
          <a:off x="2003822" y="1521619"/>
          <a:ext cx="2711054" cy="760809"/>
        </a:xfrm>
        <a:prstGeom prst="nonIsoscelesTrapezoid">
          <a:avLst>
            <a:gd name="adj1" fmla="val 52676"/>
            <a:gd name="adj2" fmla="val 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247650" rIns="247650" bIns="24765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ru-RU" sz="1200" kern="1200"/>
            <a:t>5</a:t>
          </a:r>
          <a:r>
            <a:rPr lang="en-US" sz="1200" kern="1200"/>
            <a:t>%</a:t>
          </a:r>
          <a:endParaRPr lang="ru-RU" sz="1200" kern="1200"/>
        </a:p>
      </dsp:txBody>
      <dsp:txXfrm>
        <a:off x="2404587" y="1521619"/>
        <a:ext cx="2310289" cy="760809"/>
      </dsp:txXfrm>
    </dsp:sp>
    <dsp:sp modelId="{E6E8F0C4-12E5-4A4E-B39D-0A1CC59778C4}">
      <dsp:nvSpPr>
        <dsp:cNvPr id="0" name=""/>
        <dsp:cNvSpPr/>
      </dsp:nvSpPr>
      <dsp:spPr>
        <a:xfrm rot="10800000">
          <a:off x="801529" y="1521619"/>
          <a:ext cx="1603058" cy="760809"/>
        </a:xfrm>
        <a:prstGeom prst="trapezoid">
          <a:avLst>
            <a:gd name="adj" fmla="val 52676"/>
          </a:avLst>
        </a:prstGeom>
        <a:solidFill>
          <a:schemeClr val="accent1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500" kern="1200"/>
            <a:t>Лиды (</a:t>
          </a:r>
          <a:r>
            <a:rPr lang="en-US" sz="1500" kern="1200"/>
            <a:t>desire) </a:t>
          </a:r>
          <a:endParaRPr lang="ru-RU" sz="1500" kern="1200"/>
        </a:p>
      </dsp:txBody>
      <dsp:txXfrm rot="-10800000">
        <a:off x="1082064" y="1521619"/>
        <a:ext cx="1041987" cy="760809"/>
      </dsp:txXfrm>
    </dsp:sp>
    <dsp:sp modelId="{A7ED4AD8-5041-42BA-AEE7-0AB2FBFC2CDB}">
      <dsp:nvSpPr>
        <dsp:cNvPr id="0" name=""/>
        <dsp:cNvSpPr/>
      </dsp:nvSpPr>
      <dsp:spPr>
        <a:xfrm>
          <a:off x="1603058" y="2282428"/>
          <a:ext cx="3111818" cy="760809"/>
        </a:xfrm>
        <a:prstGeom prst="nonIsoscelesTrapezoid">
          <a:avLst>
            <a:gd name="adj1" fmla="val 52676"/>
            <a:gd name="adj2" fmla="val 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247650" rIns="247650" bIns="24765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ru-RU" sz="1200" kern="1200"/>
            <a:t>85</a:t>
          </a:r>
          <a:r>
            <a:rPr lang="en-US" sz="1200" kern="1200"/>
            <a:t>%</a:t>
          </a:r>
          <a:endParaRPr lang="ru-RU" sz="1200" kern="1200"/>
        </a:p>
      </dsp:txBody>
      <dsp:txXfrm>
        <a:off x="2003822" y="2282428"/>
        <a:ext cx="2711054" cy="760809"/>
      </dsp:txXfrm>
    </dsp:sp>
    <dsp:sp modelId="{649CEA36-95DF-4E46-AD81-D2BE46EC8FF2}">
      <dsp:nvSpPr>
        <dsp:cNvPr id="0" name=""/>
        <dsp:cNvSpPr/>
      </dsp:nvSpPr>
      <dsp:spPr>
        <a:xfrm rot="10800000">
          <a:off x="1202293" y="2282428"/>
          <a:ext cx="801529" cy="760809"/>
        </a:xfrm>
        <a:prstGeom prst="trapezoid">
          <a:avLst>
            <a:gd name="adj" fmla="val 52676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500" kern="1200"/>
            <a:t>Продажи (</a:t>
          </a:r>
          <a:r>
            <a:rPr lang="en-US" sz="1500" kern="1200"/>
            <a:t>pay) </a:t>
          </a:r>
          <a:endParaRPr lang="ru-RU" sz="1500" kern="1200"/>
        </a:p>
      </dsp:txBody>
      <dsp:txXfrm rot="-10800000">
        <a:off x="1202293" y="2282428"/>
        <a:ext cx="801529" cy="76080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314322</xdr:colOff>
      <xdr:row>11</xdr:row>
      <xdr:rowOff>166686</xdr:rowOff>
    </xdr:from>
    <xdr:to>
      <xdr:col>17</xdr:col>
      <xdr:colOff>152399</xdr:colOff>
      <xdr:row>27</xdr:row>
      <xdr:rowOff>95249</xdr:rowOff>
    </xdr:to>
    <xdr:graphicFrame macro="">
      <xdr:nvGraphicFramePr>
        <xdr:cNvPr id="3" name="Схема 2">
          <a:extLst>
            <a:ext uri="{FF2B5EF4-FFF2-40B4-BE49-F238E27FC236}">
              <a16:creationId xmlns:a16="http://schemas.microsoft.com/office/drawing/2014/main" id="{B92EF041-2AAA-441A-9973-DF031C010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314322</xdr:colOff>
      <xdr:row>11</xdr:row>
      <xdr:rowOff>166686</xdr:rowOff>
    </xdr:from>
    <xdr:to>
      <xdr:col>17</xdr:col>
      <xdr:colOff>152399</xdr:colOff>
      <xdr:row>27</xdr:row>
      <xdr:rowOff>95249</xdr:rowOff>
    </xdr:to>
    <xdr:graphicFrame macro="">
      <xdr:nvGraphicFramePr>
        <xdr:cNvPr id="2" name="Схема 1">
          <a:extLst>
            <a:ext uri="{FF2B5EF4-FFF2-40B4-BE49-F238E27FC236}">
              <a16:creationId xmlns:a16="http://schemas.microsoft.com/office/drawing/2014/main" id="{E181D98F-5FF1-455F-9D07-42C213CD3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314322</xdr:colOff>
      <xdr:row>12</xdr:row>
      <xdr:rowOff>4761</xdr:rowOff>
    </xdr:from>
    <xdr:to>
      <xdr:col>17</xdr:col>
      <xdr:colOff>152399</xdr:colOff>
      <xdr:row>27</xdr:row>
      <xdr:rowOff>123824</xdr:rowOff>
    </xdr:to>
    <xdr:graphicFrame macro="">
      <xdr:nvGraphicFramePr>
        <xdr:cNvPr id="2" name="Схема 1">
          <a:extLst>
            <a:ext uri="{FF2B5EF4-FFF2-40B4-BE49-F238E27FC236}">
              <a16:creationId xmlns:a16="http://schemas.microsoft.com/office/drawing/2014/main" id="{2FC35C47-C401-4D83-B6F4-E24B99619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E4" sqref="E4"/>
    </sheetView>
  </sheetViews>
  <sheetFormatPr defaultRowHeight="15" x14ac:dyDescent="0.25"/>
  <cols>
    <col min="1" max="9" width="15.140625" customWidth="1"/>
    <col min="10" max="10" width="27.7109375" customWidth="1"/>
  </cols>
  <sheetData>
    <row r="1" spans="1:10" ht="60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10" ht="15.75" thickBot="1" x14ac:dyDescent="0.3">
      <c r="A2" s="1" t="s">
        <v>9</v>
      </c>
      <c r="B2" s="8">
        <v>451</v>
      </c>
      <c r="C2" s="2">
        <v>0.11210000000000001</v>
      </c>
      <c r="D2" s="8">
        <v>110000</v>
      </c>
      <c r="E2" s="8">
        <v>243.9</v>
      </c>
      <c r="F2" s="8">
        <v>700</v>
      </c>
      <c r="G2" s="8">
        <v>415000</v>
      </c>
      <c r="H2" s="8">
        <v>70000</v>
      </c>
      <c r="I2" s="1" t="s">
        <v>10</v>
      </c>
      <c r="J2" s="10">
        <f t="shared" ref="J2:J4" si="0">((G2-H2-D2)/D2)*100</f>
        <v>213.63636363636363</v>
      </c>
    </row>
    <row r="3" spans="1:10" ht="15.75" thickBot="1" x14ac:dyDescent="0.3">
      <c r="A3" s="1" t="s">
        <v>11</v>
      </c>
      <c r="B3" s="8">
        <v>189</v>
      </c>
      <c r="C3" s="2">
        <v>3.4299999999999997E-2</v>
      </c>
      <c r="D3" s="8">
        <v>132000</v>
      </c>
      <c r="E3" s="8">
        <v>698.41</v>
      </c>
      <c r="F3" s="8">
        <v>700</v>
      </c>
      <c r="G3" s="8">
        <v>440000</v>
      </c>
      <c r="H3" s="8">
        <v>70000</v>
      </c>
      <c r="I3" s="1" t="s">
        <v>10</v>
      </c>
      <c r="J3" s="10">
        <f t="shared" si="0"/>
        <v>180.30303030303031</v>
      </c>
    </row>
    <row r="4" spans="1:10" ht="15.75" thickBot="1" x14ac:dyDescent="0.3">
      <c r="A4" s="3" t="s">
        <v>12</v>
      </c>
      <c r="B4" s="8">
        <v>54</v>
      </c>
      <c r="C4" s="2">
        <v>3.78E-2</v>
      </c>
      <c r="D4" s="8">
        <v>54000</v>
      </c>
      <c r="E4" s="8">
        <v>1000</v>
      </c>
      <c r="F4" s="8">
        <v>700</v>
      </c>
      <c r="G4" s="8">
        <v>116000</v>
      </c>
      <c r="H4" s="8">
        <v>70000</v>
      </c>
      <c r="I4" s="1" t="s">
        <v>10</v>
      </c>
      <c r="J4" s="10">
        <f t="shared" si="0"/>
        <v>-14.814814814814813</v>
      </c>
    </row>
    <row r="5" spans="1:10" x14ac:dyDescent="0.25">
      <c r="J5" s="10"/>
    </row>
    <row r="6" spans="1:10" x14ac:dyDescent="0.25">
      <c r="J6" s="10"/>
    </row>
    <row r="7" spans="1:10" ht="15.75" thickBot="1" x14ac:dyDescent="0.3">
      <c r="J7" s="10"/>
    </row>
    <row r="8" spans="1:10" ht="60.75" thickBot="1" x14ac:dyDescent="0.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10"/>
    </row>
    <row r="9" spans="1:10" ht="15.75" thickBot="1" x14ac:dyDescent="0.3">
      <c r="A9" s="5" t="s">
        <v>9</v>
      </c>
      <c r="B9" s="9">
        <v>391</v>
      </c>
      <c r="C9" s="6">
        <v>0.11210000000000001</v>
      </c>
      <c r="D9" s="9">
        <v>61828</v>
      </c>
      <c r="E9" s="9">
        <v>158</v>
      </c>
      <c r="F9" s="9">
        <v>600</v>
      </c>
      <c r="G9" s="9">
        <v>308000</v>
      </c>
      <c r="H9" s="9">
        <v>50000</v>
      </c>
      <c r="I9" s="5">
        <v>317.29000000000002</v>
      </c>
      <c r="J9" s="10">
        <f>((G9-H9-D9)/D9)*100</f>
        <v>317.28666623536259</v>
      </c>
    </row>
    <row r="10" spans="1:10" ht="15.75" thickBot="1" x14ac:dyDescent="0.3">
      <c r="A10" s="5" t="s">
        <v>11</v>
      </c>
      <c r="B10" s="9">
        <v>238</v>
      </c>
      <c r="C10" s="6">
        <v>3.4299999999999997E-2</v>
      </c>
      <c r="D10" s="9">
        <v>131636</v>
      </c>
      <c r="E10" s="9">
        <v>553</v>
      </c>
      <c r="F10" s="9">
        <v>600</v>
      </c>
      <c r="G10" s="9">
        <v>256000</v>
      </c>
      <c r="H10" s="9">
        <v>50000</v>
      </c>
      <c r="I10" s="5">
        <v>56.49</v>
      </c>
      <c r="J10" s="10">
        <f t="shared" ref="J10:J11" si="1">((G10-H10-D10)/D10)*100</f>
        <v>56.49214500592543</v>
      </c>
    </row>
    <row r="11" spans="1:10" ht="15.75" thickBot="1" x14ac:dyDescent="0.3">
      <c r="A11" s="7" t="s">
        <v>12</v>
      </c>
      <c r="B11" s="9">
        <v>29</v>
      </c>
      <c r="C11" s="6">
        <v>3.78E-2</v>
      </c>
      <c r="D11" s="9">
        <v>23817</v>
      </c>
      <c r="E11" s="9">
        <v>821</v>
      </c>
      <c r="F11" s="9">
        <v>600</v>
      </c>
      <c r="G11" s="9">
        <v>80000</v>
      </c>
      <c r="H11" s="9">
        <v>50000</v>
      </c>
      <c r="I11" s="5">
        <v>25.96</v>
      </c>
      <c r="J11" s="10">
        <f t="shared" si="1"/>
        <v>25.960448419196375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9F88-CFD1-410A-AB49-D21B18595FFF}">
  <dimension ref="A1:L26"/>
  <sheetViews>
    <sheetView showGridLines="0" workbookViewId="0">
      <selection activeCell="F28" sqref="F28"/>
    </sheetView>
  </sheetViews>
  <sheetFormatPr defaultRowHeight="15" x14ac:dyDescent="0.25"/>
  <cols>
    <col min="1" max="1" width="21.5703125" bestFit="1" customWidth="1"/>
    <col min="2" max="3" width="9.140625" style="11"/>
    <col min="6" max="6" width="24.28515625" bestFit="1" customWidth="1"/>
    <col min="9" max="10" width="9.140625" customWidth="1"/>
  </cols>
  <sheetData>
    <row r="1" spans="1:10" x14ac:dyDescent="0.25">
      <c r="A1" t="s">
        <v>13</v>
      </c>
      <c r="B1" s="11">
        <v>1000</v>
      </c>
      <c r="F1" t="str">
        <f>A1&amp;"-"&amp;B1</f>
        <v>Охват (attension)-1000</v>
      </c>
    </row>
    <row r="2" spans="1:10" x14ac:dyDescent="0.25">
      <c r="A2" t="s">
        <v>14</v>
      </c>
      <c r="B2" s="11">
        <v>150</v>
      </c>
      <c r="C2" s="11">
        <f>B2/B1*100</f>
        <v>15</v>
      </c>
      <c r="F2" t="str">
        <f t="shared" ref="F2:F5" si="0">A2&amp;"-"&amp;B2</f>
        <v>Переходы (interest)-150</v>
      </c>
    </row>
    <row r="3" spans="1:10" x14ac:dyDescent="0.25">
      <c r="A3" t="s">
        <v>15</v>
      </c>
      <c r="B3" s="11">
        <v>19</v>
      </c>
      <c r="C3" s="11">
        <f>B3/B2*100</f>
        <v>12.666666666666668</v>
      </c>
      <c r="F3" t="str">
        <f t="shared" si="0"/>
        <v>Заявка (desire)-19</v>
      </c>
    </row>
    <row r="4" spans="1:10" x14ac:dyDescent="0.25">
      <c r="A4" t="s">
        <v>16</v>
      </c>
      <c r="B4" s="11">
        <v>18</v>
      </c>
      <c r="C4" s="11">
        <f t="shared" ref="C4" si="1">B4/B3*100</f>
        <v>94.73684210526315</v>
      </c>
      <c r="F4" t="str">
        <f t="shared" si="0"/>
        <v>Вводный урок (action)-18</v>
      </c>
    </row>
    <row r="5" spans="1:10" x14ac:dyDescent="0.25">
      <c r="A5" t="s">
        <v>17</v>
      </c>
      <c r="B5" s="11">
        <v>3</v>
      </c>
      <c r="C5" s="11">
        <f>B5/B4*100</f>
        <v>16.666666666666664</v>
      </c>
      <c r="F5" t="str">
        <f t="shared" si="0"/>
        <v>Оплата (pay)-3</v>
      </c>
    </row>
    <row r="13" spans="1:10" ht="15.75" x14ac:dyDescent="0.25">
      <c r="I13" s="18" t="s">
        <v>18</v>
      </c>
      <c r="J13" s="18"/>
    </row>
    <row r="14" spans="1:10" ht="15.75" x14ac:dyDescent="0.25">
      <c r="I14" s="12"/>
      <c r="J14" s="13" t="s">
        <v>19</v>
      </c>
    </row>
    <row r="17" spans="10:12" ht="15.75" x14ac:dyDescent="0.25">
      <c r="J17" s="12" t="s">
        <v>20</v>
      </c>
    </row>
    <row r="20" spans="10:12" ht="15.75" x14ac:dyDescent="0.25">
      <c r="K20" s="14" t="s">
        <v>21</v>
      </c>
    </row>
    <row r="23" spans="10:12" ht="15.75" x14ac:dyDescent="0.25">
      <c r="K23" s="12" t="s">
        <v>22</v>
      </c>
    </row>
    <row r="26" spans="10:12" ht="15.75" x14ac:dyDescent="0.25">
      <c r="L26" s="14" t="s">
        <v>23</v>
      </c>
    </row>
  </sheetData>
  <mergeCells count="1">
    <mergeCell ref="I13:J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BDA8-A5A7-4EA2-AEC4-49B4CC4FC312}">
  <dimension ref="A2:H5"/>
  <sheetViews>
    <sheetView zoomScale="130" zoomScaleNormal="130" workbookViewId="0">
      <selection activeCell="A6" sqref="A6"/>
    </sheetView>
  </sheetViews>
  <sheetFormatPr defaultRowHeight="15" x14ac:dyDescent="0.25"/>
  <sheetData>
    <row r="2" spans="1:8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H2">
        <f>A3*SUM(A2:F2)+3.5</f>
        <v>6.3</v>
      </c>
    </row>
    <row r="3" spans="1:8" x14ac:dyDescent="0.25">
      <c r="A3" s="16">
        <f>2/15</f>
        <v>0.13333333333333333</v>
      </c>
      <c r="B3" s="16">
        <f t="shared" ref="B3:E3" si="0">2/15</f>
        <v>0.13333333333333333</v>
      </c>
      <c r="C3" s="16">
        <f t="shared" si="0"/>
        <v>0.13333333333333333</v>
      </c>
      <c r="D3" s="16">
        <f t="shared" si="0"/>
        <v>0.13333333333333333</v>
      </c>
      <c r="E3" s="16">
        <f t="shared" si="0"/>
        <v>0.13333333333333333</v>
      </c>
      <c r="F3" s="16">
        <f>5/15</f>
        <v>0.33333333333333331</v>
      </c>
    </row>
    <row r="5" spans="1:8" x14ac:dyDescent="0.25">
      <c r="A5" s="17">
        <f>A3*A2+B3*B2+C3*C2+D3*D2+E3*E2+F3*F2</f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5F94-075F-4F31-AA78-1FD8B1A66364}">
  <dimension ref="A1:L26"/>
  <sheetViews>
    <sheetView showGridLines="0" workbookViewId="0">
      <selection activeCell="F31" sqref="F31"/>
    </sheetView>
  </sheetViews>
  <sheetFormatPr defaultRowHeight="15" x14ac:dyDescent="0.25"/>
  <cols>
    <col min="1" max="1" width="21.5703125" bestFit="1" customWidth="1"/>
    <col min="2" max="3" width="9.140625" style="11"/>
    <col min="6" max="6" width="24.28515625" bestFit="1" customWidth="1"/>
    <col min="9" max="10" width="9.140625" customWidth="1"/>
  </cols>
  <sheetData>
    <row r="1" spans="1:10" x14ac:dyDescent="0.25">
      <c r="A1" t="s">
        <v>13</v>
      </c>
      <c r="B1" s="11">
        <v>1000</v>
      </c>
      <c r="F1" t="str">
        <f>A1&amp;"-"&amp;B1</f>
        <v>Охват (attension)-1000</v>
      </c>
    </row>
    <row r="2" spans="1:10" x14ac:dyDescent="0.25">
      <c r="A2" t="s">
        <v>14</v>
      </c>
      <c r="B2" s="11">
        <v>150</v>
      </c>
      <c r="C2" s="11">
        <f>B2/B1*100</f>
        <v>15</v>
      </c>
      <c r="F2" t="str">
        <f t="shared" ref="F2:F5" si="0">A2&amp;"-"&amp;B2</f>
        <v>Переходы (interest)-150</v>
      </c>
    </row>
    <row r="3" spans="1:10" x14ac:dyDescent="0.25">
      <c r="A3" t="s">
        <v>15</v>
      </c>
      <c r="B3" s="11">
        <v>19</v>
      </c>
      <c r="C3" s="11">
        <f>B3/B2*100</f>
        <v>12.666666666666668</v>
      </c>
      <c r="F3" t="str">
        <f t="shared" si="0"/>
        <v>Заявка (desire)-19</v>
      </c>
    </row>
    <row r="4" spans="1:10" x14ac:dyDescent="0.25">
      <c r="A4" t="s">
        <v>16</v>
      </c>
      <c r="B4" s="11">
        <v>18</v>
      </c>
      <c r="C4" s="11">
        <f t="shared" ref="C4" si="1">B4/B3*100</f>
        <v>94.73684210526315</v>
      </c>
      <c r="F4" t="str">
        <f t="shared" si="0"/>
        <v>Вводный урок (action)-18</v>
      </c>
    </row>
    <row r="5" spans="1:10" x14ac:dyDescent="0.25">
      <c r="A5" t="s">
        <v>17</v>
      </c>
      <c r="B5" s="11">
        <v>15</v>
      </c>
      <c r="C5" s="11">
        <f>B5/B4*100</f>
        <v>83.333333333333343</v>
      </c>
      <c r="F5" t="str">
        <f t="shared" si="0"/>
        <v>Оплата (pay)-15</v>
      </c>
    </row>
    <row r="13" spans="1:10" ht="15.75" x14ac:dyDescent="0.25">
      <c r="I13" s="18" t="s">
        <v>18</v>
      </c>
      <c r="J13" s="18"/>
    </row>
    <row r="14" spans="1:10" ht="15.75" x14ac:dyDescent="0.25">
      <c r="I14" s="12"/>
      <c r="J14" s="13" t="s">
        <v>19</v>
      </c>
    </row>
    <row r="17" spans="10:12" ht="15.75" x14ac:dyDescent="0.25">
      <c r="J17" s="12" t="s">
        <v>20</v>
      </c>
    </row>
    <row r="20" spans="10:12" ht="15.75" x14ac:dyDescent="0.25">
      <c r="K20" s="14" t="s">
        <v>21</v>
      </c>
    </row>
    <row r="23" spans="10:12" ht="15.75" x14ac:dyDescent="0.25">
      <c r="K23" s="12" t="s">
        <v>22</v>
      </c>
    </row>
    <row r="26" spans="10:12" ht="15.75" x14ac:dyDescent="0.25">
      <c r="L26" s="14" t="s">
        <v>23</v>
      </c>
    </row>
  </sheetData>
  <mergeCells count="1">
    <mergeCell ref="I13:J1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5EA2-2CBD-4942-9E06-E3358C9B535F}">
  <dimension ref="A1:L26"/>
  <sheetViews>
    <sheetView tabSelected="1" workbookViewId="0">
      <selection activeCell="N32" sqref="N32"/>
    </sheetView>
  </sheetViews>
  <sheetFormatPr defaultRowHeight="15" x14ac:dyDescent="0.25"/>
  <cols>
    <col min="1" max="1" width="21.5703125" bestFit="1" customWidth="1"/>
    <col min="2" max="3" width="9.140625" style="11"/>
    <col min="6" max="6" width="24.28515625" bestFit="1" customWidth="1"/>
  </cols>
  <sheetData>
    <row r="1" spans="1:10" x14ac:dyDescent="0.25">
      <c r="A1" t="s">
        <v>13</v>
      </c>
      <c r="B1" s="11">
        <v>154</v>
      </c>
      <c r="F1" t="str">
        <f>A1&amp;"-"&amp;B1</f>
        <v>Охват (attension)-154</v>
      </c>
    </row>
    <row r="2" spans="1:10" x14ac:dyDescent="0.25">
      <c r="A2" t="s">
        <v>14</v>
      </c>
      <c r="B2" s="11">
        <f>B1/100*C2</f>
        <v>4.62</v>
      </c>
      <c r="C2" s="15">
        <v>3</v>
      </c>
      <c r="F2" t="str">
        <f t="shared" ref="F2:F5" si="0">A2&amp;"-"&amp;B2</f>
        <v>Переходы (interest)-4,62</v>
      </c>
    </row>
    <row r="3" spans="1:10" x14ac:dyDescent="0.25">
      <c r="A3" t="s">
        <v>15</v>
      </c>
      <c r="B3" s="11">
        <v>19</v>
      </c>
      <c r="C3" s="15">
        <v>5</v>
      </c>
      <c r="F3" t="str">
        <f t="shared" si="0"/>
        <v>Заявка (desire)-19</v>
      </c>
    </row>
    <row r="4" spans="1:10" x14ac:dyDescent="0.25">
      <c r="A4" t="s">
        <v>16</v>
      </c>
      <c r="B4" s="11">
        <v>18</v>
      </c>
      <c r="C4" s="15">
        <v>85</v>
      </c>
      <c r="F4" t="str">
        <f t="shared" si="0"/>
        <v>Вводный урок (action)-18</v>
      </c>
    </row>
    <row r="5" spans="1:10" x14ac:dyDescent="0.25">
      <c r="F5" t="str">
        <f t="shared" si="0"/>
        <v>-</v>
      </c>
    </row>
    <row r="13" spans="1:10" ht="15.75" x14ac:dyDescent="0.25">
      <c r="I13" s="18" t="s">
        <v>18</v>
      </c>
      <c r="J13" s="18"/>
    </row>
    <row r="14" spans="1:10" ht="15.75" x14ac:dyDescent="0.25">
      <c r="I14" s="12"/>
      <c r="J14" s="13"/>
    </row>
    <row r="16" spans="1:10" ht="15.75" x14ac:dyDescent="0.25">
      <c r="J16" s="14" t="s">
        <v>20</v>
      </c>
    </row>
    <row r="17" spans="10:12" ht="15.75" x14ac:dyDescent="0.25">
      <c r="J17" s="12" t="s">
        <v>26</v>
      </c>
    </row>
    <row r="20" spans="10:12" ht="15.75" x14ac:dyDescent="0.25">
      <c r="K20" s="14" t="s">
        <v>21</v>
      </c>
    </row>
    <row r="23" spans="10:12" ht="15.75" x14ac:dyDescent="0.25">
      <c r="K23" s="12" t="s">
        <v>25</v>
      </c>
    </row>
    <row r="26" spans="10:12" ht="15.75" x14ac:dyDescent="0.25">
      <c r="L26" s="14" t="s">
        <v>24</v>
      </c>
    </row>
  </sheetData>
  <mergeCells count="1">
    <mergeCell ref="I13:J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Воронка продаж</vt:lpstr>
      <vt:lpstr>Лист2</vt:lpstr>
      <vt:lpstr>Воронка продаж (2)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Марина</dc:creator>
  <cp:lastModifiedBy>Марина</cp:lastModifiedBy>
  <dcterms:created xsi:type="dcterms:W3CDTF">2015-06-05T18:19:34Z</dcterms:created>
  <dcterms:modified xsi:type="dcterms:W3CDTF">2021-08-26T20:41:38Z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4a8b1691-dbb2-46e8-8de9-28896ce72e3d</vt:lpwstr>
  </property>
</Properties>
</file>